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livera\Dropbox\AIREF-VIEWPOINT\000AIReF 2018\0001CONTENIDOS PUBLICADOS EN WEB\04 DATOS\06 ESTIMACIONES PIB TRIMESTRAL CCAA (METCAP)\"/>
    </mc:Choice>
  </mc:AlternateContent>
  <workbookProtection workbookAlgorithmName="SHA-512" workbookHashValue="iIvUgC0FfhWxGwSTGLy1mhs1NvM/Og59AIt5DpXo1iGGscsUMrxDnTQFUkUxKY/Jt6+3H6eWB+vLWnkc7VAipQ==" workbookSaltValue="7bH0pEPwjypGwNhazeP5ow==" workbookSpinCount="100000" lockStructure="1"/>
  <bookViews>
    <workbookView xWindow="0" yWindow="0" windowWidth="24000" windowHeight="9735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D77" i="2"/>
  <c r="B77" i="2"/>
  <c r="A77" i="2"/>
  <c r="J77" i="2" s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A74" i="1"/>
  <c r="G77" i="2" l="1"/>
  <c r="C77" i="2"/>
  <c r="I77" i="2"/>
  <c r="BQ73" i="1"/>
  <c r="BI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V73" i="1"/>
  <c r="BH73" i="1" s="1"/>
  <c r="U73" i="1"/>
  <c r="BG73" i="1" s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U72" i="1"/>
  <c r="BG72" i="1" s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U71" i="1"/>
  <c r="BG71" i="1" s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BV68" i="1" l="1"/>
  <c r="BX68" i="1"/>
  <c r="A7" i="2"/>
  <c r="A8" i="2" s="1"/>
  <c r="B70" i="2"/>
  <c r="B74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A71" i="1" s="1"/>
  <c r="C8" i="2" l="1"/>
  <c r="D8" i="2"/>
  <c r="A9" i="2"/>
  <c r="D7" i="2"/>
  <c r="C7" i="2"/>
  <c r="BX67" i="1"/>
  <c r="BV67" i="1"/>
  <c r="B68" i="2"/>
  <c r="B67" i="2"/>
  <c r="B71" i="2" s="1"/>
  <c r="B75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4" i="1"/>
  <c r="A68" i="1" s="1"/>
  <c r="A72" i="1" s="1"/>
  <c r="B69" i="2" l="1"/>
  <c r="B73" i="2" s="1"/>
  <c r="B72" i="2"/>
  <c r="B76" i="2" s="1"/>
  <c r="A10" i="2"/>
  <c r="D9" i="2"/>
  <c r="C9" i="2"/>
  <c r="A66" i="1"/>
  <c r="A70" i="1" s="1"/>
  <c r="A69" i="1"/>
  <c r="A73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A11" i="2" l="1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D75" i="2"/>
  <c r="G75" i="2"/>
  <c r="F75" i="2"/>
  <c r="C75" i="2"/>
  <c r="I75" i="2"/>
  <c r="J76" i="2" l="1"/>
  <c r="I76" i="2"/>
  <c r="C76" i="2"/>
  <c r="D76" i="2"/>
  <c r="G76" i="2"/>
  <c r="F76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<sst xmlns="http://schemas.openxmlformats.org/spreadsheetml/2006/main" count="110" uniqueCount="37">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</sst>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Hoja2!$B$6:$B$77</c:f>
              <c:numCache>
                <c:formatCode>General</c:formatCode>
                <c:ptCount val="7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</c:numCache>
            </c:numRef>
          </c:cat>
          <c:val>
            <c:numRef>
              <c:f>Hoja2!$D$6:$D$77</c:f>
              <c:numCache>
                <c:formatCode>General</c:formatCode>
                <c:ptCount val="72"/>
                <c:pt idx="0">
                  <c:v>77.478583141000456</c:v>
                </c:pt>
                <c:pt idx="1">
                  <c:v>78.257892005547973</c:v>
                </c:pt>
                <c:pt idx="2">
                  <c:v>79.189650812787747</c:v>
                </c:pt>
                <c:pt idx="3">
                  <c:v>79.734719010839072</c:v>
                </c:pt>
                <c:pt idx="4">
                  <c:v>80.393253216629986</c:v>
                </c:pt>
                <c:pt idx="5">
                  <c:v>80.958262843366327</c:v>
                </c:pt>
                <c:pt idx="6">
                  <c:v>82.087448493156643</c:v>
                </c:pt>
                <c:pt idx="7">
                  <c:v>82.808248892559959</c:v>
                </c:pt>
                <c:pt idx="8">
                  <c:v>83.315272968668197</c:v>
                </c:pt>
                <c:pt idx="9">
                  <c:v>83.568261683703824</c:v>
                </c:pt>
                <c:pt idx="10">
                  <c:v>83.782183637933215</c:v>
                </c:pt>
                <c:pt idx="11">
                  <c:v>84.531390279227224</c:v>
                </c:pt>
                <c:pt idx="12">
                  <c:v>85.525913532642846</c:v>
                </c:pt>
                <c:pt idx="13">
                  <c:v>85.886102353500789</c:v>
                </c:pt>
                <c:pt idx="14">
                  <c:v>86.50175714418971</c:v>
                </c:pt>
                <c:pt idx="15">
                  <c:v>87.458801818377836</c:v>
                </c:pt>
                <c:pt idx="16">
                  <c:v>88.16267807445324</c:v>
                </c:pt>
                <c:pt idx="17">
                  <c:v>89.241009919837552</c:v>
                </c:pt>
                <c:pt idx="18">
                  <c:v>90.157831204878605</c:v>
                </c:pt>
                <c:pt idx="19">
                  <c:v>90.68093421397073</c:v>
                </c:pt>
                <c:pt idx="20">
                  <c:v>91.655200477115343</c:v>
                </c:pt>
                <c:pt idx="21">
                  <c:v>92.380082709882174</c:v>
                </c:pt>
                <c:pt idx="22">
                  <c:v>93.533571321563599</c:v>
                </c:pt>
                <c:pt idx="23">
                  <c:v>94.179711300854379</c:v>
                </c:pt>
                <c:pt idx="24">
                  <c:v>95.512634933281234</c:v>
                </c:pt>
                <c:pt idx="25">
                  <c:v>96.628618583063911</c:v>
                </c:pt>
                <c:pt idx="26">
                  <c:v>97.63452127058801</c:v>
                </c:pt>
                <c:pt idx="27">
                  <c:v>98.593363075603321</c:v>
                </c:pt>
                <c:pt idx="28">
                  <c:v>99.733534486095223</c:v>
                </c:pt>
                <c:pt idx="29">
                  <c:v>100.73648663880343</c:v>
                </c:pt>
                <c:pt idx="30">
                  <c:v>101.75042608304182</c:v>
                </c:pt>
                <c:pt idx="31">
                  <c:v>102.87844051438904</c:v>
                </c:pt>
                <c:pt idx="32">
                  <c:v>103.71774667825127</c:v>
                </c:pt>
                <c:pt idx="33">
                  <c:v>103.93523533375526</c:v>
                </c:pt>
                <c:pt idx="34">
                  <c:v>103.25746344303401</c:v>
                </c:pt>
                <c:pt idx="35">
                  <c:v>102.76268694997464</c:v>
                </c:pt>
                <c:pt idx="36">
                  <c:v>100.88158397459712</c:v>
                </c:pt>
                <c:pt idx="37">
                  <c:v>99.561161505681753</c:v>
                </c:pt>
                <c:pt idx="38">
                  <c:v>99.171129193451677</c:v>
                </c:pt>
                <c:pt idx="39">
                  <c:v>99.268232926025632</c:v>
                </c:pt>
                <c:pt idx="40">
                  <c:v>99.853219504089054</c:v>
                </c:pt>
                <c:pt idx="41">
                  <c:v>100.18966761955733</c:v>
                </c:pt>
                <c:pt idx="42">
                  <c:v>100.13974252812083</c:v>
                </c:pt>
                <c:pt idx="43">
                  <c:v>99.817276683124732</c:v>
                </c:pt>
                <c:pt idx="44">
                  <c:v>98.923486175925746</c:v>
                </c:pt>
                <c:pt idx="45">
                  <c:v>98.401866607682081</c:v>
                </c:pt>
                <c:pt idx="46">
                  <c:v>97.437130533225812</c:v>
                </c:pt>
                <c:pt idx="47">
                  <c:v>96.727475816942302</c:v>
                </c:pt>
                <c:pt idx="48">
                  <c:v>96.589044396077938</c:v>
                </c:pt>
                <c:pt idx="49">
                  <c:v>95.63994658470385</c:v>
                </c:pt>
                <c:pt idx="50">
                  <c:v>94.564300839206908</c:v>
                </c:pt>
                <c:pt idx="51">
                  <c:v>93.839548864973409</c:v>
                </c:pt>
                <c:pt idx="52">
                  <c:v>93.636753045313327</c:v>
                </c:pt>
                <c:pt idx="53">
                  <c:v>93.694241741493087</c:v>
                </c:pt>
                <c:pt idx="54">
                  <c:v>93.588033090239776</c:v>
                </c:pt>
                <c:pt idx="55">
                  <c:v>93.562192144336905</c:v>
                </c:pt>
                <c:pt idx="56">
                  <c:v>93.513615029298364</c:v>
                </c:pt>
                <c:pt idx="57">
                  <c:v>93.687256294620965</c:v>
                </c:pt>
                <c:pt idx="58">
                  <c:v>94.399619718584049</c:v>
                </c:pt>
                <c:pt idx="59">
                  <c:v>95.223450908351637</c:v>
                </c:pt>
                <c:pt idx="60">
                  <c:v>96.541288562496405</c:v>
                </c:pt>
                <c:pt idx="61">
                  <c:v>97.590264453071526</c:v>
                </c:pt>
                <c:pt idx="62">
                  <c:v>98.708327971318212</c:v>
                </c:pt>
                <c:pt idx="63">
                  <c:v>99.70486139430092</c:v>
                </c:pt>
                <c:pt idx="64">
                  <c:v>100.50759795757901</c:v>
                </c:pt>
                <c:pt idx="65">
                  <c:v>101.13056215318498</c:v>
                </c:pt>
                <c:pt idx="66">
                  <c:v>102.14733588309018</c:v>
                </c:pt>
                <c:pt idx="67">
                  <c:v>102.81824197490118</c:v>
                </c:pt>
                <c:pt idx="68">
                  <c:v>103.54703464030813</c:v>
                </c:pt>
                <c:pt idx="69">
                  <c:v>104.39952361684747</c:v>
                </c:pt>
                <c:pt idx="70">
                  <c:v>105.00359854950777</c:v>
                </c:pt>
                <c:pt idx="71">
                  <c:v>105.67849140029334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Hoja2!$B$6:$B$77</c:f>
              <c:numCache>
                <c:formatCode>General</c:formatCode>
                <c:ptCount val="7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</c:numCache>
            </c:numRef>
          </c:cat>
          <c:val>
            <c:numRef>
              <c:f>Hoja2!$C$6:$C$77</c:f>
              <c:numCache>
                <c:formatCode>General</c:formatCode>
                <c:ptCount val="72"/>
                <c:pt idx="0">
                  <c:v>76.75400497099551</c:v>
                </c:pt>
                <c:pt idx="1">
                  <c:v>77.753211825678576</c:v>
                </c:pt>
                <c:pt idx="2">
                  <c:v>78.549407471339734</c:v>
                </c:pt>
                <c:pt idx="3">
                  <c:v>79.139274589835864</c:v>
                </c:pt>
                <c:pt idx="4">
                  <c:v>79.675388195884736</c:v>
                </c:pt>
                <c:pt idx="5">
                  <c:v>80.026380688278365</c:v>
                </c:pt>
                <c:pt idx="6">
                  <c:v>80.729937030593121</c:v>
                </c:pt>
                <c:pt idx="7">
                  <c:v>81.881638705967461</c:v>
                </c:pt>
                <c:pt idx="8">
                  <c:v>82.53025045284086</c:v>
                </c:pt>
                <c:pt idx="9">
                  <c:v>83.874538310913806</c:v>
                </c:pt>
                <c:pt idx="10">
                  <c:v>84.67180200675773</c:v>
                </c:pt>
                <c:pt idx="11">
                  <c:v>84.971327804977193</c:v>
                </c:pt>
                <c:pt idx="12">
                  <c:v>85.992258913836679</c:v>
                </c:pt>
                <c:pt idx="13">
                  <c:v>86.363515845740906</c:v>
                </c:pt>
                <c:pt idx="14">
                  <c:v>87.033266865417261</c:v>
                </c:pt>
                <c:pt idx="15">
                  <c:v>88.070654746761861</c:v>
                </c:pt>
                <c:pt idx="16">
                  <c:v>88.302611925169359</c:v>
                </c:pt>
                <c:pt idx="17">
                  <c:v>89.075239430909946</c:v>
                </c:pt>
                <c:pt idx="18">
                  <c:v>89.915085497646146</c:v>
                </c:pt>
                <c:pt idx="19">
                  <c:v>90.598154862965785</c:v>
                </c:pt>
                <c:pt idx="20">
                  <c:v>91.782725459551102</c:v>
                </c:pt>
                <c:pt idx="21">
                  <c:v>92.296316036367983</c:v>
                </c:pt>
                <c:pt idx="22">
                  <c:v>92.907205590550575</c:v>
                </c:pt>
                <c:pt idx="23">
                  <c:v>93.973699297595729</c:v>
                </c:pt>
                <c:pt idx="24">
                  <c:v>95.211045804662774</c:v>
                </c:pt>
                <c:pt idx="25">
                  <c:v>96.174758104327253</c:v>
                </c:pt>
                <c:pt idx="26">
                  <c:v>97.461049702637993</c:v>
                </c:pt>
                <c:pt idx="27">
                  <c:v>98.931699923590926</c:v>
                </c:pt>
                <c:pt idx="28">
                  <c:v>99.907836694626567</c:v>
                </c:pt>
                <c:pt idx="29">
                  <c:v>101.15085417166463</c:v>
                </c:pt>
                <c:pt idx="30">
                  <c:v>101.92387928807919</c:v>
                </c:pt>
                <c:pt idx="31">
                  <c:v>103.08541478413196</c:v>
                </c:pt>
                <c:pt idx="32">
                  <c:v>103.76679751412684</c:v>
                </c:pt>
                <c:pt idx="33">
                  <c:v>103.80098198173108</c:v>
                </c:pt>
                <c:pt idx="34">
                  <c:v>103.40770347229544</c:v>
                </c:pt>
                <c:pt idx="35">
                  <c:v>101.06650581916874</c:v>
                </c:pt>
                <c:pt idx="36">
                  <c:v>99.613655378187204</c:v>
                </c:pt>
                <c:pt idx="37">
                  <c:v>99.314009910108851</c:v>
                </c:pt>
                <c:pt idx="38">
                  <c:v>98.988832877137511</c:v>
                </c:pt>
                <c:pt idx="39">
                  <c:v>99.442118061085765</c:v>
                </c:pt>
                <c:pt idx="40">
                  <c:v>100.00007626034376</c:v>
                </c:pt>
                <c:pt idx="41">
                  <c:v>99.691570817641875</c:v>
                </c:pt>
                <c:pt idx="42">
                  <c:v>99.926206480641028</c:v>
                </c:pt>
                <c:pt idx="43">
                  <c:v>100.38199135712827</c:v>
                </c:pt>
                <c:pt idx="44">
                  <c:v>99.449980267837148</c:v>
                </c:pt>
                <c:pt idx="45">
                  <c:v>98.786567025265043</c:v>
                </c:pt>
                <c:pt idx="46">
                  <c:v>97.997746484952316</c:v>
                </c:pt>
                <c:pt idx="47">
                  <c:v>96.527367703433555</c:v>
                </c:pt>
                <c:pt idx="48">
                  <c:v>95.353962747830593</c:v>
                </c:pt>
                <c:pt idx="49">
                  <c:v>93.863263013343655</c:v>
                </c:pt>
                <c:pt idx="50">
                  <c:v>93.499241105563954</c:v>
                </c:pt>
                <c:pt idx="51">
                  <c:v>92.774276886950801</c:v>
                </c:pt>
                <c:pt idx="52">
                  <c:v>93.453083305608814</c:v>
                </c:pt>
                <c:pt idx="53">
                  <c:v>93.898873180669881</c:v>
                </c:pt>
                <c:pt idx="54">
                  <c:v>94.365836469676566</c:v>
                </c:pt>
                <c:pt idx="55">
                  <c:v>94.651451507334514</c:v>
                </c:pt>
                <c:pt idx="56">
                  <c:v>94.806969072767401</c:v>
                </c:pt>
                <c:pt idx="57">
                  <c:v>95.087338171171297</c:v>
                </c:pt>
                <c:pt idx="58">
                  <c:v>95.102878368409421</c:v>
                </c:pt>
                <c:pt idx="59">
                  <c:v>95.376429243735515</c:v>
                </c:pt>
                <c:pt idx="60">
                  <c:v>95.851927508533663</c:v>
                </c:pt>
                <c:pt idx="61">
                  <c:v>96.270090441886865</c:v>
                </c:pt>
                <c:pt idx="62">
                  <c:v>96.848100379665254</c:v>
                </c:pt>
                <c:pt idx="63">
                  <c:v>97.686173630070158</c:v>
                </c:pt>
                <c:pt idx="64">
                  <c:v>98.30383967384509</c:v>
                </c:pt>
                <c:pt idx="65">
                  <c:v>99.000147591745161</c:v>
                </c:pt>
                <c:pt idx="66">
                  <c:v>99.618031610760568</c:v>
                </c:pt>
                <c:pt idx="67">
                  <c:v>100.31036562550898</c:v>
                </c:pt>
                <c:pt idx="68">
                  <c:v>100.87003652355757</c:v>
                </c:pt>
                <c:pt idx="69">
                  <c:v>101.98473024518623</c:v>
                </c:pt>
                <c:pt idx="70">
                  <c:v>103.07152868881789</c:v>
                </c:pt>
                <c:pt idx="71">
                  <c:v>103.67360140525807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406448"/>
        <c:axId val="1454392304"/>
      </c:lineChart>
      <c:catAx>
        <c:axId val="145440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454392304"/>
        <c:crosses val="autoZero"/>
        <c:auto val="1"/>
        <c:lblAlgn val="ctr"/>
        <c:lblOffset val="100"/>
        <c:noMultiLvlLbl val="0"/>
      </c:catAx>
      <c:valAx>
        <c:axId val="1454392304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145440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Hoja2!$B$6:$B$77</c:f>
              <c:numCache>
                <c:formatCode>General</c:formatCode>
                <c:ptCount val="7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</c:numCache>
            </c:numRef>
          </c:cat>
          <c:val>
            <c:numRef>
              <c:f>Hoja2!$G$6:$G$77</c:f>
              <c:numCache>
                <c:formatCode>0.0</c:formatCode>
                <c:ptCount val="72"/>
                <c:pt idx="1">
                  <c:v>1.4443664338591899</c:v>
                </c:pt>
                <c:pt idx="2">
                  <c:v>1.3180496891886939</c:v>
                </c:pt>
                <c:pt idx="3">
                  <c:v>1.0757470793195667</c:v>
                </c:pt>
                <c:pt idx="4">
                  <c:v>0.71305401522152589</c:v>
                </c:pt>
                <c:pt idx="5">
                  <c:v>0.53531642196618101</c:v>
                </c:pt>
                <c:pt idx="6">
                  <c:v>0.51253600691238965</c:v>
                </c:pt>
                <c:pt idx="7">
                  <c:v>0.55447614051740146</c:v>
                </c:pt>
                <c:pt idx="8">
                  <c:v>0.44535578572628687</c:v>
                </c:pt>
                <c:pt idx="9">
                  <c:v>0.25040013521651083</c:v>
                </c:pt>
                <c:pt idx="10">
                  <c:v>0.33489880712493925</c:v>
                </c:pt>
                <c:pt idx="11">
                  <c:v>0.6561533095962746</c:v>
                </c:pt>
                <c:pt idx="12">
                  <c:v>0.66480493645448835</c:v>
                </c:pt>
                <c:pt idx="13">
                  <c:v>0.44166868911124091</c:v>
                </c:pt>
                <c:pt idx="14">
                  <c:v>0.48180477759269813</c:v>
                </c:pt>
                <c:pt idx="15">
                  <c:v>1.1170588775212265</c:v>
                </c:pt>
                <c:pt idx="16">
                  <c:v>0.48942162273095668</c:v>
                </c:pt>
                <c:pt idx="17">
                  <c:v>0.5493265067811226</c:v>
                </c:pt>
                <c:pt idx="18">
                  <c:v>0.9000127859053908</c:v>
                </c:pt>
                <c:pt idx="19">
                  <c:v>0.35010203390113404</c:v>
                </c:pt>
                <c:pt idx="20">
                  <c:v>1.0973152916311513</c:v>
                </c:pt>
                <c:pt idx="21">
                  <c:v>1.1159152114681659</c:v>
                </c:pt>
                <c:pt idx="22">
                  <c:v>0.89126106252266357</c:v>
                </c:pt>
                <c:pt idx="23">
                  <c:v>0.94237319763732508</c:v>
                </c:pt>
                <c:pt idx="24">
                  <c:v>0.92439767253995608</c:v>
                </c:pt>
                <c:pt idx="25">
                  <c:v>0.94837710466855185</c:v>
                </c:pt>
                <c:pt idx="26">
                  <c:v>1.1124915162385562</c:v>
                </c:pt>
                <c:pt idx="27">
                  <c:v>0.76346176790442755</c:v>
                </c:pt>
                <c:pt idx="28">
                  <c:v>0.75561544918669732</c:v>
                </c:pt>
                <c:pt idx="29">
                  <c:v>0.67912372051042169</c:v>
                </c:pt>
                <c:pt idx="30">
                  <c:v>0.70871880954030964</c:v>
                </c:pt>
                <c:pt idx="31">
                  <c:v>0.62238534336427342</c:v>
                </c:pt>
                <c:pt idx="32">
                  <c:v>0.54855778371347697</c:v>
                </c:pt>
                <c:pt idx="33">
                  <c:v>0.63042093526382015</c:v>
                </c:pt>
                <c:pt idx="34">
                  <c:v>-0.50488718723679105</c:v>
                </c:pt>
                <c:pt idx="35">
                  <c:v>-1.2547833486472815</c:v>
                </c:pt>
                <c:pt idx="36">
                  <c:v>-1.8901543454050151</c:v>
                </c:pt>
                <c:pt idx="37">
                  <c:v>-1.4037332787467549</c:v>
                </c:pt>
                <c:pt idx="38">
                  <c:v>-0.23521100209930035</c:v>
                </c:pt>
                <c:pt idx="39">
                  <c:v>0.19375121326046241</c:v>
                </c:pt>
                <c:pt idx="40">
                  <c:v>0.72197407382474932</c:v>
                </c:pt>
                <c:pt idx="41">
                  <c:v>0.48687972415293324</c:v>
                </c:pt>
                <c:pt idx="42">
                  <c:v>0.25629228021788464</c:v>
                </c:pt>
                <c:pt idx="43">
                  <c:v>-0.18946618512536428</c:v>
                </c:pt>
                <c:pt idx="44">
                  <c:v>-0.38354275673907479</c:v>
                </c:pt>
                <c:pt idx="45">
                  <c:v>-0.39451534686223422</c:v>
                </c:pt>
                <c:pt idx="46">
                  <c:v>-0.36460002176922357</c:v>
                </c:pt>
                <c:pt idx="47">
                  <c:v>-9.6622065517815159E-2</c:v>
                </c:pt>
                <c:pt idx="48">
                  <c:v>-0.42441774574110136</c:v>
                </c:pt>
                <c:pt idx="49">
                  <c:v>-0.59999070789095166</c:v>
                </c:pt>
                <c:pt idx="50">
                  <c:v>-0.43895889584071313</c:v>
                </c:pt>
                <c:pt idx="51">
                  <c:v>-0.89565715049164663</c:v>
                </c:pt>
                <c:pt idx="52">
                  <c:v>-0.86681705645993423</c:v>
                </c:pt>
                <c:pt idx="53">
                  <c:v>-0.52620990948790691</c:v>
                </c:pt>
                <c:pt idx="54">
                  <c:v>-0.20980989556118601</c:v>
                </c:pt>
                <c:pt idx="55">
                  <c:v>0.41142690454609721</c:v>
                </c:pt>
                <c:pt idx="56">
                  <c:v>0.93063150456764721</c:v>
                </c:pt>
                <c:pt idx="57">
                  <c:v>0.4338787017977408</c:v>
                </c:pt>
                <c:pt idx="58">
                  <c:v>0.78905026367290798</c:v>
                </c:pt>
                <c:pt idx="59">
                  <c:v>0.91756482881848456</c:v>
                </c:pt>
                <c:pt idx="60">
                  <c:v>1.0640765166214372</c:v>
                </c:pt>
                <c:pt idx="61">
                  <c:v>1.147124603772598</c:v>
                </c:pt>
                <c:pt idx="62">
                  <c:v>0.96049547441254823</c:v>
                </c:pt>
                <c:pt idx="63">
                  <c:v>0.76485714641760794</c:v>
                </c:pt>
                <c:pt idx="64">
                  <c:v>0.50234829531330405</c:v>
                </c:pt>
                <c:pt idx="65">
                  <c:v>0.67567897599372095</c:v>
                </c:pt>
                <c:pt idx="66">
                  <c:v>0.59219314151119917</c:v>
                </c:pt>
                <c:pt idx="67">
                  <c:v>0.76245576419626815</c:v>
                </c:pt>
                <c:pt idx="68">
                  <c:v>0.70335440767224089</c:v>
                </c:pt>
                <c:pt idx="69">
                  <c:v>0.68316337432354768</c:v>
                </c:pt>
                <c:pt idx="70">
                  <c:v>0.61507711567454493</c:v>
                </c:pt>
                <c:pt idx="71">
                  <c:v>0.74529773218063866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Hoja2!$B$6:$B$77</c:f>
              <c:numCache>
                <c:formatCode>General</c:formatCode>
                <c:ptCount val="7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</c:numCache>
            </c:numRef>
          </c:cat>
          <c:val>
            <c:numRef>
              <c:f>Hoja2!$F$6:$F$77</c:f>
              <c:numCache>
                <c:formatCode>0.0</c:formatCode>
                <c:ptCount val="72"/>
                <c:pt idx="1">
                  <c:v>1.227083272610674</c:v>
                </c:pt>
                <c:pt idx="2">
                  <c:v>1.0853916548779985</c:v>
                </c:pt>
                <c:pt idx="3">
                  <c:v>1.1035840784682893</c:v>
                </c:pt>
                <c:pt idx="4">
                  <c:v>0.99832061648441606</c:v>
                </c:pt>
                <c:pt idx="5">
                  <c:v>0.79452191029700803</c:v>
                </c:pt>
                <c:pt idx="6">
                  <c:v>0.99546128373955156</c:v>
                </c:pt>
                <c:pt idx="7">
                  <c:v>0.70876695518529154</c:v>
                </c:pt>
                <c:pt idx="8">
                  <c:v>0.56903278622586484</c:v>
                </c:pt>
                <c:pt idx="9">
                  <c:v>0.75179036917836228</c:v>
                </c:pt>
                <c:pt idx="10">
                  <c:v>0.60502396394608304</c:v>
                </c:pt>
                <c:pt idx="11">
                  <c:v>0.75097745442898045</c:v>
                </c:pt>
                <c:pt idx="12">
                  <c:v>0.98681330832990355</c:v>
                </c:pt>
                <c:pt idx="13">
                  <c:v>0.67901199363533671</c:v>
                </c:pt>
                <c:pt idx="14">
                  <c:v>0.68632826838630479</c:v>
                </c:pt>
                <c:pt idx="15">
                  <c:v>1.0270882139151949</c:v>
                </c:pt>
                <c:pt idx="16">
                  <c:v>0.60755980370974516</c:v>
                </c:pt>
                <c:pt idx="17">
                  <c:v>0.7754821439839521</c:v>
                </c:pt>
                <c:pt idx="18">
                  <c:v>1.007674275030368</c:v>
                </c:pt>
                <c:pt idx="19">
                  <c:v>0.61534312067488273</c:v>
                </c:pt>
                <c:pt idx="20">
                  <c:v>1.0114090223694694</c:v>
                </c:pt>
                <c:pt idx="21">
                  <c:v>1.0193664647052625</c:v>
                </c:pt>
                <c:pt idx="22">
                  <c:v>0.94827695788683997</c:v>
                </c:pt>
                <c:pt idx="23">
                  <c:v>1.0454574072908285</c:v>
                </c:pt>
                <c:pt idx="24">
                  <c:v>1.0831378388959534</c:v>
                </c:pt>
                <c:pt idx="25">
                  <c:v>1.0442040204525993</c:v>
                </c:pt>
                <c:pt idx="26">
                  <c:v>0.98725314858516544</c:v>
                </c:pt>
                <c:pt idx="27">
                  <c:v>0.94981409458070321</c:v>
                </c:pt>
                <c:pt idx="28">
                  <c:v>1.0228577184568044</c:v>
                </c:pt>
                <c:pt idx="29">
                  <c:v>0.81090926681521847</c:v>
                </c:pt>
                <c:pt idx="30">
                  <c:v>0.8113393611718589</c:v>
                </c:pt>
                <c:pt idx="31">
                  <c:v>0.86047117062157952</c:v>
                </c:pt>
                <c:pt idx="32">
                  <c:v>0.45613284869217008</c:v>
                </c:pt>
                <c:pt idx="33">
                  <c:v>5.579897030765224E-2</c:v>
                </c:pt>
                <c:pt idx="34">
                  <c:v>-0.75554899713686785</c:v>
                </c:pt>
                <c:pt idx="35">
                  <c:v>-1.0073117723106595</c:v>
                </c:pt>
                <c:pt idx="36">
                  <c:v>-1.5993461387660446</c:v>
                </c:pt>
                <c:pt idx="37">
                  <c:v>-0.96838524486171362</c:v>
                </c:pt>
                <c:pt idx="38">
                  <c:v>-0.31087170186742119</c:v>
                </c:pt>
                <c:pt idx="39">
                  <c:v>-6.2749743981049821E-2</c:v>
                </c:pt>
                <c:pt idx="40">
                  <c:v>0.30168927913039045</c:v>
                </c:pt>
                <c:pt idx="41">
                  <c:v>0.18189139000679422</c:v>
                </c:pt>
                <c:pt idx="42">
                  <c:v>4.8589601825210771E-2</c:v>
                </c:pt>
                <c:pt idx="43">
                  <c:v>-1.2990906365417665E-3</c:v>
                </c:pt>
                <c:pt idx="44">
                  <c:v>-0.36075216326384441</c:v>
                </c:pt>
                <c:pt idx="45">
                  <c:v>-0.47920070365679024</c:v>
                </c:pt>
                <c:pt idx="46">
                  <c:v>-0.40622836463605205</c:v>
                </c:pt>
                <c:pt idx="47">
                  <c:v>-0.5932601278195837</c:v>
                </c:pt>
                <c:pt idx="48">
                  <c:v>-0.8679719667550545</c:v>
                </c:pt>
                <c:pt idx="49">
                  <c:v>-0.95124851367419661</c:v>
                </c:pt>
                <c:pt idx="50">
                  <c:v>-0.73884476070220639</c:v>
                </c:pt>
                <c:pt idx="51">
                  <c:v>-0.97724564406618253</c:v>
                </c:pt>
                <c:pt idx="52">
                  <c:v>-0.34309641082973519</c:v>
                </c:pt>
                <c:pt idx="53">
                  <c:v>-8.350293212767701E-2</c:v>
                </c:pt>
                <c:pt idx="54">
                  <c:v>-6.8531747040534441E-2</c:v>
                </c:pt>
                <c:pt idx="55">
                  <c:v>0.285550447775762</c:v>
                </c:pt>
                <c:pt idx="56">
                  <c:v>0.39529242655644836</c:v>
                </c:pt>
                <c:pt idx="57">
                  <c:v>0.3862613501776524</c:v>
                </c:pt>
                <c:pt idx="58">
                  <c:v>0.68030421249569706</c:v>
                </c:pt>
                <c:pt idx="59">
                  <c:v>0.75018410863814111</c:v>
                </c:pt>
                <c:pt idx="60">
                  <c:v>1.0520732853407599</c:v>
                </c:pt>
                <c:pt idx="61">
                  <c:v>0.8486723572220134</c:v>
                </c:pt>
                <c:pt idx="62">
                  <c:v>0.93912574160193163</c:v>
                </c:pt>
                <c:pt idx="63">
                  <c:v>0.91742289396268273</c:v>
                </c:pt>
                <c:pt idx="64">
                  <c:v>0.74943555800333073</c:v>
                </c:pt>
                <c:pt idx="65">
                  <c:v>0.7870590956629675</c:v>
                </c:pt>
                <c:pt idx="66">
                  <c:v>0.71372805950709051</c:v>
                </c:pt>
                <c:pt idx="67">
                  <c:v>0.68227876823654388</c:v>
                </c:pt>
                <c:pt idx="68">
                  <c:v>0.79701390615161127</c:v>
                </c:pt>
                <c:pt idx="69">
                  <c:v>0.86009102781980928</c:v>
                </c:pt>
                <c:pt idx="70">
                  <c:v>0.76494060293303967</c:v>
                </c:pt>
                <c:pt idx="71">
                  <c:v>0.69055803879134459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33408"/>
        <c:axId val="1520333952"/>
      </c:lineChart>
      <c:catAx>
        <c:axId val="15203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520333952"/>
        <c:crosses val="autoZero"/>
        <c:auto val="1"/>
        <c:lblAlgn val="ctr"/>
        <c:lblOffset val="100"/>
        <c:noMultiLvlLbl val="0"/>
      </c:catAx>
      <c:valAx>
        <c:axId val="152033395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52033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Hoja2!$B$6:$B$77</c:f>
              <c:numCache>
                <c:formatCode>General</c:formatCode>
                <c:ptCount val="7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</c:numCache>
            </c:numRef>
          </c:cat>
          <c:val>
            <c:numRef>
              <c:f>Hoja2!$J$6:$J$77</c:f>
              <c:numCache>
                <c:formatCode>General</c:formatCode>
                <c:ptCount val="72"/>
                <c:pt idx="4" formatCode="0.0">
                  <c:v>4.1465586673285149</c:v>
                </c:pt>
                <c:pt idx="5" formatCode="0.0">
                  <c:v>3.8693267262951636</c:v>
                </c:pt>
                <c:pt idx="6" formatCode="0.0">
                  <c:v>3.9037539677279742</c:v>
                </c:pt>
                <c:pt idx="7" formatCode="0.0">
                  <c:v>3.9575886021043782</c:v>
                </c:pt>
                <c:pt idx="8" formatCode="0.0">
                  <c:v>3.6750111227916271</c:v>
                </c:pt>
                <c:pt idx="9" formatCode="0.0">
                  <c:v>3.883794948509034</c:v>
                </c:pt>
                <c:pt idx="10" formatCode="0.0">
                  <c:v>3.6289338491706458</c:v>
                </c:pt>
                <c:pt idx="11" formatCode="0.0">
                  <c:v>3.5124442771293563</c:v>
                </c:pt>
                <c:pt idx="12" formatCode="0.0">
                  <c:v>4.3622424904172119</c:v>
                </c:pt>
                <c:pt idx="13" formatCode="0.0">
                  <c:v>4.2157332295014616</c:v>
                </c:pt>
                <c:pt idx="14" formatCode="0.0">
                  <c:v>4.2397576700896833</c:v>
                </c:pt>
                <c:pt idx="15" formatCode="0.0">
                  <c:v>4.0472984694284175</c:v>
                </c:pt>
                <c:pt idx="16" formatCode="0.0">
                  <c:v>3.5008007566029065</c:v>
                </c:pt>
                <c:pt idx="17" formatCode="0.0">
                  <c:v>3.2620347800898841</c:v>
                </c:pt>
                <c:pt idx="18" formatCode="0.0">
                  <c:v>3.5195417514814142</c:v>
                </c:pt>
                <c:pt idx="19" formatCode="0.0">
                  <c:v>3.5414648295249762</c:v>
                </c:pt>
                <c:pt idx="20" formatCode="0.0">
                  <c:v>3.7699350946133192</c:v>
                </c:pt>
                <c:pt idx="21" formatCode="0.0">
                  <c:v>3.8065372881403325</c:v>
                </c:pt>
                <c:pt idx="22" formatCode="0.0">
                  <c:v>3.4318788068799622</c:v>
                </c:pt>
                <c:pt idx="23" formatCode="0.0">
                  <c:v>3.3391060868243727</c:v>
                </c:pt>
                <c:pt idx="24" formatCode="0.0">
                  <c:v>3.4752160280106636</c:v>
                </c:pt>
                <c:pt idx="25" formatCode="0.0">
                  <c:v>3.8541342946455615</c:v>
                </c:pt>
                <c:pt idx="26" formatCode="0.0">
                  <c:v>4.4269679621032898</c:v>
                </c:pt>
                <c:pt idx="27" formatCode="0.0">
                  <c:v>4.7043243524804712</c:v>
                </c:pt>
                <c:pt idx="28" formatCode="0.0">
                  <c:v>4.2164983242039211</c:v>
                </c:pt>
                <c:pt idx="29" formatCode="0.0">
                  <c:v>3.8623430099880229</c:v>
                </c:pt>
                <c:pt idx="30" formatCode="0.0">
                  <c:v>3.6947370320605799</c:v>
                </c:pt>
                <c:pt idx="31" formatCode="0.0">
                  <c:v>3.3704144835285721</c:v>
                </c:pt>
                <c:pt idx="32" formatCode="0.0">
                  <c:v>2.7349449015752647</c:v>
                </c:pt>
                <c:pt idx="33" formatCode="0.0">
                  <c:v>1.8145214728340298</c:v>
                </c:pt>
                <c:pt idx="34" formatCode="0.0">
                  <c:v>-0.11263443529070383</c:v>
                </c:pt>
                <c:pt idx="35" formatCode="0.0">
                  <c:v>-1.8076558554118827</c:v>
                </c:pt>
                <c:pt idx="36" formatCode="0.0">
                  <c:v>-3.1823438098982249</c:v>
                </c:pt>
                <c:pt idx="37" formatCode="0.0">
                  <c:v>-4.0379524798290101</c:v>
                </c:pt>
                <c:pt idx="38" formatCode="0.0">
                  <c:v>-3.7902221664843361</c:v>
                </c:pt>
                <c:pt idx="39" formatCode="0.0">
                  <c:v>-3.3335480927467298</c:v>
                </c:pt>
                <c:pt idx="40" formatCode="0.0">
                  <c:v>-2.305777517299501</c:v>
                </c:pt>
                <c:pt idx="41" formatCode="0.0">
                  <c:v>-1.3380685689105665</c:v>
                </c:pt>
                <c:pt idx="42" formatCode="0.0">
                  <c:v>-0.7962514121525599</c:v>
                </c:pt>
                <c:pt idx="43" formatCode="0.0">
                  <c:v>-0.32646357585229824</c:v>
                </c:pt>
                <c:pt idx="44" formatCode="0.0">
                  <c:v>-8.5956034789536062E-2</c:v>
                </c:pt>
                <c:pt idx="45" formatCode="0.0">
                  <c:v>-0.49821155148115359</c:v>
                </c:pt>
                <c:pt idx="46" formatCode="0.0">
                  <c:v>-0.8178695368834088</c:v>
                </c:pt>
                <c:pt idx="47" formatCode="0.0">
                  <c:v>-1.1256337212285028</c:v>
                </c:pt>
                <c:pt idx="48" formatCode="0.0">
                  <c:v>-2.3962464434193143</c:v>
                </c:pt>
                <c:pt idx="49" formatCode="0.0">
                  <c:v>-3.0901389135833068</c:v>
                </c:pt>
                <c:pt idx="50" formatCode="0.0">
                  <c:v>-3.7710553282274684</c:v>
                </c:pt>
                <c:pt idx="51" formatCode="0.0">
                  <c:v>-4.4008051345845072</c:v>
                </c:pt>
                <c:pt idx="52" formatCode="0.0">
                  <c:v>-3.8880559181861507</c:v>
                </c:pt>
                <c:pt idx="53" formatCode="0.0">
                  <c:v>-2.6728160083090535</c:v>
                </c:pt>
                <c:pt idx="54" formatCode="0.0">
                  <c:v>-1.8776750784680996</c:v>
                </c:pt>
                <c:pt idx="55" formatCode="0.0">
                  <c:v>-0.4169484682843172</c:v>
                </c:pt>
                <c:pt idx="56" formatCode="0.0">
                  <c:v>1.0059634303600129</c:v>
                </c:pt>
                <c:pt idx="57" formatCode="0.0">
                  <c:v>1.1406031790572646</c:v>
                </c:pt>
                <c:pt idx="58" formatCode="0.0">
                  <c:v>2.0590712893123531</c:v>
                </c:pt>
                <c:pt idx="59" formatCode="0.0">
                  <c:v>2.2420788406486203</c:v>
                </c:pt>
                <c:pt idx="60" formatCode="0.0">
                  <c:v>2.4072658304251426</c:v>
                </c:pt>
                <c:pt idx="61" formatCode="0.0">
                  <c:v>2.8927012348286762</c:v>
                </c:pt>
                <c:pt idx="62" formatCode="0.0">
                  <c:v>3.0041132287395467</c:v>
                </c:pt>
                <c:pt idx="63" formatCode="0.0">
                  <c:v>3.1699608858444472</c:v>
                </c:pt>
                <c:pt idx="64" formatCode="0.0">
                  <c:v>2.9372345567922231</c:v>
                </c:pt>
                <c:pt idx="65" formatCode="0.0">
                  <c:v>2.8858197257035867</c:v>
                </c:pt>
                <c:pt idx="66" formatCode="0.0">
                  <c:v>2.8259664028145837</c:v>
                </c:pt>
                <c:pt idx="67" formatCode="0.0">
                  <c:v>2.6914352135883446</c:v>
                </c:pt>
                <c:pt idx="68" formatCode="0.0">
                  <c:v>2.896736387534582</c:v>
                </c:pt>
                <c:pt idx="69" formatCode="0.0">
                  <c:v>3.015157655644285</c:v>
                </c:pt>
                <c:pt idx="70" formatCode="0.0">
                  <c:v>2.9748365774099783</c:v>
                </c:pt>
                <c:pt idx="71" formatCode="0.0">
                  <c:v>3.0728230288398883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Hoja2!$B$6:$B$77</c:f>
              <c:numCache>
                <c:formatCode>General</c:formatCode>
                <c:ptCount val="7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</c:numCache>
            </c:numRef>
          </c:cat>
          <c:val>
            <c:numRef>
              <c:f>Hoja2!$I$6:$I$77</c:f>
              <c:numCache>
                <c:formatCode>0.0</c:formatCode>
                <c:ptCount val="72"/>
                <c:pt idx="4">
                  <c:v>3.8061638946308873</c:v>
                </c:pt>
                <c:pt idx="5">
                  <c:v>2.9235690838035122</c:v>
                </c:pt>
                <c:pt idx="6">
                  <c:v>2.7759974638242646</c:v>
                </c:pt>
                <c:pt idx="7">
                  <c:v>3.4652378737924483</c:v>
                </c:pt>
                <c:pt idx="8">
                  <c:v>3.5831168464938612</c:v>
                </c:pt>
                <c:pt idx="9">
                  <c:v>4.808611347331726</c:v>
                </c:pt>
                <c:pt idx="10">
                  <c:v>4.8827796987761962</c:v>
                </c:pt>
                <c:pt idx="11">
                  <c:v>3.773360118139113</c:v>
                </c:pt>
                <c:pt idx="12">
                  <c:v>4.1948357626444777</c:v>
                </c:pt>
                <c:pt idx="13">
                  <c:v>2.9675007278141097</c:v>
                </c:pt>
                <c:pt idx="14">
                  <c:v>2.7889625621420722</c:v>
                </c:pt>
                <c:pt idx="15">
                  <c:v>3.6474973639321284</c:v>
                </c:pt>
                <c:pt idx="16">
                  <c:v>2.6866988267486125</c:v>
                </c:pt>
                <c:pt idx="17">
                  <c:v>3.1398948486680567</c:v>
                </c:pt>
                <c:pt idx="18">
                  <c:v>3.3111690920267778</c:v>
                </c:pt>
                <c:pt idx="19">
                  <c:v>2.8698550311355042</c:v>
                </c:pt>
                <c:pt idx="20">
                  <c:v>3.9411218519004976</c:v>
                </c:pt>
                <c:pt idx="21">
                  <c:v>3.6161301682005931</c:v>
                </c:pt>
                <c:pt idx="22">
                  <c:v>3.3277175641263979</c:v>
                </c:pt>
                <c:pt idx="23">
                  <c:v>3.7258423637166027</c:v>
                </c:pt>
                <c:pt idx="24">
                  <c:v>3.7352566378327179</c:v>
                </c:pt>
                <c:pt idx="25">
                  <c:v>4.202163460599051</c:v>
                </c:pt>
                <c:pt idx="26">
                  <c:v>4.9014972338707219</c:v>
                </c:pt>
                <c:pt idx="27">
                  <c:v>5.2759449325222585</c:v>
                </c:pt>
                <c:pt idx="28">
                  <c:v>4.9330315093900401</c:v>
                </c:pt>
                <c:pt idx="29">
                  <c:v>5.1740146431556111</c:v>
                </c:pt>
                <c:pt idx="30">
                  <c:v>4.5790904151532086</c:v>
                </c:pt>
                <c:pt idx="31">
                  <c:v>4.1985681674823194</c:v>
                </c:pt>
                <c:pt idx="32">
                  <c:v>3.8625206461985417</c:v>
                </c:pt>
                <c:pt idx="33">
                  <c:v>2.6199757103077648</c:v>
                </c:pt>
                <c:pt idx="34">
                  <c:v>1.4558160409322118</c:v>
                </c:pt>
                <c:pt idx="35">
                  <c:v>-1.958481681614177</c:v>
                </c:pt>
                <c:pt idx="36">
                  <c:v>-4.0023805643363168</c:v>
                </c:pt>
                <c:pt idx="37">
                  <c:v>-4.3226682310307467</c:v>
                </c:pt>
                <c:pt idx="38">
                  <c:v>-4.2732508766542887</c:v>
                </c:pt>
                <c:pt idx="39">
                  <c:v>-1.6072463818917249</c:v>
                </c:pt>
                <c:pt idx="40">
                  <c:v>0.38791958862416376</c:v>
                </c:pt>
                <c:pt idx="41">
                  <c:v>0.38016882801807927</c:v>
                </c:pt>
                <c:pt idx="42">
                  <c:v>0.94694883883210679</c:v>
                </c:pt>
                <c:pt idx="43">
                  <c:v>0.94514609540512495</c:v>
                </c:pt>
                <c:pt idx="44">
                  <c:v>-0.55009557300184087</c:v>
                </c:pt>
                <c:pt idx="45">
                  <c:v>-0.90780372398011622</c:v>
                </c:pt>
                <c:pt idx="46">
                  <c:v>-1.9298841251041754</c:v>
                </c:pt>
                <c:pt idx="47">
                  <c:v>-3.8399553561167643</c:v>
                </c:pt>
                <c:pt idx="48">
                  <c:v>-4.1186710233377832</c:v>
                </c:pt>
                <c:pt idx="49">
                  <c:v>-4.9837788276033912</c:v>
                </c:pt>
                <c:pt idx="50">
                  <c:v>-4.5904171685000055</c:v>
                </c:pt>
                <c:pt idx="51">
                  <c:v>-3.8881106009371225</c:v>
                </c:pt>
                <c:pt idx="52">
                  <c:v>-1.9934981068891355</c:v>
                </c:pt>
                <c:pt idx="53">
                  <c:v>3.79383436959424E-2</c:v>
                </c:pt>
                <c:pt idx="54">
                  <c:v>0.92684748439209041</c:v>
                </c:pt>
                <c:pt idx="55">
                  <c:v>2.0233783365092961</c:v>
                </c:pt>
                <c:pt idx="56">
                  <c:v>1.4487331174843465</c:v>
                </c:pt>
                <c:pt idx="57">
                  <c:v>1.2656861048957468</c:v>
                </c:pt>
                <c:pt idx="58">
                  <c:v>0.78104738569206855</c:v>
                </c:pt>
                <c:pt idx="59">
                  <c:v>0.76594465785326804</c:v>
                </c:pt>
                <c:pt idx="60">
                  <c:v>1.1021958047875424</c:v>
                </c:pt>
                <c:pt idx="61">
                  <c:v>1.2438588496256342</c:v>
                </c:pt>
                <c:pt idx="62">
                  <c:v>1.8350885285461027</c:v>
                </c:pt>
                <c:pt idx="63">
                  <c:v>2.4217140488999256</c:v>
                </c:pt>
                <c:pt idx="64">
                  <c:v>2.5580207190858406</c:v>
                </c:pt>
                <c:pt idx="65">
                  <c:v>2.8358310845322032</c:v>
                </c:pt>
                <c:pt idx="66">
                  <c:v>2.8600780193277942</c:v>
                </c:pt>
                <c:pt idx="67">
                  <c:v>2.6863494575767088</c:v>
                </c:pt>
                <c:pt idx="68">
                  <c:v>2.6104746856548733</c:v>
                </c:pt>
                <c:pt idx="69">
                  <c:v>3.014725458540557</c:v>
                </c:pt>
                <c:pt idx="70">
                  <c:v>3.4667389248878466</c:v>
                </c:pt>
                <c:pt idx="71">
                  <c:v>3.352829748727193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37216"/>
        <c:axId val="1277352672"/>
      </c:lineChart>
      <c:catAx>
        <c:axId val="15203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277352672"/>
        <c:crosses val="autoZero"/>
        <c:auto val="1"/>
        <c:lblAlgn val="ctr"/>
        <c:lblOffset val="100"/>
        <c:noMultiLvlLbl val="0"/>
      </c:catAx>
      <c:valAx>
        <c:axId val="12773526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52033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9"/>
  <sheetViews>
    <sheetView showGridLines="0" tabSelected="1" workbookViewId="0"/>
  </sheetViews>
  <sheetFormatPr baseColWidth="10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0" t="s">
        <v>5</v>
      </c>
      <c r="C5" s="8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0" t="s">
        <v>21</v>
      </c>
      <c r="C24" s="8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0" t="s">
        <v>5</v>
      </c>
      <c r="C43" s="8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74"/>
  <sheetViews>
    <sheetView showGridLines="0" zoomScale="85" zoomScaleNormal="85" workbookViewId="0">
      <pane xSplit="1" ySplit="2" topLeftCell="B39" activePane="bottomRight" state="frozen"/>
      <selection activeCell="C70" sqref="C70"/>
      <selection pane="topRight" activeCell="C70" sqref="C70"/>
      <selection pane="bottomLeft" activeCell="C70" sqref="C70"/>
      <selection pane="bottomRight" activeCell="G66" sqref="G66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78.884470231474296</v>
      </c>
      <c r="C3" s="19">
        <v>76.75400497099551</v>
      </c>
      <c r="D3" s="19">
        <v>83.400062995813457</v>
      </c>
      <c r="E3" s="19">
        <v>87.243321439083118</v>
      </c>
      <c r="F3" s="19">
        <v>81.937450043093122</v>
      </c>
      <c r="G3" s="19">
        <v>84.04923166268361</v>
      </c>
      <c r="H3" s="19">
        <v>83.033416462317589</v>
      </c>
      <c r="I3" s="19">
        <v>71.682156497323007</v>
      </c>
      <c r="J3" s="19">
        <v>79.616546928435824</v>
      </c>
      <c r="K3" s="19">
        <v>81.31596006915656</v>
      </c>
      <c r="L3" s="19">
        <v>77.633223980139022</v>
      </c>
      <c r="M3" s="19">
        <v>77.478583141000456</v>
      </c>
      <c r="N3" s="19">
        <v>75.027482932096504</v>
      </c>
      <c r="O3" s="19">
        <v>75.856962236496216</v>
      </c>
      <c r="P3" s="19">
        <v>79.608457970624656</v>
      </c>
      <c r="Q3" s="19">
        <v>81.462951983307249</v>
      </c>
      <c r="R3" s="19">
        <v>79.136172694087165</v>
      </c>
      <c r="S3" s="19">
        <v>78.910700000000006</v>
      </c>
    </row>
    <row r="4" spans="1:76" x14ac:dyDescent="0.25">
      <c r="A4" s="4">
        <v>200002</v>
      </c>
      <c r="B4" s="19">
        <v>79.813338199959517</v>
      </c>
      <c r="C4" s="19">
        <v>77.753211825678576</v>
      </c>
      <c r="D4" s="19">
        <v>84.176443825365155</v>
      </c>
      <c r="E4" s="19">
        <v>88.369218828344103</v>
      </c>
      <c r="F4" s="19">
        <v>83.089157897958046</v>
      </c>
      <c r="G4" s="19">
        <v>85.332779337329157</v>
      </c>
      <c r="H4" s="19">
        <v>83.739874963887033</v>
      </c>
      <c r="I4" s="19">
        <v>72.584790262713483</v>
      </c>
      <c r="J4" s="19">
        <v>80.751984165144236</v>
      </c>
      <c r="K4" s="19">
        <v>82.318835648591843</v>
      </c>
      <c r="L4" s="19">
        <v>78.43386395497086</v>
      </c>
      <c r="M4" s="19">
        <v>78.257892005547973</v>
      </c>
      <c r="N4" s="19">
        <v>75.911129330592743</v>
      </c>
      <c r="O4" s="19">
        <v>76.68744612273666</v>
      </c>
      <c r="P4" s="19">
        <v>80.281303781116151</v>
      </c>
      <c r="Q4" s="19">
        <v>82.639575517784962</v>
      </c>
      <c r="R4" s="19">
        <v>80.046622206442166</v>
      </c>
      <c r="S4" s="19">
        <v>79.879000000000005</v>
      </c>
      <c r="U4" s="9">
        <f t="shared" ref="U4:U35" si="0">(B4/B3-1)*100</f>
        <v>1.1775042232768929</v>
      </c>
      <c r="V4" s="9">
        <f t="shared" ref="V4:V35" si="1">(C4/C3-1)*100</f>
        <v>1.3018302498490453</v>
      </c>
      <c r="W4" s="9">
        <f t="shared" ref="W4:W35" si="2">(D4/D3-1)*100</f>
        <v>0.93091156248967799</v>
      </c>
      <c r="X4" s="9">
        <f t="shared" ref="X4:X35" si="3">(E4/E3-1)*100</f>
        <v>1.2905255906002333</v>
      </c>
      <c r="Y4" s="9">
        <f t="shared" ref="Y4:Y35" si="4">(F4/F3-1)*100</f>
        <v>1.4055939674217477</v>
      </c>
      <c r="Z4" s="9">
        <f t="shared" ref="Z4:Z35" si="5">(G4/G3-1)*100</f>
        <v>1.5271379038857003</v>
      </c>
      <c r="AA4" s="9">
        <f t="shared" ref="AA4:AA35" si="6">(H4/H3-1)*100</f>
        <v>0.8508122773558835</v>
      </c>
      <c r="AB4" s="9">
        <f t="shared" ref="AB4:AB35" si="7">(I4/I3-1)*100</f>
        <v>1.2592168114029745</v>
      </c>
      <c r="AC4" s="9">
        <f t="shared" ref="AC4:AC35" si="8">(J4/J3-1)*100</f>
        <v>1.4261322306894364</v>
      </c>
      <c r="AD4" s="9">
        <f t="shared" ref="AD4:AD35" si="9">(K4/K3-1)*100</f>
        <v>1.2333071866609924</v>
      </c>
      <c r="AE4" s="9">
        <f t="shared" ref="AE4:AE35" si="10">(L4/L3-1)*100</f>
        <v>1.0313109951954003</v>
      </c>
      <c r="AF4" s="9">
        <f t="shared" ref="AF4:AF35" si="11">(M4/M3-1)*100</f>
        <v>1.0058377850421962</v>
      </c>
      <c r="AG4" s="9">
        <f t="shared" ref="AG4:AG35" si="12">(N4/N3-1)*100</f>
        <v>1.1777636193606389</v>
      </c>
      <c r="AH4" s="9">
        <f t="shared" ref="AH4:AH35" si="13">(O4/O3-1)*100</f>
        <v>1.0948024568282477</v>
      </c>
      <c r="AI4" s="9">
        <f t="shared" ref="AI4:AI35" si="14">(P4/P3-1)*100</f>
        <v>0.84519387467569818</v>
      </c>
      <c r="AJ4" s="9">
        <f t="shared" ref="AJ4:AJ35" si="15">(Q4/Q3-1)*100</f>
        <v>1.4443664338591899</v>
      </c>
      <c r="AK4" s="9">
        <f t="shared" ref="AK4:AK35" si="16">(R4/R3-1)*100</f>
        <v>1.1504846410433256</v>
      </c>
      <c r="AL4" s="9">
        <f t="shared" ref="AL4:AL35" si="17">(S4/S3-1)*100</f>
        <v>1.227083272610674</v>
      </c>
      <c r="AM4" s="9"/>
      <c r="BG4" s="18">
        <f>U4*4</f>
        <v>4.7100168931075714</v>
      </c>
      <c r="BH4" s="18">
        <f t="shared" ref="BH4:BH63" si="18">V4*4</f>
        <v>5.2073209993961811</v>
      </c>
      <c r="BI4" s="18">
        <f t="shared" ref="BI4:BI63" si="19">W4*4</f>
        <v>3.723646249958712</v>
      </c>
      <c r="BJ4" s="18">
        <f t="shared" ref="BJ4:BJ63" si="20">X4*4</f>
        <v>5.1621023624009332</v>
      </c>
      <c r="BK4" s="18">
        <f t="shared" ref="BK4:BK63" si="21">Y4*4</f>
        <v>5.6223758696869908</v>
      </c>
      <c r="BL4" s="18">
        <f t="shared" ref="BL4:BL63" si="22">Z4*4</f>
        <v>6.108551615542801</v>
      </c>
      <c r="BM4" s="18">
        <f t="shared" ref="BM4:BM63" si="23">AA4*4</f>
        <v>3.403249109423534</v>
      </c>
      <c r="BN4" s="18">
        <f t="shared" ref="BN4:BN63" si="24">AB4*4</f>
        <v>5.0368672456118979</v>
      </c>
      <c r="BO4" s="18">
        <f t="shared" ref="BO4:BO63" si="25">AC4*4</f>
        <v>5.7045289227577456</v>
      </c>
      <c r="BP4" s="18">
        <f t="shared" ref="BP4:BP63" si="26">AD4*4</f>
        <v>4.9332287466439695</v>
      </c>
      <c r="BQ4" s="18">
        <f t="shared" ref="BQ4:BQ63" si="27">AE4*4</f>
        <v>4.125243980781601</v>
      </c>
      <c r="BR4" s="18">
        <f t="shared" ref="BR4:BR63" si="28">AF4*4</f>
        <v>4.0233511401687849</v>
      </c>
      <c r="BS4" s="18">
        <f t="shared" ref="BS4:BS63" si="29">AG4*4</f>
        <v>4.7110544774425556</v>
      </c>
      <c r="BT4" s="18">
        <f t="shared" ref="BT4:BT63" si="30">AH4*4</f>
        <v>4.3792098273129909</v>
      </c>
      <c r="BU4" s="18">
        <f t="shared" ref="BU4:BU63" si="31">AI4*4</f>
        <v>3.3807754987027927</v>
      </c>
      <c r="BV4" s="18">
        <f t="shared" ref="BV4:BV63" si="32">AJ4*4</f>
        <v>5.7774657354367598</v>
      </c>
      <c r="BW4" s="18">
        <f t="shared" ref="BW4:BW63" si="33">AK4*4</f>
        <v>4.6019385641733024</v>
      </c>
      <c r="BX4" s="18">
        <f t="shared" ref="BX4:BX63" si="34">AL4*4</f>
        <v>4.9083330904426958</v>
      </c>
    </row>
    <row r="5" spans="1:76" x14ac:dyDescent="0.25">
      <c r="A5" s="4">
        <v>200003</v>
      </c>
      <c r="B5" s="19">
        <v>80.604722499527554</v>
      </c>
      <c r="C5" s="19">
        <v>78.549407471339734</v>
      </c>
      <c r="D5" s="19">
        <v>84.951307610989559</v>
      </c>
      <c r="E5" s="19">
        <v>88.898472689141173</v>
      </c>
      <c r="F5" s="19">
        <v>84.238314259788282</v>
      </c>
      <c r="G5" s="19">
        <v>86.403402634001978</v>
      </c>
      <c r="H5" s="19">
        <v>84.280931374316481</v>
      </c>
      <c r="I5" s="19">
        <v>73.158976695947487</v>
      </c>
      <c r="J5" s="19">
        <v>81.546960554706132</v>
      </c>
      <c r="K5" s="19">
        <v>83.559487052469564</v>
      </c>
      <c r="L5" s="19">
        <v>78.90739152779993</v>
      </c>
      <c r="M5" s="19">
        <v>79.189650812787747</v>
      </c>
      <c r="N5" s="19">
        <v>76.775152867804351</v>
      </c>
      <c r="O5" s="19">
        <v>77.892821134328713</v>
      </c>
      <c r="P5" s="19">
        <v>81.078395277422644</v>
      </c>
      <c r="Q5" s="19">
        <v>83.728806186043983</v>
      </c>
      <c r="R5" s="19">
        <v>80.797077873951537</v>
      </c>
      <c r="S5" s="19">
        <v>80.745999999999995</v>
      </c>
      <c r="U5" s="9">
        <f t="shared" si="0"/>
        <v>0.9915439166137352</v>
      </c>
      <c r="V5" s="9">
        <f t="shared" si="1"/>
        <v>1.0240035452763196</v>
      </c>
      <c r="W5" s="9">
        <f t="shared" si="2"/>
        <v>0.92052330843526153</v>
      </c>
      <c r="X5" s="9">
        <f t="shared" si="3"/>
        <v>0.5989120055764463</v>
      </c>
      <c r="Y5" s="9">
        <f t="shared" si="4"/>
        <v>1.3830400871814419</v>
      </c>
      <c r="Z5" s="9">
        <f t="shared" si="5"/>
        <v>1.2546448211191441</v>
      </c>
      <c r="AA5" s="9">
        <f t="shared" si="6"/>
        <v>0.64611561775411719</v>
      </c>
      <c r="AB5" s="9">
        <f t="shared" si="7"/>
        <v>0.79105613056922319</v>
      </c>
      <c r="AC5" s="9">
        <f t="shared" si="8"/>
        <v>0.98446669488159166</v>
      </c>
      <c r="AD5" s="9">
        <f t="shared" si="9"/>
        <v>1.5071294365409882</v>
      </c>
      <c r="AE5" s="9">
        <f t="shared" si="10"/>
        <v>0.60372847766485549</v>
      </c>
      <c r="AF5" s="9">
        <f t="shared" si="11"/>
        <v>1.1906259974057587</v>
      </c>
      <c r="AG5" s="9">
        <f t="shared" si="12"/>
        <v>1.1382040352064582</v>
      </c>
      <c r="AH5" s="9">
        <f t="shared" si="13"/>
        <v>1.5718022603893766</v>
      </c>
      <c r="AI5" s="9">
        <f t="shared" si="14"/>
        <v>0.992873133301031</v>
      </c>
      <c r="AJ5" s="9">
        <f t="shared" si="15"/>
        <v>1.3180496891886939</v>
      </c>
      <c r="AK5" s="9">
        <f t="shared" si="16"/>
        <v>0.93752321687470275</v>
      </c>
      <c r="AL5" s="9">
        <f t="shared" si="17"/>
        <v>1.0853916548779985</v>
      </c>
      <c r="AM5" s="9"/>
      <c r="BG5" s="18">
        <f t="shared" ref="BG5:BG63" si="35">U5*4</f>
        <v>3.9661756664549408</v>
      </c>
      <c r="BH5" s="18">
        <f t="shared" si="18"/>
        <v>4.0960141811052786</v>
      </c>
      <c r="BI5" s="18">
        <f t="shared" si="19"/>
        <v>3.6820932337410461</v>
      </c>
      <c r="BJ5" s="18">
        <f t="shared" si="20"/>
        <v>2.3956480223057852</v>
      </c>
      <c r="BK5" s="18">
        <f t="shared" si="21"/>
        <v>5.5321603487257676</v>
      </c>
      <c r="BL5" s="18">
        <f t="shared" si="22"/>
        <v>5.0185792844765764</v>
      </c>
      <c r="BM5" s="18">
        <f t="shared" si="23"/>
        <v>2.5844624710164688</v>
      </c>
      <c r="BN5" s="18">
        <f t="shared" si="24"/>
        <v>3.1642245222768928</v>
      </c>
      <c r="BO5" s="18">
        <f t="shared" si="25"/>
        <v>3.9378667795263667</v>
      </c>
      <c r="BP5" s="18">
        <f t="shared" si="26"/>
        <v>6.0285177461639528</v>
      </c>
      <c r="BQ5" s="18">
        <f t="shared" si="27"/>
        <v>2.414913910659422</v>
      </c>
      <c r="BR5" s="18">
        <f t="shared" si="28"/>
        <v>4.7625039896230348</v>
      </c>
      <c r="BS5" s="18">
        <f t="shared" si="29"/>
        <v>4.5528161408258327</v>
      </c>
      <c r="BT5" s="18">
        <f t="shared" si="30"/>
        <v>6.2872090415575066</v>
      </c>
      <c r="BU5" s="18">
        <f t="shared" si="31"/>
        <v>3.971492533204124</v>
      </c>
      <c r="BV5" s="18">
        <f t="shared" si="32"/>
        <v>5.2721987567547757</v>
      </c>
      <c r="BW5" s="18">
        <f t="shared" si="33"/>
        <v>3.750092867498811</v>
      </c>
      <c r="BX5" s="18">
        <f t="shared" si="34"/>
        <v>4.341566619511994</v>
      </c>
    </row>
    <row r="6" spans="1:76" x14ac:dyDescent="0.25">
      <c r="A6" s="4">
        <v>200004</v>
      </c>
      <c r="B6" s="19">
        <v>81.452255179637916</v>
      </c>
      <c r="C6" s="19">
        <v>79.139274589835864</v>
      </c>
      <c r="D6" s="19">
        <v>85.872127789811984</v>
      </c>
      <c r="E6" s="19">
        <v>89.598431768711606</v>
      </c>
      <c r="F6" s="19">
        <v>85.492531479579526</v>
      </c>
      <c r="G6" s="19">
        <v>87.487520223833116</v>
      </c>
      <c r="H6" s="19">
        <v>84.7963298067464</v>
      </c>
      <c r="I6" s="19">
        <v>73.838668748422009</v>
      </c>
      <c r="J6" s="19">
        <v>82.650390570350851</v>
      </c>
      <c r="K6" s="19">
        <v>84.366643581206986</v>
      </c>
      <c r="L6" s="19">
        <v>79.561042044926239</v>
      </c>
      <c r="M6" s="19">
        <v>79.734719010839072</v>
      </c>
      <c r="N6" s="19">
        <v>77.849215797082408</v>
      </c>
      <c r="O6" s="19">
        <v>78.428406586755031</v>
      </c>
      <c r="P6" s="19">
        <v>81.938690175925274</v>
      </c>
      <c r="Q6" s="19">
        <v>84.629516373139495</v>
      </c>
      <c r="R6" s="19">
        <v>81.459971465608945</v>
      </c>
      <c r="S6" s="19">
        <v>81.637100000000004</v>
      </c>
      <c r="U6" s="9">
        <f t="shared" si="0"/>
        <v>1.0514677723942656</v>
      </c>
      <c r="V6" s="9">
        <f t="shared" si="1"/>
        <v>0.75095043678254925</v>
      </c>
      <c r="W6" s="9">
        <f t="shared" si="2"/>
        <v>1.0839387935487332</v>
      </c>
      <c r="X6" s="9">
        <f t="shared" si="3"/>
        <v>0.78736907215273266</v>
      </c>
      <c r="Y6" s="9">
        <f t="shared" si="4"/>
        <v>1.4888916413062114</v>
      </c>
      <c r="Z6" s="9">
        <f t="shared" si="5"/>
        <v>1.2547163153092233</v>
      </c>
      <c r="AA6" s="9">
        <f t="shared" si="6"/>
        <v>0.61152436740510296</v>
      </c>
      <c r="AB6" s="9">
        <f t="shared" si="7"/>
        <v>0.92906172717444058</v>
      </c>
      <c r="AC6" s="9">
        <f t="shared" si="8"/>
        <v>1.3531221864541143</v>
      </c>
      <c r="AD6" s="9">
        <f t="shared" si="9"/>
        <v>0.96596635188843649</v>
      </c>
      <c r="AE6" s="9">
        <f t="shared" si="10"/>
        <v>0.82837679014649002</v>
      </c>
      <c r="AF6" s="9">
        <f t="shared" si="11"/>
        <v>0.68830736397602621</v>
      </c>
      <c r="AG6" s="9">
        <f t="shared" si="12"/>
        <v>1.3989720491047963</v>
      </c>
      <c r="AH6" s="9">
        <f t="shared" si="13"/>
        <v>0.68759282900112684</v>
      </c>
      <c r="AI6" s="9">
        <f t="shared" si="14"/>
        <v>1.0610655225217425</v>
      </c>
      <c r="AJ6" s="9">
        <f t="shared" si="15"/>
        <v>1.0757470793195667</v>
      </c>
      <c r="AK6" s="9">
        <f t="shared" si="16"/>
        <v>0.82044253220587837</v>
      </c>
      <c r="AL6" s="9">
        <f t="shared" si="17"/>
        <v>1.1035840784682893</v>
      </c>
      <c r="AM6" s="9"/>
      <c r="BG6" s="18">
        <f t="shared" si="35"/>
        <v>4.2058710895770623</v>
      </c>
      <c r="BH6" s="18">
        <f t="shared" si="18"/>
        <v>3.003801747130197</v>
      </c>
      <c r="BI6" s="18">
        <f t="shared" si="19"/>
        <v>4.3357551741949329</v>
      </c>
      <c r="BJ6" s="18">
        <f t="shared" si="20"/>
        <v>3.1494762886109307</v>
      </c>
      <c r="BK6" s="18">
        <f t="shared" si="21"/>
        <v>5.9555665652248457</v>
      </c>
      <c r="BL6" s="18">
        <f t="shared" si="22"/>
        <v>5.0188652612368934</v>
      </c>
      <c r="BM6" s="18">
        <f t="shared" si="23"/>
        <v>2.4460974696204119</v>
      </c>
      <c r="BN6" s="18">
        <f t="shared" si="24"/>
        <v>3.7162469086977623</v>
      </c>
      <c r="BO6" s="18">
        <f t="shared" si="25"/>
        <v>5.4124887458164572</v>
      </c>
      <c r="BP6" s="18">
        <f t="shared" si="26"/>
        <v>3.863865407553746</v>
      </c>
      <c r="BQ6" s="18">
        <f t="shared" si="27"/>
        <v>3.3135071605859601</v>
      </c>
      <c r="BR6" s="18">
        <f t="shared" si="28"/>
        <v>2.7532294559041048</v>
      </c>
      <c r="BS6" s="18">
        <f t="shared" si="29"/>
        <v>5.5958881964191853</v>
      </c>
      <c r="BT6" s="18">
        <f t="shared" si="30"/>
        <v>2.7503713160045073</v>
      </c>
      <c r="BU6" s="18">
        <f t="shared" si="31"/>
        <v>4.2442620900869699</v>
      </c>
      <c r="BV6" s="18">
        <f t="shared" si="32"/>
        <v>4.3029883172782668</v>
      </c>
      <c r="BW6" s="18">
        <f t="shared" si="33"/>
        <v>3.2817701288235135</v>
      </c>
      <c r="BX6" s="18">
        <f t="shared" si="34"/>
        <v>4.4143363138731573</v>
      </c>
    </row>
    <row r="7" spans="1:76" x14ac:dyDescent="0.25">
      <c r="A7" s="4">
        <v>200101</v>
      </c>
      <c r="B7" s="19">
        <v>82.155461069033677</v>
      </c>
      <c r="C7" s="19">
        <v>79.675388195884736</v>
      </c>
      <c r="D7" s="19">
        <v>86.777623998912361</v>
      </c>
      <c r="E7" s="19">
        <v>90.043567197099264</v>
      </c>
      <c r="F7" s="19">
        <v>86.472703044285012</v>
      </c>
      <c r="G7" s="19">
        <v>88.329262397074743</v>
      </c>
      <c r="H7" s="19">
        <v>85.112412631670637</v>
      </c>
      <c r="I7" s="19">
        <v>74.627650297555263</v>
      </c>
      <c r="J7" s="19">
        <v>83.663052136213338</v>
      </c>
      <c r="K7" s="19">
        <v>85.532029905846628</v>
      </c>
      <c r="L7" s="19">
        <v>79.929655994254105</v>
      </c>
      <c r="M7" s="19">
        <v>80.393253216629986</v>
      </c>
      <c r="N7" s="19">
        <v>78.779622923973733</v>
      </c>
      <c r="O7" s="19">
        <v>79.344694330614729</v>
      </c>
      <c r="P7" s="19">
        <v>82.349934163394508</v>
      </c>
      <c r="Q7" s="19">
        <v>85.232970537700723</v>
      </c>
      <c r="R7" s="19">
        <v>81.758480924710227</v>
      </c>
      <c r="S7" s="19">
        <v>82.452100000000002</v>
      </c>
      <c r="U7" s="9">
        <f t="shared" si="0"/>
        <v>0.86333507629086093</v>
      </c>
      <c r="V7" s="9">
        <f t="shared" si="1"/>
        <v>0.67743052842907936</v>
      </c>
      <c r="W7" s="9">
        <f t="shared" si="2"/>
        <v>1.0544704462392529</v>
      </c>
      <c r="X7" s="9">
        <f t="shared" si="3"/>
        <v>0.49681162895431896</v>
      </c>
      <c r="Y7" s="9">
        <f t="shared" si="4"/>
        <v>1.146499638906584</v>
      </c>
      <c r="Z7" s="9">
        <f t="shared" si="5"/>
        <v>0.96212827965413972</v>
      </c>
      <c r="AA7" s="9">
        <f t="shared" si="6"/>
        <v>0.37275531340166257</v>
      </c>
      <c r="AB7" s="9">
        <f t="shared" si="7"/>
        <v>1.0685208204679553</v>
      </c>
      <c r="AC7" s="9">
        <f t="shared" si="8"/>
        <v>1.2252350640745258</v>
      </c>
      <c r="AD7" s="9">
        <f t="shared" si="9"/>
        <v>1.3813354131101629</v>
      </c>
      <c r="AE7" s="9">
        <f t="shared" si="10"/>
        <v>0.46330960461744564</v>
      </c>
      <c r="AF7" s="9">
        <f t="shared" si="11"/>
        <v>0.8259064733160848</v>
      </c>
      <c r="AG7" s="9">
        <f t="shared" si="12"/>
        <v>1.1951400118358046</v>
      </c>
      <c r="AH7" s="9">
        <f t="shared" si="13"/>
        <v>1.1683110542940023</v>
      </c>
      <c r="AI7" s="9">
        <f t="shared" si="14"/>
        <v>0.50189231312616212</v>
      </c>
      <c r="AJ7" s="9">
        <f t="shared" si="15"/>
        <v>0.71305401522152589</v>
      </c>
      <c r="AK7" s="9">
        <f t="shared" si="16"/>
        <v>0.36644925566577946</v>
      </c>
      <c r="AL7" s="9">
        <f t="shared" si="17"/>
        <v>0.99832061648441606</v>
      </c>
      <c r="AM7" s="9"/>
      <c r="AN7" s="9">
        <f>(B7/B3-1)*100</f>
        <v>4.1465586673285149</v>
      </c>
      <c r="AO7" s="9">
        <f t="shared" ref="AO7:BE7" si="36">(C7/C3-1)*100</f>
        <v>3.8061638946308873</v>
      </c>
      <c r="AP7" s="9">
        <f t="shared" si="36"/>
        <v>4.0498302780280326</v>
      </c>
      <c r="AQ7" s="9">
        <f t="shared" si="36"/>
        <v>3.209696412087415</v>
      </c>
      <c r="AR7" s="9">
        <f t="shared" si="36"/>
        <v>5.5350184791040924</v>
      </c>
      <c r="AS7" s="9">
        <f t="shared" si="36"/>
        <v>5.0922901372475016</v>
      </c>
      <c r="AT7" s="9">
        <f t="shared" si="36"/>
        <v>2.5038066093505229</v>
      </c>
      <c r="AU7" s="9">
        <f t="shared" si="36"/>
        <v>4.1091032192122512</v>
      </c>
      <c r="AV7" s="9">
        <f t="shared" si="36"/>
        <v>5.0824927278179555</v>
      </c>
      <c r="AW7" s="9">
        <f t="shared" si="36"/>
        <v>5.1847999250140386</v>
      </c>
      <c r="AX7" s="9">
        <f t="shared" si="36"/>
        <v>2.9580531328990967</v>
      </c>
      <c r="AY7" s="9">
        <f t="shared" si="36"/>
        <v>3.7619042030301753</v>
      </c>
      <c r="AZ7" s="9">
        <f t="shared" si="36"/>
        <v>5.001020752986074</v>
      </c>
      <c r="BA7" s="9">
        <f t="shared" si="36"/>
        <v>4.5977745368249057</v>
      </c>
      <c r="BB7" s="9">
        <f t="shared" si="36"/>
        <v>3.443699655357535</v>
      </c>
      <c r="BC7" s="9">
        <f t="shared" si="36"/>
        <v>4.6278933706772607</v>
      </c>
      <c r="BD7" s="9">
        <f t="shared" si="36"/>
        <v>3.3136657249776214</v>
      </c>
      <c r="BE7" s="9">
        <f t="shared" si="36"/>
        <v>4.4878577936832365</v>
      </c>
      <c r="BG7" s="18">
        <f t="shared" si="35"/>
        <v>3.4533403051634437</v>
      </c>
      <c r="BH7" s="18">
        <f t="shared" si="18"/>
        <v>2.7097221137163174</v>
      </c>
      <c r="BI7" s="18">
        <f t="shared" si="19"/>
        <v>4.2178817849570116</v>
      </c>
      <c r="BJ7" s="18">
        <f t="shared" si="20"/>
        <v>1.9872465158172758</v>
      </c>
      <c r="BK7" s="18">
        <f t="shared" si="21"/>
        <v>4.5859985556263361</v>
      </c>
      <c r="BL7" s="18">
        <f t="shared" si="22"/>
        <v>3.8485131186165589</v>
      </c>
      <c r="BM7" s="18">
        <f t="shared" si="23"/>
        <v>1.4910212536066503</v>
      </c>
      <c r="BN7" s="18">
        <f t="shared" si="24"/>
        <v>4.2740832818718211</v>
      </c>
      <c r="BO7" s="18">
        <f t="shared" si="25"/>
        <v>4.900940256298103</v>
      </c>
      <c r="BP7" s="18">
        <f t="shared" si="26"/>
        <v>5.5253416524406518</v>
      </c>
      <c r="BQ7" s="18">
        <f t="shared" si="27"/>
        <v>1.8532384184697825</v>
      </c>
      <c r="BR7" s="18">
        <f t="shared" si="28"/>
        <v>3.3036258932643392</v>
      </c>
      <c r="BS7" s="18">
        <f t="shared" si="29"/>
        <v>4.7805600473432186</v>
      </c>
      <c r="BT7" s="18">
        <f t="shared" si="30"/>
        <v>4.6732442171760091</v>
      </c>
      <c r="BU7" s="18">
        <f t="shared" si="31"/>
        <v>2.0075692525046485</v>
      </c>
      <c r="BV7" s="18">
        <f t="shared" si="32"/>
        <v>2.8522160608861036</v>
      </c>
      <c r="BW7" s="18">
        <f t="shared" si="33"/>
        <v>1.4657970226631178</v>
      </c>
      <c r="BX7" s="18">
        <f t="shared" si="34"/>
        <v>3.9932824659376642</v>
      </c>
    </row>
    <row r="8" spans="1:76" x14ac:dyDescent="0.25">
      <c r="A8" s="4">
        <v>200102</v>
      </c>
      <c r="B8" s="19">
        <v>82.901577026078897</v>
      </c>
      <c r="C8" s="19">
        <v>80.026380688278365</v>
      </c>
      <c r="D8" s="19">
        <v>87.643215766015928</v>
      </c>
      <c r="E8" s="19">
        <v>90.267956447008231</v>
      </c>
      <c r="F8" s="19">
        <v>87.233292347305238</v>
      </c>
      <c r="G8" s="19">
        <v>89.043738011891421</v>
      </c>
      <c r="H8" s="19">
        <v>85.695094613120176</v>
      </c>
      <c r="I8" s="19">
        <v>75.411573177807952</v>
      </c>
      <c r="J8" s="19">
        <v>84.341087457770072</v>
      </c>
      <c r="K8" s="19">
        <v>86.533049059198589</v>
      </c>
      <c r="L8" s="19">
        <v>80.416849829189445</v>
      </c>
      <c r="M8" s="19">
        <v>80.958262843366327</v>
      </c>
      <c r="N8" s="19">
        <v>79.362155502578773</v>
      </c>
      <c r="O8" s="19">
        <v>80.196645773117709</v>
      </c>
      <c r="P8" s="19">
        <v>82.616951302299057</v>
      </c>
      <c r="Q8" s="19">
        <v>85.689236625918639</v>
      </c>
      <c r="R8" s="19">
        <v>82.169041598439208</v>
      </c>
      <c r="S8" s="19">
        <v>83.107200000000006</v>
      </c>
      <c r="U8" s="9">
        <f t="shared" si="0"/>
        <v>0.90817572847443628</v>
      </c>
      <c r="V8" s="9">
        <f t="shared" si="1"/>
        <v>0.4405281233531122</v>
      </c>
      <c r="W8" s="9">
        <f t="shared" si="2"/>
        <v>0.9974826772330303</v>
      </c>
      <c r="X8" s="9">
        <f t="shared" si="3"/>
        <v>0.24920075569394573</v>
      </c>
      <c r="Y8" s="9">
        <f t="shared" si="4"/>
        <v>0.87957155986058133</v>
      </c>
      <c r="Z8" s="9">
        <f t="shared" si="5"/>
        <v>0.80887759665062564</v>
      </c>
      <c r="AA8" s="9">
        <f t="shared" si="6"/>
        <v>0.68460282517326387</v>
      </c>
      <c r="AB8" s="9">
        <f t="shared" si="7"/>
        <v>1.0504456151668062</v>
      </c>
      <c r="AC8" s="9">
        <f t="shared" si="8"/>
        <v>0.81043579482711348</v>
      </c>
      <c r="AD8" s="9">
        <f t="shared" si="9"/>
        <v>1.1703442025798649</v>
      </c>
      <c r="AE8" s="9">
        <f t="shared" si="10"/>
        <v>0.60952825190485616</v>
      </c>
      <c r="AF8" s="9">
        <f t="shared" si="11"/>
        <v>0.70280726818436889</v>
      </c>
      <c r="AG8" s="9">
        <f t="shared" si="12"/>
        <v>0.7394457563819623</v>
      </c>
      <c r="AH8" s="9">
        <f t="shared" si="13"/>
        <v>1.073734607827781</v>
      </c>
      <c r="AI8" s="9">
        <f t="shared" si="14"/>
        <v>0.32424693670640714</v>
      </c>
      <c r="AJ8" s="9">
        <f t="shared" si="15"/>
        <v>0.53531642196618101</v>
      </c>
      <c r="AK8" s="9">
        <f t="shared" si="16"/>
        <v>0.50216279593924273</v>
      </c>
      <c r="AL8" s="9">
        <f t="shared" si="17"/>
        <v>0.79452191029700803</v>
      </c>
      <c r="AM8" s="9"/>
      <c r="AN8" s="9">
        <f t="shared" ref="AN8:BE8" si="37">(B8/B4-1)*100</f>
        <v>3.8693267262951636</v>
      </c>
      <c r="AO8" s="9">
        <f t="shared" si="37"/>
        <v>2.9235690838035122</v>
      </c>
      <c r="AP8" s="9">
        <f t="shared" si="37"/>
        <v>4.1184585414929531</v>
      </c>
      <c r="AQ8" s="9">
        <f t="shared" si="37"/>
        <v>2.1486413978066166</v>
      </c>
      <c r="AR8" s="9">
        <f t="shared" si="37"/>
        <v>4.987575460129956</v>
      </c>
      <c r="AS8" s="9">
        <f t="shared" si="37"/>
        <v>4.3488079298255045</v>
      </c>
      <c r="AT8" s="9">
        <f t="shared" si="37"/>
        <v>2.3348729026360981</v>
      </c>
      <c r="AU8" s="9">
        <f t="shared" si="37"/>
        <v>3.8944562695066187</v>
      </c>
      <c r="AV8" s="9">
        <f t="shared" si="37"/>
        <v>4.4446007484916228</v>
      </c>
      <c r="AW8" s="9">
        <f t="shared" si="37"/>
        <v>5.1193792737747934</v>
      </c>
      <c r="AX8" s="9">
        <f t="shared" si="37"/>
        <v>2.5282266794315111</v>
      </c>
      <c r="AY8" s="9">
        <f t="shared" si="37"/>
        <v>3.4506051321020914</v>
      </c>
      <c r="AZ8" s="9">
        <f t="shared" si="37"/>
        <v>4.5461399434025385</v>
      </c>
      <c r="BA8" s="9">
        <f t="shared" si="37"/>
        <v>4.5759766791094503</v>
      </c>
      <c r="BB8" s="9">
        <f t="shared" si="37"/>
        <v>2.9093293346990956</v>
      </c>
      <c r="BC8" s="9">
        <f t="shared" si="37"/>
        <v>3.6903155528398734</v>
      </c>
      <c r="BD8" s="9">
        <f t="shared" si="37"/>
        <v>2.6514790174696934</v>
      </c>
      <c r="BE8" s="9">
        <f t="shared" si="37"/>
        <v>4.0413625608733295</v>
      </c>
      <c r="BG8" s="18">
        <f t="shared" si="35"/>
        <v>3.6327029138977451</v>
      </c>
      <c r="BH8" s="18">
        <f t="shared" si="18"/>
        <v>1.7621124934124488</v>
      </c>
      <c r="BI8" s="18">
        <f t="shared" si="19"/>
        <v>3.9899307089321212</v>
      </c>
      <c r="BJ8" s="18">
        <f t="shared" si="20"/>
        <v>0.99680302277578292</v>
      </c>
      <c r="BK8" s="18">
        <f t="shared" si="21"/>
        <v>3.5182862394423253</v>
      </c>
      <c r="BL8" s="18">
        <f t="shared" si="22"/>
        <v>3.2355103866025026</v>
      </c>
      <c r="BM8" s="18">
        <f t="shared" si="23"/>
        <v>2.7384113006930555</v>
      </c>
      <c r="BN8" s="18">
        <f t="shared" si="24"/>
        <v>4.2017824606672249</v>
      </c>
      <c r="BO8" s="18">
        <f t="shared" si="25"/>
        <v>3.2417431793084539</v>
      </c>
      <c r="BP8" s="18">
        <f t="shared" si="26"/>
        <v>4.6813768103194597</v>
      </c>
      <c r="BQ8" s="18">
        <f t="shared" si="27"/>
        <v>2.4381130076194246</v>
      </c>
      <c r="BR8" s="18">
        <f t="shared" si="28"/>
        <v>2.8112290727374756</v>
      </c>
      <c r="BS8" s="18">
        <f t="shared" si="29"/>
        <v>2.9577830255278492</v>
      </c>
      <c r="BT8" s="18">
        <f t="shared" si="30"/>
        <v>4.2949384313111238</v>
      </c>
      <c r="BU8" s="18">
        <f t="shared" si="31"/>
        <v>1.2969877468256286</v>
      </c>
      <c r="BV8" s="18">
        <f t="shared" si="32"/>
        <v>2.141265687864724</v>
      </c>
      <c r="BW8" s="18">
        <f t="shared" si="33"/>
        <v>2.0086511837569709</v>
      </c>
      <c r="BX8" s="18">
        <f t="shared" si="34"/>
        <v>3.1780876411880321</v>
      </c>
    </row>
    <row r="9" spans="1:76" x14ac:dyDescent="0.25">
      <c r="A9" s="4">
        <v>200103</v>
      </c>
      <c r="B9" s="19">
        <v>83.751332552278981</v>
      </c>
      <c r="C9" s="19">
        <v>80.729937030593121</v>
      </c>
      <c r="D9" s="19">
        <v>88.117404405883377</v>
      </c>
      <c r="E9" s="19">
        <v>90.740530029852764</v>
      </c>
      <c r="F9" s="19">
        <v>88.006079984552073</v>
      </c>
      <c r="G9" s="19">
        <v>89.865523779978147</v>
      </c>
      <c r="H9" s="19">
        <v>86.299544993119767</v>
      </c>
      <c r="I9" s="19">
        <v>76.175223643527545</v>
      </c>
      <c r="J9" s="19">
        <v>85.043812685941575</v>
      </c>
      <c r="K9" s="19">
        <v>87.699550656642941</v>
      </c>
      <c r="L9" s="19">
        <v>81.042207024868773</v>
      </c>
      <c r="M9" s="19">
        <v>82.087448493156643</v>
      </c>
      <c r="N9" s="19">
        <v>80.393139417395801</v>
      </c>
      <c r="O9" s="19">
        <v>81.264202812908408</v>
      </c>
      <c r="P9" s="19">
        <v>83.332410206980285</v>
      </c>
      <c r="Q9" s="19">
        <v>86.128424817674841</v>
      </c>
      <c r="R9" s="19">
        <v>82.411954265478087</v>
      </c>
      <c r="S9" s="19">
        <v>83.9345</v>
      </c>
      <c r="U9" s="9">
        <f t="shared" si="0"/>
        <v>1.0250173237751126</v>
      </c>
      <c r="V9" s="9">
        <f t="shared" si="1"/>
        <v>0.87915551879731435</v>
      </c>
      <c r="W9" s="9">
        <f t="shared" si="2"/>
        <v>0.54104431897319394</v>
      </c>
      <c r="X9" s="9">
        <f t="shared" si="3"/>
        <v>0.52352307667666853</v>
      </c>
      <c r="Y9" s="9">
        <f t="shared" si="4"/>
        <v>0.88588612954112467</v>
      </c>
      <c r="Z9" s="9">
        <f t="shared" si="5"/>
        <v>0.92290124655030059</v>
      </c>
      <c r="AA9" s="9">
        <f t="shared" si="6"/>
        <v>0.70535003517815387</v>
      </c>
      <c r="AB9" s="9">
        <f t="shared" si="7"/>
        <v>1.0126435950607027</v>
      </c>
      <c r="AC9" s="9">
        <f t="shared" si="8"/>
        <v>0.83319441253748572</v>
      </c>
      <c r="AD9" s="9">
        <f t="shared" si="9"/>
        <v>1.3480417136882972</v>
      </c>
      <c r="AE9" s="9">
        <f t="shared" si="10"/>
        <v>0.77764448247801266</v>
      </c>
      <c r="AF9" s="9">
        <f t="shared" si="11"/>
        <v>1.3947750484406995</v>
      </c>
      <c r="AG9" s="9">
        <f t="shared" si="12"/>
        <v>1.2990875919234979</v>
      </c>
      <c r="AH9" s="9">
        <f t="shared" si="13"/>
        <v>1.3311741775471564</v>
      </c>
      <c r="AI9" s="9">
        <f t="shared" si="14"/>
        <v>0.86599528716972962</v>
      </c>
      <c r="AJ9" s="9">
        <f t="shared" si="15"/>
        <v>0.51253600691238965</v>
      </c>
      <c r="AK9" s="9">
        <f t="shared" si="16"/>
        <v>0.29562553282049819</v>
      </c>
      <c r="AL9" s="9">
        <f t="shared" si="17"/>
        <v>0.99546128373955156</v>
      </c>
      <c r="AM9" s="9"/>
      <c r="AN9" s="9">
        <f t="shared" ref="AN9:BE9" si="38">(B9/B5-1)*100</f>
        <v>3.9037539677279742</v>
      </c>
      <c r="AO9" s="9">
        <f t="shared" si="38"/>
        <v>2.7759974638242646</v>
      </c>
      <c r="AP9" s="9">
        <f t="shared" si="38"/>
        <v>3.7269547508227419</v>
      </c>
      <c r="AQ9" s="9">
        <f t="shared" si="38"/>
        <v>2.0720911000944531</v>
      </c>
      <c r="AR9" s="9">
        <f t="shared" si="38"/>
        <v>4.472745873266315</v>
      </c>
      <c r="AS9" s="9">
        <f t="shared" si="38"/>
        <v>4.0069268575468442</v>
      </c>
      <c r="AT9" s="9">
        <f t="shared" si="38"/>
        <v>2.3951012238320191</v>
      </c>
      <c r="AU9" s="9">
        <f t="shared" si="38"/>
        <v>4.1228665077092774</v>
      </c>
      <c r="AV9" s="9">
        <f t="shared" si="38"/>
        <v>4.2881452692397515</v>
      </c>
      <c r="AW9" s="9">
        <f t="shared" si="38"/>
        <v>4.9546302283709709</v>
      </c>
      <c r="AX9" s="9">
        <f t="shared" si="38"/>
        <v>2.7054696090374808</v>
      </c>
      <c r="AY9" s="9">
        <f t="shared" si="38"/>
        <v>3.6593136232152101</v>
      </c>
      <c r="AZ9" s="9">
        <f t="shared" si="38"/>
        <v>4.7124446053804725</v>
      </c>
      <c r="BA9" s="9">
        <f t="shared" si="38"/>
        <v>4.3282315744677335</v>
      </c>
      <c r="BB9" s="9">
        <f t="shared" si="38"/>
        <v>2.7800438351612389</v>
      </c>
      <c r="BC9" s="9">
        <f t="shared" si="38"/>
        <v>2.8659415330716032</v>
      </c>
      <c r="BD9" s="9">
        <f t="shared" si="38"/>
        <v>1.9986816776293104</v>
      </c>
      <c r="BE9" s="9">
        <f t="shared" si="38"/>
        <v>3.9488024174572089</v>
      </c>
      <c r="BG9" s="18">
        <f t="shared" si="35"/>
        <v>4.1000692951004503</v>
      </c>
      <c r="BH9" s="18">
        <f t="shared" si="18"/>
        <v>3.5166220751892574</v>
      </c>
      <c r="BI9" s="18">
        <f t="shared" si="19"/>
        <v>2.1641772758927758</v>
      </c>
      <c r="BJ9" s="18">
        <f t="shared" si="20"/>
        <v>2.0940923067066741</v>
      </c>
      <c r="BK9" s="18">
        <f t="shared" si="21"/>
        <v>3.5435445181644987</v>
      </c>
      <c r="BL9" s="18">
        <f t="shared" si="22"/>
        <v>3.6916049862012024</v>
      </c>
      <c r="BM9" s="18">
        <f t="shared" si="23"/>
        <v>2.8214001407126155</v>
      </c>
      <c r="BN9" s="18">
        <f t="shared" si="24"/>
        <v>4.0505743802428107</v>
      </c>
      <c r="BO9" s="18">
        <f t="shared" si="25"/>
        <v>3.3327776501499429</v>
      </c>
      <c r="BP9" s="18">
        <f t="shared" si="26"/>
        <v>5.3921668547531887</v>
      </c>
      <c r="BQ9" s="18">
        <f t="shared" si="27"/>
        <v>3.1105779299120506</v>
      </c>
      <c r="BR9" s="18">
        <f t="shared" si="28"/>
        <v>5.5791001937627982</v>
      </c>
      <c r="BS9" s="18">
        <f t="shared" si="29"/>
        <v>5.1963503676939915</v>
      </c>
      <c r="BT9" s="18">
        <f t="shared" si="30"/>
        <v>5.3246967101886256</v>
      </c>
      <c r="BU9" s="18">
        <f t="shared" si="31"/>
        <v>3.4639811486789185</v>
      </c>
      <c r="BV9" s="18">
        <f t="shared" si="32"/>
        <v>2.0501440276495586</v>
      </c>
      <c r="BW9" s="18">
        <f t="shared" si="33"/>
        <v>1.1825021312819928</v>
      </c>
      <c r="BX9" s="18">
        <f t="shared" si="34"/>
        <v>3.9818451349582062</v>
      </c>
    </row>
    <row r="10" spans="1:76" x14ac:dyDescent="0.25">
      <c r="A10" s="4">
        <v>200104</v>
      </c>
      <c r="B10" s="19">
        <v>84.675800346784243</v>
      </c>
      <c r="C10" s="19">
        <v>81.881638705967461</v>
      </c>
      <c r="D10" s="19">
        <v>88.591056432086418</v>
      </c>
      <c r="E10" s="19">
        <v>90.963763776736286</v>
      </c>
      <c r="F10" s="19">
        <v>88.64313366182914</v>
      </c>
      <c r="G10" s="19">
        <v>90.528530127963322</v>
      </c>
      <c r="H10" s="19">
        <v>86.903340934326479</v>
      </c>
      <c r="I10" s="19">
        <v>77.085703695106162</v>
      </c>
      <c r="J10" s="19">
        <v>85.418786084677507</v>
      </c>
      <c r="K10" s="19">
        <v>88.259396399382922</v>
      </c>
      <c r="L10" s="19">
        <v>82.022818985985325</v>
      </c>
      <c r="M10" s="19">
        <v>82.808248892559959</v>
      </c>
      <c r="N10" s="19">
        <v>80.839947811674605</v>
      </c>
      <c r="O10" s="19">
        <v>81.987159161185545</v>
      </c>
      <c r="P10" s="19">
        <v>83.888748746173277</v>
      </c>
      <c r="Q10" s="19">
        <v>86.605986383492322</v>
      </c>
      <c r="R10" s="19">
        <v>82.98547622200374</v>
      </c>
      <c r="S10" s="19">
        <v>84.529399999999995</v>
      </c>
      <c r="U10" s="9">
        <f t="shared" si="0"/>
        <v>1.1038245796604951</v>
      </c>
      <c r="V10" s="9">
        <f t="shared" si="1"/>
        <v>1.4266103972531141</v>
      </c>
      <c r="W10" s="9">
        <f t="shared" si="2"/>
        <v>0.53752380633151908</v>
      </c>
      <c r="X10" s="9">
        <f t="shared" si="3"/>
        <v>0.24601327191948741</v>
      </c>
      <c r="Y10" s="9">
        <f t="shared" si="4"/>
        <v>0.723874620240883</v>
      </c>
      <c r="Z10" s="9">
        <f t="shared" si="5"/>
        <v>0.73777609042644521</v>
      </c>
      <c r="AA10" s="9">
        <f t="shared" si="6"/>
        <v>0.69965136114547022</v>
      </c>
      <c r="AB10" s="9">
        <f t="shared" si="7"/>
        <v>1.1952443432779791</v>
      </c>
      <c r="AC10" s="9">
        <f t="shared" si="8"/>
        <v>0.44091790677431852</v>
      </c>
      <c r="AD10" s="9">
        <f t="shared" si="9"/>
        <v>0.6383678577007279</v>
      </c>
      <c r="AE10" s="9">
        <f t="shared" si="10"/>
        <v>1.2100015499524108</v>
      </c>
      <c r="AF10" s="9">
        <f t="shared" si="11"/>
        <v>0.87808844425638632</v>
      </c>
      <c r="AG10" s="9">
        <f t="shared" si="12"/>
        <v>0.55577925867404954</v>
      </c>
      <c r="AH10" s="9">
        <f t="shared" si="13"/>
        <v>0.88963691668959566</v>
      </c>
      <c r="AI10" s="9">
        <f t="shared" si="14"/>
        <v>0.66761364253256072</v>
      </c>
      <c r="AJ10" s="9">
        <f t="shared" si="15"/>
        <v>0.55447614051740146</v>
      </c>
      <c r="AK10" s="9">
        <f t="shared" si="16"/>
        <v>0.69592083046365882</v>
      </c>
      <c r="AL10" s="9">
        <f t="shared" si="17"/>
        <v>0.70876695518529154</v>
      </c>
      <c r="AM10" s="9"/>
      <c r="AN10" s="9">
        <f t="shared" ref="AN10:BE10" si="39">(B10/B6-1)*100</f>
        <v>3.9575886021043782</v>
      </c>
      <c r="AO10" s="9">
        <f t="shared" si="39"/>
        <v>3.4652378737924483</v>
      </c>
      <c r="AP10" s="9">
        <f t="shared" si="39"/>
        <v>3.1662527903460358</v>
      </c>
      <c r="AQ10" s="9">
        <f t="shared" si="39"/>
        <v>1.5238347157114696</v>
      </c>
      <c r="AR10" s="9">
        <f t="shared" si="39"/>
        <v>3.685236742582787</v>
      </c>
      <c r="AS10" s="9">
        <f t="shared" si="39"/>
        <v>3.4759356492787941</v>
      </c>
      <c r="AT10" s="9">
        <f t="shared" si="39"/>
        <v>2.4847904766421181</v>
      </c>
      <c r="AU10" s="9">
        <f t="shared" si="39"/>
        <v>4.3974722211572059</v>
      </c>
      <c r="AV10" s="9">
        <f t="shared" si="39"/>
        <v>3.3495250236842411</v>
      </c>
      <c r="AW10" s="9">
        <f t="shared" si="39"/>
        <v>4.6140899447172812</v>
      </c>
      <c r="AX10" s="9">
        <f t="shared" si="39"/>
        <v>3.0941989669629688</v>
      </c>
      <c r="AY10" s="9">
        <f t="shared" si="39"/>
        <v>3.8546945669966748</v>
      </c>
      <c r="AZ10" s="9">
        <f t="shared" si="39"/>
        <v>3.8416983189498932</v>
      </c>
      <c r="BA10" s="9">
        <f t="shared" si="39"/>
        <v>4.5375811256523901</v>
      </c>
      <c r="BB10" s="9">
        <f t="shared" si="39"/>
        <v>2.3798996128216787</v>
      </c>
      <c r="BC10" s="9">
        <f t="shared" si="39"/>
        <v>2.3354381485986231</v>
      </c>
      <c r="BD10" s="9">
        <f t="shared" si="39"/>
        <v>1.8727047517305362</v>
      </c>
      <c r="BE10" s="9">
        <f t="shared" si="39"/>
        <v>3.5428745019115082</v>
      </c>
      <c r="BG10" s="18">
        <f t="shared" si="35"/>
        <v>4.4152983186419803</v>
      </c>
      <c r="BH10" s="18">
        <f t="shared" si="18"/>
        <v>5.7064415890124565</v>
      </c>
      <c r="BI10" s="18">
        <f t="shared" si="19"/>
        <v>2.1500952253260763</v>
      </c>
      <c r="BJ10" s="18">
        <f t="shared" si="20"/>
        <v>0.98405308767794963</v>
      </c>
      <c r="BK10" s="18">
        <f t="shared" si="21"/>
        <v>2.895498480963532</v>
      </c>
      <c r="BL10" s="18">
        <f t="shared" si="22"/>
        <v>2.9511043617057808</v>
      </c>
      <c r="BM10" s="18">
        <f t="shared" si="23"/>
        <v>2.7986054445818809</v>
      </c>
      <c r="BN10" s="18">
        <f t="shared" si="24"/>
        <v>4.7809773731119165</v>
      </c>
      <c r="BO10" s="18">
        <f t="shared" si="25"/>
        <v>1.7636716270972741</v>
      </c>
      <c r="BP10" s="18">
        <f t="shared" si="26"/>
        <v>2.5534714308029116</v>
      </c>
      <c r="BQ10" s="18">
        <f t="shared" si="27"/>
        <v>4.8400061998096433</v>
      </c>
      <c r="BR10" s="18">
        <f t="shared" si="28"/>
        <v>3.5123537770255453</v>
      </c>
      <c r="BS10" s="18">
        <f t="shared" si="29"/>
        <v>2.2231170346961981</v>
      </c>
      <c r="BT10" s="18">
        <f t="shared" si="30"/>
        <v>3.5585476667583826</v>
      </c>
      <c r="BU10" s="18">
        <f t="shared" si="31"/>
        <v>2.6704545701302429</v>
      </c>
      <c r="BV10" s="18">
        <f t="shared" si="32"/>
        <v>2.2179045620696058</v>
      </c>
      <c r="BW10" s="18">
        <f t="shared" si="33"/>
        <v>2.7836833218546353</v>
      </c>
      <c r="BX10" s="18">
        <f t="shared" si="34"/>
        <v>2.8350678207411661</v>
      </c>
    </row>
    <row r="11" spans="1:76" x14ac:dyDescent="0.25">
      <c r="A11" s="4">
        <v>200201</v>
      </c>
      <c r="B11" s="19">
        <v>85.174683401301408</v>
      </c>
      <c r="C11" s="19">
        <v>82.53025045284086</v>
      </c>
      <c r="D11" s="19">
        <v>89.136993638966047</v>
      </c>
      <c r="E11" s="19">
        <v>90.685107746548368</v>
      </c>
      <c r="F11" s="19">
        <v>88.841306224446328</v>
      </c>
      <c r="G11" s="19">
        <v>91.211582763671984</v>
      </c>
      <c r="H11" s="19">
        <v>87.53216929584255</v>
      </c>
      <c r="I11" s="19">
        <v>78.205754666734407</v>
      </c>
      <c r="J11" s="19">
        <v>86.07144247374633</v>
      </c>
      <c r="K11" s="19">
        <v>88.634499633350458</v>
      </c>
      <c r="L11" s="19">
        <v>82.559731452223815</v>
      </c>
      <c r="M11" s="19">
        <v>83.315272968668197</v>
      </c>
      <c r="N11" s="19">
        <v>81.064637451628798</v>
      </c>
      <c r="O11" s="19">
        <v>83.003100449610059</v>
      </c>
      <c r="P11" s="19">
        <v>84.586803621885622</v>
      </c>
      <c r="Q11" s="19">
        <v>86.991691154636527</v>
      </c>
      <c r="R11" s="19">
        <v>83.298193421768033</v>
      </c>
      <c r="S11" s="19">
        <v>85.010400000000004</v>
      </c>
      <c r="U11" s="9">
        <f t="shared" si="0"/>
        <v>0.58916839578015967</v>
      </c>
      <c r="V11" s="9">
        <f t="shared" si="1"/>
        <v>0.79213332454486363</v>
      </c>
      <c r="W11" s="9">
        <f t="shared" si="2"/>
        <v>0.61624415473378047</v>
      </c>
      <c r="X11" s="9">
        <f t="shared" si="3"/>
        <v>-0.30633740142047561</v>
      </c>
      <c r="Y11" s="9">
        <f t="shared" si="4"/>
        <v>0.22356222578188145</v>
      </c>
      <c r="Z11" s="9">
        <f t="shared" si="5"/>
        <v>0.7545164322707576</v>
      </c>
      <c r="AA11" s="9">
        <f t="shared" si="6"/>
        <v>0.72359515152735643</v>
      </c>
      <c r="AB11" s="9">
        <f t="shared" si="7"/>
        <v>1.4529944178214071</v>
      </c>
      <c r="AC11" s="9">
        <f t="shared" si="8"/>
        <v>0.76406657011238721</v>
      </c>
      <c r="AD11" s="9">
        <f t="shared" si="9"/>
        <v>0.42500090559214332</v>
      </c>
      <c r="AE11" s="9">
        <f t="shared" si="10"/>
        <v>0.65458914101723664</v>
      </c>
      <c r="AF11" s="9">
        <f t="shared" si="11"/>
        <v>0.61228691934553936</v>
      </c>
      <c r="AG11" s="9">
        <f t="shared" si="12"/>
        <v>0.27794382113857097</v>
      </c>
      <c r="AH11" s="9">
        <f t="shared" si="13"/>
        <v>1.2391468356979907</v>
      </c>
      <c r="AI11" s="9">
        <f t="shared" si="14"/>
        <v>0.83211978500774553</v>
      </c>
      <c r="AJ11" s="9">
        <f t="shared" si="15"/>
        <v>0.44535578572628687</v>
      </c>
      <c r="AK11" s="9">
        <f t="shared" si="16"/>
        <v>0.37683365090019905</v>
      </c>
      <c r="AL11" s="9">
        <f t="shared" si="17"/>
        <v>0.56903278622586484</v>
      </c>
      <c r="AM11" s="9"/>
      <c r="AN11" s="9">
        <f t="shared" ref="AN11:BE11" si="40">(B11/B7-1)*100</f>
        <v>3.6750111227916271</v>
      </c>
      <c r="AO11" s="9">
        <f t="shared" si="40"/>
        <v>3.5831168464938612</v>
      </c>
      <c r="AP11" s="9">
        <f t="shared" si="40"/>
        <v>2.7188686798837125</v>
      </c>
      <c r="AQ11" s="9">
        <f t="shared" si="40"/>
        <v>0.7124779364247269</v>
      </c>
      <c r="AR11" s="9">
        <f t="shared" si="40"/>
        <v>2.7391339657189651</v>
      </c>
      <c r="AS11" s="9">
        <f t="shared" si="40"/>
        <v>3.263154574573579</v>
      </c>
      <c r="AT11" s="9">
        <f t="shared" si="40"/>
        <v>2.843012657441113</v>
      </c>
      <c r="AU11" s="9">
        <f t="shared" si="40"/>
        <v>4.7946094442375298</v>
      </c>
      <c r="AV11" s="9">
        <f t="shared" si="40"/>
        <v>2.8786785516883295</v>
      </c>
      <c r="AW11" s="9">
        <f t="shared" si="40"/>
        <v>3.6272607243380328</v>
      </c>
      <c r="AX11" s="9">
        <f t="shared" si="40"/>
        <v>3.2904876484877832</v>
      </c>
      <c r="AY11" s="9">
        <f t="shared" si="40"/>
        <v>3.634657928525975</v>
      </c>
      <c r="AZ11" s="9">
        <f t="shared" si="40"/>
        <v>2.9005146798686932</v>
      </c>
      <c r="BA11" s="9">
        <f t="shared" si="40"/>
        <v>4.6107759943613047</v>
      </c>
      <c r="BB11" s="9">
        <f t="shared" si="40"/>
        <v>2.7162978103332014</v>
      </c>
      <c r="BC11" s="9">
        <f t="shared" si="40"/>
        <v>2.0634275748466102</v>
      </c>
      <c r="BD11" s="9">
        <f t="shared" si="40"/>
        <v>1.8832449913981364</v>
      </c>
      <c r="BE11" s="9">
        <f t="shared" si="40"/>
        <v>3.1027711847242179</v>
      </c>
      <c r="BG11" s="18">
        <f t="shared" si="35"/>
        <v>2.3566735831206387</v>
      </c>
      <c r="BH11" s="18">
        <f t="shared" si="18"/>
        <v>3.1685332981794545</v>
      </c>
      <c r="BI11" s="18">
        <f t="shared" si="19"/>
        <v>2.4649766189351219</v>
      </c>
      <c r="BJ11" s="18">
        <f t="shared" si="20"/>
        <v>-1.2253496056819024</v>
      </c>
      <c r="BK11" s="18">
        <f t="shared" si="21"/>
        <v>0.89424890312752581</v>
      </c>
      <c r="BL11" s="18">
        <f t="shared" si="22"/>
        <v>3.0180657290830304</v>
      </c>
      <c r="BM11" s="18">
        <f t="shared" si="23"/>
        <v>2.8943806061094257</v>
      </c>
      <c r="BN11" s="18">
        <f t="shared" si="24"/>
        <v>5.8119776712856286</v>
      </c>
      <c r="BO11" s="18">
        <f t="shared" si="25"/>
        <v>3.0562662804495488</v>
      </c>
      <c r="BP11" s="18">
        <f t="shared" si="26"/>
        <v>1.7000036223685733</v>
      </c>
      <c r="BQ11" s="18">
        <f t="shared" si="27"/>
        <v>2.6183565640689466</v>
      </c>
      <c r="BR11" s="18">
        <f t="shared" si="28"/>
        <v>2.4491476773821574</v>
      </c>
      <c r="BS11" s="18">
        <f t="shared" si="29"/>
        <v>1.1117752845542839</v>
      </c>
      <c r="BT11" s="18">
        <f t="shared" si="30"/>
        <v>4.9565873427919627</v>
      </c>
      <c r="BU11" s="18">
        <f t="shared" si="31"/>
        <v>3.3284791400309821</v>
      </c>
      <c r="BV11" s="18">
        <f t="shared" si="32"/>
        <v>1.7814231429051475</v>
      </c>
      <c r="BW11" s="18">
        <f t="shared" si="33"/>
        <v>1.5073346036007962</v>
      </c>
      <c r="BX11" s="18">
        <f t="shared" si="34"/>
        <v>2.2761311449034594</v>
      </c>
    </row>
    <row r="12" spans="1:76" x14ac:dyDescent="0.25">
      <c r="A12" s="4">
        <v>200202</v>
      </c>
      <c r="B12" s="19">
        <v>86.12130428685208</v>
      </c>
      <c r="C12" s="19">
        <v>83.874538310913806</v>
      </c>
      <c r="D12" s="19">
        <v>89.800622063243225</v>
      </c>
      <c r="E12" s="19">
        <v>90.950181746744065</v>
      </c>
      <c r="F12" s="19">
        <v>89.410527494869726</v>
      </c>
      <c r="G12" s="19">
        <v>91.902571274241424</v>
      </c>
      <c r="H12" s="19">
        <v>88.394713492863843</v>
      </c>
      <c r="I12" s="19">
        <v>78.737074706555987</v>
      </c>
      <c r="J12" s="19">
        <v>86.593766402642828</v>
      </c>
      <c r="K12" s="19">
        <v>89.479563759926961</v>
      </c>
      <c r="L12" s="19">
        <v>83.477044376926102</v>
      </c>
      <c r="M12" s="19">
        <v>83.568261683703824</v>
      </c>
      <c r="N12" s="19">
        <v>81.606244897407649</v>
      </c>
      <c r="O12" s="19">
        <v>83.625539817881034</v>
      </c>
      <c r="P12" s="19">
        <v>85.362278895306773</v>
      </c>
      <c r="Q12" s="19">
        <v>87.209518466914872</v>
      </c>
      <c r="R12" s="19">
        <v>84.078220216112754</v>
      </c>
      <c r="S12" s="19">
        <v>85.649500000000003</v>
      </c>
      <c r="U12" s="9">
        <f t="shared" si="0"/>
        <v>1.1113876186550131</v>
      </c>
      <c r="V12" s="9">
        <f t="shared" si="1"/>
        <v>1.6288425767483794</v>
      </c>
      <c r="W12" s="9">
        <f t="shared" si="2"/>
        <v>0.74450393398401982</v>
      </c>
      <c r="X12" s="9">
        <f t="shared" si="3"/>
        <v>0.29230157716362282</v>
      </c>
      <c r="Y12" s="9">
        <f t="shared" si="4"/>
        <v>0.64071690817482096</v>
      </c>
      <c r="Z12" s="9">
        <f t="shared" si="5"/>
        <v>0.75756662655419582</v>
      </c>
      <c r="AA12" s="9">
        <f t="shared" si="6"/>
        <v>0.9854025142528533</v>
      </c>
      <c r="AB12" s="9">
        <f t="shared" si="7"/>
        <v>0.67938739557689143</v>
      </c>
      <c r="AC12" s="9">
        <f t="shared" si="8"/>
        <v>0.60684927995231508</v>
      </c>
      <c r="AD12" s="9">
        <f t="shared" si="9"/>
        <v>0.95342573159686861</v>
      </c>
      <c r="AE12" s="9">
        <f t="shared" si="10"/>
        <v>1.111090005462434</v>
      </c>
      <c r="AF12" s="9">
        <f t="shared" si="11"/>
        <v>0.30365226689081926</v>
      </c>
      <c r="AG12" s="9">
        <f t="shared" si="12"/>
        <v>0.66811801397623771</v>
      </c>
      <c r="AH12" s="9">
        <f t="shared" si="13"/>
        <v>0.74989893738830471</v>
      </c>
      <c r="AI12" s="9">
        <f t="shared" si="14"/>
        <v>0.91678044354013277</v>
      </c>
      <c r="AJ12" s="9">
        <f t="shared" si="15"/>
        <v>0.25040013521651083</v>
      </c>
      <c r="AK12" s="9">
        <f t="shared" si="16"/>
        <v>0.93642702476772754</v>
      </c>
      <c r="AL12" s="9">
        <f t="shared" si="17"/>
        <v>0.75179036917836228</v>
      </c>
      <c r="AM12" s="9"/>
      <c r="AN12" s="9">
        <f t="shared" ref="AN12:BE12" si="41">(B12/B8-1)*100</f>
        <v>3.883794948509034</v>
      </c>
      <c r="AO12" s="9">
        <f t="shared" si="41"/>
        <v>4.808611347331726</v>
      </c>
      <c r="AP12" s="9">
        <f t="shared" si="41"/>
        <v>2.4615782047374912</v>
      </c>
      <c r="AQ12" s="9">
        <f t="shared" si="41"/>
        <v>0.75577793780712277</v>
      </c>
      <c r="AR12" s="9">
        <f t="shared" si="41"/>
        <v>2.4958763895969627</v>
      </c>
      <c r="AS12" s="9">
        <f t="shared" si="41"/>
        <v>3.2105943957206895</v>
      </c>
      <c r="AT12" s="9">
        <f t="shared" si="41"/>
        <v>3.1502606910364994</v>
      </c>
      <c r="AU12" s="9">
        <f t="shared" si="41"/>
        <v>4.4098026186339512</v>
      </c>
      <c r="AV12" s="9">
        <f t="shared" si="41"/>
        <v>2.6709152238530098</v>
      </c>
      <c r="AW12" s="9">
        <f t="shared" si="41"/>
        <v>3.4050743996234534</v>
      </c>
      <c r="AX12" s="9">
        <f t="shared" si="41"/>
        <v>3.8054146043232429</v>
      </c>
      <c r="AY12" s="9">
        <f t="shared" si="41"/>
        <v>3.2238819716119416</v>
      </c>
      <c r="AZ12" s="9">
        <f t="shared" si="41"/>
        <v>2.8276568102487465</v>
      </c>
      <c r="BA12" s="9">
        <f t="shared" si="41"/>
        <v>4.2756078034284828</v>
      </c>
      <c r="BB12" s="9">
        <f t="shared" si="41"/>
        <v>3.3229592108312556</v>
      </c>
      <c r="BC12" s="9">
        <f t="shared" si="41"/>
        <v>1.7741806332493226</v>
      </c>
      <c r="BD12" s="9">
        <f t="shared" si="41"/>
        <v>2.3234767992107219</v>
      </c>
      <c r="BE12" s="9">
        <f t="shared" si="41"/>
        <v>3.0590610681144215</v>
      </c>
      <c r="BG12" s="18">
        <f t="shared" si="35"/>
        <v>4.4455504746200525</v>
      </c>
      <c r="BH12" s="18">
        <f t="shared" si="18"/>
        <v>6.5153703069935176</v>
      </c>
      <c r="BI12" s="18">
        <f t="shared" si="19"/>
        <v>2.9780157359360793</v>
      </c>
      <c r="BJ12" s="18">
        <f t="shared" si="20"/>
        <v>1.1692063086544913</v>
      </c>
      <c r="BK12" s="18">
        <f t="shared" si="21"/>
        <v>2.5628676326992839</v>
      </c>
      <c r="BL12" s="18">
        <f t="shared" si="22"/>
        <v>3.0302665062167833</v>
      </c>
      <c r="BM12" s="18">
        <f t="shared" si="23"/>
        <v>3.9416100570114132</v>
      </c>
      <c r="BN12" s="18">
        <f t="shared" si="24"/>
        <v>2.7175495823075657</v>
      </c>
      <c r="BO12" s="18">
        <f t="shared" si="25"/>
        <v>2.4273971198092603</v>
      </c>
      <c r="BP12" s="18">
        <f t="shared" si="26"/>
        <v>3.8137029263874744</v>
      </c>
      <c r="BQ12" s="18">
        <f t="shared" si="27"/>
        <v>4.4443600218497359</v>
      </c>
      <c r="BR12" s="18">
        <f t="shared" si="28"/>
        <v>1.214609067563277</v>
      </c>
      <c r="BS12" s="18">
        <f t="shared" si="29"/>
        <v>2.6724720559049508</v>
      </c>
      <c r="BT12" s="18">
        <f t="shared" si="30"/>
        <v>2.9995957495532188</v>
      </c>
      <c r="BU12" s="18">
        <f t="shared" si="31"/>
        <v>3.6671217741605311</v>
      </c>
      <c r="BV12" s="18">
        <f t="shared" si="32"/>
        <v>1.0016005408660433</v>
      </c>
      <c r="BW12" s="18">
        <f t="shared" si="33"/>
        <v>3.7457080990709102</v>
      </c>
      <c r="BX12" s="18">
        <f t="shared" si="34"/>
        <v>3.0071614767134491</v>
      </c>
    </row>
    <row r="13" spans="1:76" x14ac:dyDescent="0.25">
      <c r="A13" s="4">
        <v>200203</v>
      </c>
      <c r="B13" s="19">
        <v>86.790613008400115</v>
      </c>
      <c r="C13" s="19">
        <v>84.67180200675773</v>
      </c>
      <c r="D13" s="19">
        <v>89.785798239201384</v>
      </c>
      <c r="E13" s="19">
        <v>90.874016848437691</v>
      </c>
      <c r="F13" s="19">
        <v>89.824774672095415</v>
      </c>
      <c r="G13" s="19">
        <v>92.208588609969212</v>
      </c>
      <c r="H13" s="19">
        <v>88.837765938410854</v>
      </c>
      <c r="I13" s="19">
        <v>79.685511072541118</v>
      </c>
      <c r="J13" s="19">
        <v>87.165994766170925</v>
      </c>
      <c r="K13" s="19">
        <v>89.843458975046303</v>
      </c>
      <c r="L13" s="19">
        <v>83.977775466016439</v>
      </c>
      <c r="M13" s="19">
        <v>83.782183637933215</v>
      </c>
      <c r="N13" s="19">
        <v>82.229503556556963</v>
      </c>
      <c r="O13" s="19">
        <v>84.376413850750382</v>
      </c>
      <c r="P13" s="19">
        <v>86.010366993331814</v>
      </c>
      <c r="Q13" s="19">
        <v>87.501582103959976</v>
      </c>
      <c r="R13" s="19">
        <v>84.498558826119037</v>
      </c>
      <c r="S13" s="19">
        <v>86.167699999999996</v>
      </c>
      <c r="U13" s="9">
        <f t="shared" si="0"/>
        <v>0.77716974573296405</v>
      </c>
      <c r="V13" s="9">
        <f t="shared" si="1"/>
        <v>0.95054317066824989</v>
      </c>
      <c r="W13" s="9">
        <f t="shared" si="2"/>
        <v>-1.6507484804950678E-2</v>
      </c>
      <c r="X13" s="9">
        <f t="shared" si="3"/>
        <v>-8.3743536124492035E-2</v>
      </c>
      <c r="Y13" s="9">
        <f t="shared" si="4"/>
        <v>0.4633091749173035</v>
      </c>
      <c r="Z13" s="9">
        <f t="shared" si="5"/>
        <v>0.33298016745866299</v>
      </c>
      <c r="AA13" s="9">
        <f t="shared" si="6"/>
        <v>0.50122052330965339</v>
      </c>
      <c r="AB13" s="9">
        <f t="shared" si="7"/>
        <v>1.2045613448554482</v>
      </c>
      <c r="AC13" s="9">
        <f t="shared" si="8"/>
        <v>0.66081934912884943</v>
      </c>
      <c r="AD13" s="9">
        <f t="shared" si="9"/>
        <v>0.40667969291363626</v>
      </c>
      <c r="AE13" s="9">
        <f t="shared" si="10"/>
        <v>0.59984285839034257</v>
      </c>
      <c r="AF13" s="9">
        <f t="shared" si="11"/>
        <v>0.25598468834862054</v>
      </c>
      <c r="AG13" s="9">
        <f t="shared" si="12"/>
        <v>0.76373892700596357</v>
      </c>
      <c r="AH13" s="9">
        <f t="shared" si="13"/>
        <v>0.89790037171011416</v>
      </c>
      <c r="AI13" s="9">
        <f t="shared" si="14"/>
        <v>0.75922070780221063</v>
      </c>
      <c r="AJ13" s="9">
        <f t="shared" si="15"/>
        <v>0.33489880712493925</v>
      </c>
      <c r="AK13" s="9">
        <f t="shared" si="16"/>
        <v>0.49993756876138828</v>
      </c>
      <c r="AL13" s="9">
        <f t="shared" si="17"/>
        <v>0.60502396394608304</v>
      </c>
      <c r="AM13" s="9"/>
      <c r="AN13" s="9">
        <f t="shared" ref="AN13:BE13" si="42">(B13/B9-1)*100</f>
        <v>3.6289338491706458</v>
      </c>
      <c r="AO13" s="9">
        <f t="shared" si="42"/>
        <v>4.8827796987761962</v>
      </c>
      <c r="AP13" s="9">
        <f t="shared" si="42"/>
        <v>1.8933760527410692</v>
      </c>
      <c r="AQ13" s="9">
        <f t="shared" si="42"/>
        <v>0.14710826412520639</v>
      </c>
      <c r="AR13" s="9">
        <f t="shared" si="42"/>
        <v>2.0665557287207648</v>
      </c>
      <c r="AS13" s="9">
        <f t="shared" si="42"/>
        <v>2.6073011444607941</v>
      </c>
      <c r="AT13" s="9">
        <f t="shared" si="42"/>
        <v>2.9411753509169136</v>
      </c>
      <c r="AU13" s="9">
        <f t="shared" si="42"/>
        <v>4.6081747596048439</v>
      </c>
      <c r="AV13" s="9">
        <f t="shared" si="42"/>
        <v>2.4953985636396059</v>
      </c>
      <c r="AW13" s="9">
        <f t="shared" si="42"/>
        <v>2.4446058187881592</v>
      </c>
      <c r="AX13" s="9">
        <f t="shared" si="42"/>
        <v>3.6222710966482552</v>
      </c>
      <c r="AY13" s="9">
        <f t="shared" si="42"/>
        <v>2.0645484491065069</v>
      </c>
      <c r="AZ13" s="9">
        <f t="shared" si="42"/>
        <v>2.2842299137329158</v>
      </c>
      <c r="BA13" s="9">
        <f t="shared" si="42"/>
        <v>3.8297441310131353</v>
      </c>
      <c r="BB13" s="9">
        <f t="shared" si="42"/>
        <v>3.2135837421479074</v>
      </c>
      <c r="BC13" s="9">
        <f t="shared" si="42"/>
        <v>1.5943137114047712</v>
      </c>
      <c r="BD13" s="9">
        <f t="shared" si="42"/>
        <v>2.5319197672697635</v>
      </c>
      <c r="BE13" s="9">
        <f t="shared" si="42"/>
        <v>2.6606460990415082</v>
      </c>
      <c r="BG13" s="18">
        <f t="shared" si="35"/>
        <v>3.1086789829318562</v>
      </c>
      <c r="BH13" s="18">
        <f t="shared" si="18"/>
        <v>3.8021726826729996</v>
      </c>
      <c r="BI13" s="18">
        <f t="shared" si="19"/>
        <v>-6.6029939219802714E-2</v>
      </c>
      <c r="BJ13" s="18">
        <f t="shared" si="20"/>
        <v>-0.33497414449796814</v>
      </c>
      <c r="BK13" s="18">
        <f t="shared" si="21"/>
        <v>1.853236699669214</v>
      </c>
      <c r="BL13" s="18">
        <f t="shared" si="22"/>
        <v>1.331920669834652</v>
      </c>
      <c r="BM13" s="18">
        <f t="shared" si="23"/>
        <v>2.0048820932386135</v>
      </c>
      <c r="BN13" s="18">
        <f t="shared" si="24"/>
        <v>4.8182453794217928</v>
      </c>
      <c r="BO13" s="18">
        <f t="shared" si="25"/>
        <v>2.6432773965153977</v>
      </c>
      <c r="BP13" s="18">
        <f t="shared" si="26"/>
        <v>1.626718771654545</v>
      </c>
      <c r="BQ13" s="18">
        <f t="shared" si="27"/>
        <v>2.3993714335613703</v>
      </c>
      <c r="BR13" s="18">
        <f t="shared" si="28"/>
        <v>1.0239387533944821</v>
      </c>
      <c r="BS13" s="18">
        <f t="shared" si="29"/>
        <v>3.0549557080238543</v>
      </c>
      <c r="BT13" s="18">
        <f t="shared" si="30"/>
        <v>3.5916014868404567</v>
      </c>
      <c r="BU13" s="18">
        <f t="shared" si="31"/>
        <v>3.0368828312088425</v>
      </c>
      <c r="BV13" s="18">
        <f t="shared" si="32"/>
        <v>1.339595228499757</v>
      </c>
      <c r="BW13" s="18">
        <f t="shared" si="33"/>
        <v>1.9997502750455531</v>
      </c>
      <c r="BX13" s="18">
        <f t="shared" si="34"/>
        <v>2.4200958557843322</v>
      </c>
    </row>
    <row r="14" spans="1:76" x14ac:dyDescent="0.25">
      <c r="A14" s="4">
        <v>200204</v>
      </c>
      <c r="B14" s="19">
        <v>87.649990650178353</v>
      </c>
      <c r="C14" s="19">
        <v>84.971327804977193</v>
      </c>
      <c r="D14" s="19">
        <v>90.337887622476273</v>
      </c>
      <c r="E14" s="19">
        <v>91.006374522550786</v>
      </c>
      <c r="F14" s="19">
        <v>90.574257907445414</v>
      </c>
      <c r="G14" s="19">
        <v>92.466785133893993</v>
      </c>
      <c r="H14" s="19">
        <v>89.280831774105138</v>
      </c>
      <c r="I14" s="19">
        <v>80.691932212213516</v>
      </c>
      <c r="J14" s="19">
        <v>87.668532888305464</v>
      </c>
      <c r="K14" s="19">
        <v>90.535017750735733</v>
      </c>
      <c r="L14" s="19">
        <v>84.617975258222799</v>
      </c>
      <c r="M14" s="19">
        <v>84.531390279227224</v>
      </c>
      <c r="N14" s="19">
        <v>82.979957689986165</v>
      </c>
      <c r="O14" s="19">
        <v>85.145517315166444</v>
      </c>
      <c r="P14" s="19">
        <v>86.359547057044253</v>
      </c>
      <c r="Q14" s="19">
        <v>88.075726630884219</v>
      </c>
      <c r="R14" s="19">
        <v>85.355924501187133</v>
      </c>
      <c r="S14" s="19">
        <v>86.814800000000005</v>
      </c>
      <c r="U14" s="9">
        <f t="shared" si="0"/>
        <v>0.99017348995456</v>
      </c>
      <c r="V14" s="9">
        <f t="shared" si="1"/>
        <v>0.35374917164932018</v>
      </c>
      <c r="W14" s="9">
        <f t="shared" si="2"/>
        <v>0.61489611286191792</v>
      </c>
      <c r="X14" s="9">
        <f t="shared" si="3"/>
        <v>0.14564963528997943</v>
      </c>
      <c r="Y14" s="9">
        <f t="shared" si="4"/>
        <v>0.83438365204475673</v>
      </c>
      <c r="Z14" s="9">
        <f t="shared" si="5"/>
        <v>0.28001352999438289</v>
      </c>
      <c r="AA14" s="9">
        <f t="shared" si="6"/>
        <v>0.4987359047293527</v>
      </c>
      <c r="AB14" s="9">
        <f t="shared" si="7"/>
        <v>1.2629913846649021</v>
      </c>
      <c r="AC14" s="9">
        <f t="shared" si="8"/>
        <v>0.57653001435093998</v>
      </c>
      <c r="AD14" s="9">
        <f t="shared" si="9"/>
        <v>0.76973747847521867</v>
      </c>
      <c r="AE14" s="9">
        <f t="shared" si="10"/>
        <v>0.76234430913859619</v>
      </c>
      <c r="AF14" s="9">
        <f t="shared" si="11"/>
        <v>0.89423145681153393</v>
      </c>
      <c r="AG14" s="9">
        <f t="shared" si="12"/>
        <v>0.91263366671434643</v>
      </c>
      <c r="AH14" s="9">
        <f t="shared" si="13"/>
        <v>0.91151475787594194</v>
      </c>
      <c r="AI14" s="9">
        <f t="shared" si="14"/>
        <v>0.4059743911329905</v>
      </c>
      <c r="AJ14" s="9">
        <f t="shared" si="15"/>
        <v>0.6561533095962746</v>
      </c>
      <c r="AK14" s="9">
        <f t="shared" si="16"/>
        <v>1.0146512401855157</v>
      </c>
      <c r="AL14" s="9">
        <f t="shared" si="17"/>
        <v>0.75097745442898045</v>
      </c>
      <c r="AM14" s="9"/>
      <c r="AN14" s="9">
        <f t="shared" ref="AN14:BE14" si="43">(B14/B10-1)*100</f>
        <v>3.5124442771293563</v>
      </c>
      <c r="AO14" s="9">
        <f t="shared" si="43"/>
        <v>3.773360118139113</v>
      </c>
      <c r="AP14" s="9">
        <f t="shared" si="43"/>
        <v>1.9717918046602945</v>
      </c>
      <c r="AQ14" s="9">
        <f t="shared" si="43"/>
        <v>4.6843648553385187E-2</v>
      </c>
      <c r="AR14" s="9">
        <f t="shared" si="43"/>
        <v>2.178537880873499</v>
      </c>
      <c r="AS14" s="9">
        <f t="shared" si="43"/>
        <v>2.1410432746350017</v>
      </c>
      <c r="AT14" s="9">
        <f t="shared" si="43"/>
        <v>2.7357876166985928</v>
      </c>
      <c r="AU14" s="9">
        <f t="shared" si="43"/>
        <v>4.6782066508349152</v>
      </c>
      <c r="AV14" s="9">
        <f t="shared" si="43"/>
        <v>2.6337845651397185</v>
      </c>
      <c r="AW14" s="9">
        <f t="shared" si="43"/>
        <v>2.5783332361070999</v>
      </c>
      <c r="AX14" s="9">
        <f t="shared" si="43"/>
        <v>3.1639442588298428</v>
      </c>
      <c r="AY14" s="9">
        <f t="shared" si="43"/>
        <v>2.0808813248822222</v>
      </c>
      <c r="AZ14" s="9">
        <f t="shared" si="43"/>
        <v>2.6472182828432</v>
      </c>
      <c r="BA14" s="9">
        <f t="shared" si="43"/>
        <v>3.8522595322172615</v>
      </c>
      <c r="BB14" s="9">
        <f t="shared" si="43"/>
        <v>2.9453274101715499</v>
      </c>
      <c r="BC14" s="9">
        <f t="shared" si="43"/>
        <v>1.6970423278638735</v>
      </c>
      <c r="BD14" s="9">
        <f t="shared" si="43"/>
        <v>2.8564616208768268</v>
      </c>
      <c r="BE14" s="9">
        <f t="shared" si="43"/>
        <v>2.7036746977974646</v>
      </c>
      <c r="BG14" s="18">
        <f t="shared" si="35"/>
        <v>3.96069395981824</v>
      </c>
      <c r="BH14" s="18">
        <f t="shared" si="18"/>
        <v>1.4149966865972807</v>
      </c>
      <c r="BI14" s="18">
        <f t="shared" si="19"/>
        <v>2.4595844514476717</v>
      </c>
      <c r="BJ14" s="18">
        <f t="shared" si="20"/>
        <v>0.58259854115991772</v>
      </c>
      <c r="BK14" s="18">
        <f t="shared" si="21"/>
        <v>3.3375346081790269</v>
      </c>
      <c r="BL14" s="18">
        <f t="shared" si="22"/>
        <v>1.1200541199775316</v>
      </c>
      <c r="BM14" s="18">
        <f t="shared" si="23"/>
        <v>1.9949436189174108</v>
      </c>
      <c r="BN14" s="18">
        <f t="shared" si="24"/>
        <v>5.0519655386596085</v>
      </c>
      <c r="BO14" s="18">
        <f t="shared" si="25"/>
        <v>2.3061200574037599</v>
      </c>
      <c r="BP14" s="18">
        <f t="shared" si="26"/>
        <v>3.0789499139008747</v>
      </c>
      <c r="BQ14" s="18">
        <f t="shared" si="27"/>
        <v>3.0493772365543848</v>
      </c>
      <c r="BR14" s="18">
        <f t="shared" si="28"/>
        <v>3.5769258272461357</v>
      </c>
      <c r="BS14" s="18">
        <f t="shared" si="29"/>
        <v>3.6505346668573857</v>
      </c>
      <c r="BT14" s="18">
        <f t="shared" si="30"/>
        <v>3.6460590315037678</v>
      </c>
      <c r="BU14" s="18">
        <f t="shared" si="31"/>
        <v>1.623897564531962</v>
      </c>
      <c r="BV14" s="18">
        <f t="shared" si="32"/>
        <v>2.6246132383850984</v>
      </c>
      <c r="BW14" s="18">
        <f t="shared" si="33"/>
        <v>4.0586049607420627</v>
      </c>
      <c r="BX14" s="18">
        <f t="shared" si="34"/>
        <v>3.0039098177159218</v>
      </c>
    </row>
    <row r="15" spans="1:76" x14ac:dyDescent="0.25">
      <c r="A15" s="4">
        <v>200301</v>
      </c>
      <c r="B15" s="19">
        <v>88.890209631711315</v>
      </c>
      <c r="C15" s="19">
        <v>85.992258913836679</v>
      </c>
      <c r="D15" s="19">
        <v>91.315436274565727</v>
      </c>
      <c r="E15" s="19">
        <v>91.436976815343925</v>
      </c>
      <c r="F15" s="19">
        <v>91.763005916106067</v>
      </c>
      <c r="G15" s="19">
        <v>92.687073062534807</v>
      </c>
      <c r="H15" s="19">
        <v>90.154365504605821</v>
      </c>
      <c r="I15" s="19">
        <v>81.562135002277017</v>
      </c>
      <c r="J15" s="19">
        <v>88.485110609349917</v>
      </c>
      <c r="K15" s="19">
        <v>91.067080871056177</v>
      </c>
      <c r="L15" s="19">
        <v>85.509561671677176</v>
      </c>
      <c r="M15" s="19">
        <v>85.525913532642846</v>
      </c>
      <c r="N15" s="19">
        <v>83.789889312608452</v>
      </c>
      <c r="O15" s="19">
        <v>86.062062320566625</v>
      </c>
      <c r="P15" s="19">
        <v>87.198360654502096</v>
      </c>
      <c r="Q15" s="19">
        <v>88.661258409344498</v>
      </c>
      <c r="R15" s="19">
        <v>86.389923380140033</v>
      </c>
      <c r="S15" s="19">
        <v>87.671499999999995</v>
      </c>
      <c r="U15" s="9">
        <f t="shared" si="0"/>
        <v>1.414967614181295</v>
      </c>
      <c r="V15" s="9">
        <f t="shared" si="1"/>
        <v>1.2015007123375554</v>
      </c>
      <c r="W15" s="9">
        <f t="shared" si="2"/>
        <v>1.0821026236241593</v>
      </c>
      <c r="X15" s="9">
        <f t="shared" si="3"/>
        <v>0.4731561882914459</v>
      </c>
      <c r="Y15" s="9">
        <f t="shared" si="4"/>
        <v>1.3124568018822558</v>
      </c>
      <c r="Z15" s="9">
        <f t="shared" si="5"/>
        <v>0.23823465725756332</v>
      </c>
      <c r="AA15" s="9">
        <f t="shared" si="6"/>
        <v>0.97841128173050684</v>
      </c>
      <c r="AB15" s="9">
        <f t="shared" si="7"/>
        <v>1.078426016339451</v>
      </c>
      <c r="AC15" s="9">
        <f t="shared" si="8"/>
        <v>0.9314376483119835</v>
      </c>
      <c r="AD15" s="9">
        <f t="shared" si="9"/>
        <v>0.58768765229089137</v>
      </c>
      <c r="AE15" s="9">
        <f t="shared" si="10"/>
        <v>1.0536607744791704</v>
      </c>
      <c r="AF15" s="9">
        <f t="shared" si="11"/>
        <v>1.176513541455404</v>
      </c>
      <c r="AG15" s="9">
        <f t="shared" si="12"/>
        <v>0.97605692406856903</v>
      </c>
      <c r="AH15" s="9">
        <f t="shared" si="13"/>
        <v>1.0764454011214619</v>
      </c>
      <c r="AI15" s="9">
        <f t="shared" si="14"/>
        <v>0.97130384079453513</v>
      </c>
      <c r="AJ15" s="9">
        <f t="shared" si="15"/>
        <v>0.66480493645448835</v>
      </c>
      <c r="AK15" s="9">
        <f t="shared" si="16"/>
        <v>1.2113967308016393</v>
      </c>
      <c r="AL15" s="9">
        <f t="shared" si="17"/>
        <v>0.98681330832990355</v>
      </c>
      <c r="AM15" s="9"/>
      <c r="AN15" s="9">
        <f t="shared" ref="AN15:BE15" si="44">(B15/B11-1)*100</f>
        <v>4.3622424904172119</v>
      </c>
      <c r="AO15" s="9">
        <f t="shared" si="44"/>
        <v>4.1948357626444777</v>
      </c>
      <c r="AP15" s="9">
        <f t="shared" si="44"/>
        <v>2.4439265300141066</v>
      </c>
      <c r="AQ15" s="9">
        <f t="shared" si="44"/>
        <v>0.82909872136549545</v>
      </c>
      <c r="AR15" s="9">
        <f t="shared" si="44"/>
        <v>3.2886725959188734</v>
      </c>
      <c r="AS15" s="9">
        <f t="shared" si="44"/>
        <v>1.6176567209515547</v>
      </c>
      <c r="AT15" s="9">
        <f t="shared" si="44"/>
        <v>2.9956943028576433</v>
      </c>
      <c r="AU15" s="9">
        <f t="shared" si="44"/>
        <v>4.2917306403415845</v>
      </c>
      <c r="AV15" s="9">
        <f t="shared" si="44"/>
        <v>2.8042612813649725</v>
      </c>
      <c r="AW15" s="9">
        <f t="shared" si="44"/>
        <v>2.7445083435552187</v>
      </c>
      <c r="AX15" s="9">
        <f t="shared" si="44"/>
        <v>3.5729648916801304</v>
      </c>
      <c r="AY15" s="9">
        <f t="shared" si="44"/>
        <v>2.6533437210317867</v>
      </c>
      <c r="AZ15" s="9">
        <f t="shared" si="44"/>
        <v>3.3618257561514486</v>
      </c>
      <c r="BA15" s="9">
        <f t="shared" si="44"/>
        <v>3.6853585641823283</v>
      </c>
      <c r="BB15" s="9">
        <f t="shared" si="44"/>
        <v>3.0874284413092257</v>
      </c>
      <c r="BC15" s="9">
        <f t="shared" si="44"/>
        <v>1.9192261152161549</v>
      </c>
      <c r="BD15" s="9">
        <f t="shared" si="44"/>
        <v>3.7116410709143288</v>
      </c>
      <c r="BE15" s="9">
        <f t="shared" si="44"/>
        <v>3.1303228781419667</v>
      </c>
      <c r="BG15" s="18">
        <f t="shared" si="35"/>
        <v>5.6598704567251801</v>
      </c>
      <c r="BH15" s="18">
        <f t="shared" si="18"/>
        <v>4.8060028493502216</v>
      </c>
      <c r="BI15" s="18">
        <f t="shared" si="19"/>
        <v>4.3284104944966373</v>
      </c>
      <c r="BJ15" s="18">
        <f t="shared" si="20"/>
        <v>1.8926247531657836</v>
      </c>
      <c r="BK15" s="18">
        <f t="shared" si="21"/>
        <v>5.2498272075290231</v>
      </c>
      <c r="BL15" s="18">
        <f t="shared" si="22"/>
        <v>0.95293862903025328</v>
      </c>
      <c r="BM15" s="18">
        <f t="shared" si="23"/>
        <v>3.9136451269220274</v>
      </c>
      <c r="BN15" s="18">
        <f t="shared" si="24"/>
        <v>4.313704065357804</v>
      </c>
      <c r="BO15" s="18">
        <f t="shared" si="25"/>
        <v>3.725750593247934</v>
      </c>
      <c r="BP15" s="18">
        <f t="shared" si="26"/>
        <v>2.3507506091635655</v>
      </c>
      <c r="BQ15" s="18">
        <f t="shared" si="27"/>
        <v>4.2146430979166816</v>
      </c>
      <c r="BR15" s="18">
        <f t="shared" si="28"/>
        <v>4.706054165821616</v>
      </c>
      <c r="BS15" s="18">
        <f t="shared" si="29"/>
        <v>3.9042276962742761</v>
      </c>
      <c r="BT15" s="18">
        <f t="shared" si="30"/>
        <v>4.3057816044858477</v>
      </c>
      <c r="BU15" s="18">
        <f t="shared" si="31"/>
        <v>3.8852153631781405</v>
      </c>
      <c r="BV15" s="18">
        <f t="shared" si="32"/>
        <v>2.6592197458179534</v>
      </c>
      <c r="BW15" s="18">
        <f t="shared" si="33"/>
        <v>4.8455869232065574</v>
      </c>
      <c r="BX15" s="18">
        <f t="shared" si="34"/>
        <v>3.9472532333196142</v>
      </c>
    </row>
    <row r="16" spans="1:76" x14ac:dyDescent="0.25">
      <c r="A16" s="4">
        <v>200302</v>
      </c>
      <c r="B16" s="19">
        <v>89.751948729352961</v>
      </c>
      <c r="C16" s="19">
        <v>86.363515845740906</v>
      </c>
      <c r="D16" s="19">
        <v>91.727355020368833</v>
      </c>
      <c r="E16" s="19">
        <v>91.688818604997877</v>
      </c>
      <c r="F16" s="19">
        <v>92.660352083979078</v>
      </c>
      <c r="G16" s="19">
        <v>93.081040155751452</v>
      </c>
      <c r="H16" s="19">
        <v>90.805384922774422</v>
      </c>
      <c r="I16" s="19">
        <v>82.353323669203462</v>
      </c>
      <c r="J16" s="19">
        <v>89.086683659797288</v>
      </c>
      <c r="K16" s="19">
        <v>91.612824324055822</v>
      </c>
      <c r="L16" s="19">
        <v>85.984311547848463</v>
      </c>
      <c r="M16" s="19">
        <v>85.886102353500789</v>
      </c>
      <c r="N16" s="19">
        <v>84.312649661090802</v>
      </c>
      <c r="O16" s="19">
        <v>87.080352683835656</v>
      </c>
      <c r="P16" s="19">
        <v>87.728120161100804</v>
      </c>
      <c r="Q16" s="19">
        <v>89.052847427110578</v>
      </c>
      <c r="R16" s="19">
        <v>86.958384107817025</v>
      </c>
      <c r="S16" s="19">
        <v>88.266800000000003</v>
      </c>
      <c r="U16" s="9">
        <f t="shared" si="0"/>
        <v>0.96944208053055814</v>
      </c>
      <c r="V16" s="9">
        <f t="shared" si="1"/>
        <v>0.43173296828522556</v>
      </c>
      <c r="W16" s="9">
        <f t="shared" si="2"/>
        <v>0.45109431943637368</v>
      </c>
      <c r="X16" s="9">
        <f t="shared" si="3"/>
        <v>0.27542663638424614</v>
      </c>
      <c r="Y16" s="9">
        <f t="shared" si="4"/>
        <v>0.97789534999910277</v>
      </c>
      <c r="Z16" s="9">
        <f t="shared" si="5"/>
        <v>0.42505074353877959</v>
      </c>
      <c r="AA16" s="9">
        <f t="shared" si="6"/>
        <v>0.7221163551257348</v>
      </c>
      <c r="AB16" s="9">
        <f t="shared" si="7"/>
        <v>0.97004408590377622</v>
      </c>
      <c r="AC16" s="9">
        <f t="shared" si="8"/>
        <v>0.67985794028471158</v>
      </c>
      <c r="AD16" s="9">
        <f t="shared" si="9"/>
        <v>0.59927632222269711</v>
      </c>
      <c r="AE16" s="9">
        <f t="shared" si="10"/>
        <v>0.55520092360448192</v>
      </c>
      <c r="AF16" s="9">
        <f t="shared" si="11"/>
        <v>0.42114583285972618</v>
      </c>
      <c r="AG16" s="9">
        <f t="shared" si="12"/>
        <v>0.62389430606837326</v>
      </c>
      <c r="AH16" s="9">
        <f t="shared" si="13"/>
        <v>1.1832046964852738</v>
      </c>
      <c r="AI16" s="9">
        <f t="shared" si="14"/>
        <v>0.60753379148688058</v>
      </c>
      <c r="AJ16" s="9">
        <f t="shared" si="15"/>
        <v>0.44166868911124091</v>
      </c>
      <c r="AK16" s="9">
        <f t="shared" si="16"/>
        <v>0.65801739998727626</v>
      </c>
      <c r="AL16" s="9">
        <f t="shared" si="17"/>
        <v>0.67901199363533671</v>
      </c>
      <c r="AM16" s="9"/>
      <c r="AN16" s="9">
        <f t="shared" ref="AN16:BE16" si="45">(B16/B12-1)*100</f>
        <v>4.2157332295014616</v>
      </c>
      <c r="AO16" s="9">
        <f t="shared" si="45"/>
        <v>2.9675007278141097</v>
      </c>
      <c r="AP16" s="9">
        <f t="shared" si="45"/>
        <v>2.1455674948094305</v>
      </c>
      <c r="AQ16" s="9">
        <f t="shared" si="45"/>
        <v>0.81213346039328282</v>
      </c>
      <c r="AR16" s="9">
        <f t="shared" si="45"/>
        <v>3.6347225323056342</v>
      </c>
      <c r="AS16" s="9">
        <f t="shared" si="45"/>
        <v>1.2823024047862841</v>
      </c>
      <c r="AT16" s="9">
        <f t="shared" si="45"/>
        <v>2.7271669703473833</v>
      </c>
      <c r="AU16" s="9">
        <f t="shared" si="45"/>
        <v>4.5928159969427673</v>
      </c>
      <c r="AV16" s="9">
        <f t="shared" si="45"/>
        <v>2.8788645657967127</v>
      </c>
      <c r="AW16" s="9">
        <f t="shared" si="45"/>
        <v>2.3840757313618344</v>
      </c>
      <c r="AX16" s="9">
        <f t="shared" si="45"/>
        <v>3.0035409011383241</v>
      </c>
      <c r="AY16" s="9">
        <f t="shared" si="45"/>
        <v>2.7735896656193804</v>
      </c>
      <c r="AZ16" s="9">
        <f t="shared" si="45"/>
        <v>3.3164186969827369</v>
      </c>
      <c r="BA16" s="9">
        <f t="shared" si="45"/>
        <v>4.1312891653416894</v>
      </c>
      <c r="BB16" s="9">
        <f t="shared" si="45"/>
        <v>2.7715301142506199</v>
      </c>
      <c r="BC16" s="9">
        <f t="shared" si="45"/>
        <v>2.1136786357730086</v>
      </c>
      <c r="BD16" s="9">
        <f t="shared" si="45"/>
        <v>3.4255766645644448</v>
      </c>
      <c r="BE16" s="9">
        <f t="shared" si="45"/>
        <v>3.0558263620920068</v>
      </c>
      <c r="BG16" s="18">
        <f t="shared" si="35"/>
        <v>3.8777683221222325</v>
      </c>
      <c r="BH16" s="18">
        <f t="shared" si="18"/>
        <v>1.7269318731409022</v>
      </c>
      <c r="BI16" s="18">
        <f t="shared" si="19"/>
        <v>1.8043772777454947</v>
      </c>
      <c r="BJ16" s="18">
        <f t="shared" si="20"/>
        <v>1.1017065455369845</v>
      </c>
      <c r="BK16" s="18">
        <f t="shared" si="21"/>
        <v>3.9115813999964111</v>
      </c>
      <c r="BL16" s="18">
        <f t="shared" si="22"/>
        <v>1.7002029741551183</v>
      </c>
      <c r="BM16" s="18">
        <f t="shared" si="23"/>
        <v>2.8884654205029392</v>
      </c>
      <c r="BN16" s="18">
        <f t="shared" si="24"/>
        <v>3.8801763436151049</v>
      </c>
      <c r="BO16" s="18">
        <f t="shared" si="25"/>
        <v>2.7194317611388463</v>
      </c>
      <c r="BP16" s="18">
        <f t="shared" si="26"/>
        <v>2.3971052888907884</v>
      </c>
      <c r="BQ16" s="18">
        <f t="shared" si="27"/>
        <v>2.2208036944179277</v>
      </c>
      <c r="BR16" s="18">
        <f t="shared" si="28"/>
        <v>1.6845833314389047</v>
      </c>
      <c r="BS16" s="18">
        <f t="shared" si="29"/>
        <v>2.495577224273493</v>
      </c>
      <c r="BT16" s="18">
        <f t="shared" si="30"/>
        <v>4.7328187859410953</v>
      </c>
      <c r="BU16" s="18">
        <f t="shared" si="31"/>
        <v>2.4301351659475223</v>
      </c>
      <c r="BV16" s="18">
        <f t="shared" si="32"/>
        <v>1.7666747564449636</v>
      </c>
      <c r="BW16" s="18">
        <f t="shared" si="33"/>
        <v>2.6320695999491051</v>
      </c>
      <c r="BX16" s="18">
        <f t="shared" si="34"/>
        <v>2.7160479745413468</v>
      </c>
    </row>
    <row r="17" spans="1:76" x14ac:dyDescent="0.25">
      <c r="A17" s="4">
        <v>200303</v>
      </c>
      <c r="B17" s="19">
        <v>90.470324680341605</v>
      </c>
      <c r="C17" s="19">
        <v>87.033266865417261</v>
      </c>
      <c r="D17" s="19">
        <v>91.908611537485797</v>
      </c>
      <c r="E17" s="19">
        <v>92.008087948322313</v>
      </c>
      <c r="F17" s="19">
        <v>93.044652404120811</v>
      </c>
      <c r="G17" s="19">
        <v>93.22279068727245</v>
      </c>
      <c r="H17" s="19">
        <v>91.07853632998669</v>
      </c>
      <c r="I17" s="19">
        <v>82.924156901452093</v>
      </c>
      <c r="J17" s="19">
        <v>89.856275602411742</v>
      </c>
      <c r="K17" s="19">
        <v>92.239432466129784</v>
      </c>
      <c r="L17" s="19">
        <v>86.627854400955016</v>
      </c>
      <c r="M17" s="19">
        <v>86.50175714418971</v>
      </c>
      <c r="N17" s="19">
        <v>84.935732034552757</v>
      </c>
      <c r="O17" s="19">
        <v>87.856786033955686</v>
      </c>
      <c r="P17" s="19">
        <v>88.226817070495144</v>
      </c>
      <c r="Q17" s="19">
        <v>89.481908300596729</v>
      </c>
      <c r="R17" s="19">
        <v>87.981910905253585</v>
      </c>
      <c r="S17" s="19">
        <v>88.872600000000006</v>
      </c>
      <c r="U17" s="9">
        <f t="shared" si="0"/>
        <v>0.80040150788804887</v>
      </c>
      <c r="V17" s="9">
        <f t="shared" si="1"/>
        <v>0.77550226286831059</v>
      </c>
      <c r="W17" s="9">
        <f t="shared" si="2"/>
        <v>0.1976035579317692</v>
      </c>
      <c r="X17" s="9">
        <f t="shared" si="3"/>
        <v>0.34820968159692267</v>
      </c>
      <c r="Y17" s="9">
        <f t="shared" si="4"/>
        <v>0.4147408373685435</v>
      </c>
      <c r="Z17" s="9">
        <f t="shared" si="5"/>
        <v>0.1522872233526984</v>
      </c>
      <c r="AA17" s="9">
        <f t="shared" si="6"/>
        <v>0.30080970136801</v>
      </c>
      <c r="AB17" s="9">
        <f t="shared" si="7"/>
        <v>0.6931514197794364</v>
      </c>
      <c r="AC17" s="9">
        <f t="shared" si="8"/>
        <v>0.8638686625190406</v>
      </c>
      <c r="AD17" s="9">
        <f t="shared" si="9"/>
        <v>0.68397426528135075</v>
      </c>
      <c r="AE17" s="9">
        <f t="shared" si="10"/>
        <v>0.74844217685972048</v>
      </c>
      <c r="AF17" s="9">
        <f t="shared" si="11"/>
        <v>0.71682702302047208</v>
      </c>
      <c r="AG17" s="9">
        <f t="shared" si="12"/>
        <v>0.73901410519838784</v>
      </c>
      <c r="AH17" s="9">
        <f t="shared" si="13"/>
        <v>0.89162862366789497</v>
      </c>
      <c r="AI17" s="9">
        <f t="shared" si="14"/>
        <v>0.56845730705108455</v>
      </c>
      <c r="AJ17" s="9">
        <f t="shared" si="15"/>
        <v>0.48180477759269813</v>
      </c>
      <c r="AK17" s="9">
        <f t="shared" si="16"/>
        <v>1.1770306083051407</v>
      </c>
      <c r="AL17" s="9">
        <f t="shared" si="17"/>
        <v>0.68632826838630479</v>
      </c>
      <c r="AM17" s="9"/>
      <c r="AN17" s="9">
        <f t="shared" ref="AN17:BE17" si="46">(B17/B13-1)*100</f>
        <v>4.2397576700896833</v>
      </c>
      <c r="AO17" s="9">
        <f t="shared" si="46"/>
        <v>2.7889625621420722</v>
      </c>
      <c r="AP17" s="9">
        <f t="shared" si="46"/>
        <v>2.3643085431272359</v>
      </c>
      <c r="AQ17" s="9">
        <f t="shared" si="46"/>
        <v>1.247959691025935</v>
      </c>
      <c r="AR17" s="9">
        <f t="shared" si="46"/>
        <v>3.5846209954653707</v>
      </c>
      <c r="AS17" s="9">
        <f t="shared" si="46"/>
        <v>1.0998997952275102</v>
      </c>
      <c r="AT17" s="9">
        <f t="shared" si="46"/>
        <v>2.5223173589589143</v>
      </c>
      <c r="AU17" s="9">
        <f t="shared" si="46"/>
        <v>4.0642844418261825</v>
      </c>
      <c r="AV17" s="9">
        <f t="shared" si="46"/>
        <v>3.0863880386585274</v>
      </c>
      <c r="AW17" s="9">
        <f t="shared" si="46"/>
        <v>2.6668313068277438</v>
      </c>
      <c r="AX17" s="9">
        <f t="shared" si="46"/>
        <v>3.1556908006106887</v>
      </c>
      <c r="AY17" s="9">
        <f t="shared" si="46"/>
        <v>3.2460045658504244</v>
      </c>
      <c r="AZ17" s="9">
        <f t="shared" si="46"/>
        <v>3.2910675134192768</v>
      </c>
      <c r="BA17" s="9">
        <f t="shared" si="46"/>
        <v>4.1248164319493075</v>
      </c>
      <c r="BB17" s="9">
        <f t="shared" si="46"/>
        <v>2.5769568886215399</v>
      </c>
      <c r="BC17" s="9">
        <f t="shared" si="46"/>
        <v>2.2631890178670622</v>
      </c>
      <c r="BD17" s="9">
        <f t="shared" si="46"/>
        <v>4.1223804613077286</v>
      </c>
      <c r="BE17" s="9">
        <f t="shared" si="46"/>
        <v>3.1391112911218544</v>
      </c>
      <c r="BG17" s="18">
        <f t="shared" si="35"/>
        <v>3.2016060315521955</v>
      </c>
      <c r="BH17" s="18">
        <f t="shared" si="18"/>
        <v>3.1020090514732424</v>
      </c>
      <c r="BI17" s="18">
        <f t="shared" si="19"/>
        <v>0.79041423172707681</v>
      </c>
      <c r="BJ17" s="18">
        <f t="shared" si="20"/>
        <v>1.3928387263876907</v>
      </c>
      <c r="BK17" s="18">
        <f t="shared" si="21"/>
        <v>1.658963349474174</v>
      </c>
      <c r="BL17" s="18">
        <f t="shared" si="22"/>
        <v>0.60914889341079359</v>
      </c>
      <c r="BM17" s="18">
        <f t="shared" si="23"/>
        <v>1.20323880547204</v>
      </c>
      <c r="BN17" s="18">
        <f t="shared" si="24"/>
        <v>2.7726056791177456</v>
      </c>
      <c r="BO17" s="18">
        <f t="shared" si="25"/>
        <v>3.4554746500761624</v>
      </c>
      <c r="BP17" s="18">
        <f t="shared" si="26"/>
        <v>2.735897061125403</v>
      </c>
      <c r="BQ17" s="18">
        <f t="shared" si="27"/>
        <v>2.9937687074388819</v>
      </c>
      <c r="BR17" s="18">
        <f t="shared" si="28"/>
        <v>2.8673080920818883</v>
      </c>
      <c r="BS17" s="18">
        <f t="shared" si="29"/>
        <v>2.9560564207935514</v>
      </c>
      <c r="BT17" s="18">
        <f t="shared" si="30"/>
        <v>3.5665144946715799</v>
      </c>
      <c r="BU17" s="18">
        <f t="shared" si="31"/>
        <v>2.2738292282043382</v>
      </c>
      <c r="BV17" s="18">
        <f t="shared" si="32"/>
        <v>1.9272191103707925</v>
      </c>
      <c r="BW17" s="18">
        <f t="shared" si="33"/>
        <v>4.7081224332205629</v>
      </c>
      <c r="BX17" s="18">
        <f t="shared" si="34"/>
        <v>2.7453130735452191</v>
      </c>
    </row>
    <row r="18" spans="1:76" x14ac:dyDescent="0.25">
      <c r="A18" s="4">
        <v>200304</v>
      </c>
      <c r="B18" s="19">
        <v>91.19744738021717</v>
      </c>
      <c r="C18" s="19">
        <v>88.070654746761861</v>
      </c>
      <c r="D18" s="19">
        <v>93.197577806751966</v>
      </c>
      <c r="E18" s="19">
        <v>92.329251947095173</v>
      </c>
      <c r="F18" s="19">
        <v>93.608017958571565</v>
      </c>
      <c r="G18" s="19">
        <v>93.748963854217237</v>
      </c>
      <c r="H18" s="19">
        <v>91.861257381464696</v>
      </c>
      <c r="I18" s="19">
        <v>83.902714377374721</v>
      </c>
      <c r="J18" s="19">
        <v>90.875591116761257</v>
      </c>
      <c r="K18" s="19">
        <v>93.102003537111898</v>
      </c>
      <c r="L18" s="19">
        <v>87.547498987359319</v>
      </c>
      <c r="M18" s="19">
        <v>87.458801818377836</v>
      </c>
      <c r="N18" s="19">
        <v>85.938977451252711</v>
      </c>
      <c r="O18" s="19">
        <v>88.768352891229654</v>
      </c>
      <c r="P18" s="19">
        <v>89.516072782131033</v>
      </c>
      <c r="Q18" s="19">
        <v>90.481473901043941</v>
      </c>
      <c r="R18" s="19">
        <v>89.247621593969086</v>
      </c>
      <c r="S18" s="19">
        <v>89.785399999999996</v>
      </c>
      <c r="U18" s="9">
        <f t="shared" si="0"/>
        <v>0.80371403821606346</v>
      </c>
      <c r="V18" s="9">
        <f t="shared" si="1"/>
        <v>1.1919440906989598</v>
      </c>
      <c r="W18" s="9">
        <f t="shared" si="2"/>
        <v>1.4024434138475206</v>
      </c>
      <c r="X18" s="9">
        <f t="shared" si="3"/>
        <v>0.34906061622892448</v>
      </c>
      <c r="Y18" s="9">
        <f t="shared" si="4"/>
        <v>0.6054787028532127</v>
      </c>
      <c r="Z18" s="9">
        <f t="shared" si="5"/>
        <v>0.56442546191295406</v>
      </c>
      <c r="AA18" s="9">
        <f t="shared" si="6"/>
        <v>0.85939133743007101</v>
      </c>
      <c r="AB18" s="9">
        <f t="shared" si="7"/>
        <v>1.1800632197992211</v>
      </c>
      <c r="AC18" s="9">
        <f t="shared" si="8"/>
        <v>1.1343843348901927</v>
      </c>
      <c r="AD18" s="9">
        <f t="shared" si="9"/>
        <v>0.93514351500247894</v>
      </c>
      <c r="AE18" s="9">
        <f t="shared" si="10"/>
        <v>1.0616037910251785</v>
      </c>
      <c r="AF18" s="9">
        <f t="shared" si="11"/>
        <v>1.1063875530214151</v>
      </c>
      <c r="AG18" s="9">
        <f t="shared" si="12"/>
        <v>1.1811818096673754</v>
      </c>
      <c r="AH18" s="9">
        <f t="shared" si="13"/>
        <v>1.0375599864552942</v>
      </c>
      <c r="AI18" s="9">
        <f t="shared" si="14"/>
        <v>1.4612968646548152</v>
      </c>
      <c r="AJ18" s="9">
        <f t="shared" si="15"/>
        <v>1.1170588775212265</v>
      </c>
      <c r="AK18" s="9">
        <f t="shared" si="16"/>
        <v>1.4386033170824541</v>
      </c>
      <c r="AL18" s="9">
        <f t="shared" si="17"/>
        <v>1.0270882139151949</v>
      </c>
      <c r="AM18" s="9"/>
      <c r="AN18" s="9">
        <f t="shared" ref="AN18:BE18" si="47">(B18/B14-1)*100</f>
        <v>4.0472984694284175</v>
      </c>
      <c r="AO18" s="9">
        <f t="shared" si="47"/>
        <v>3.6474973639321284</v>
      </c>
      <c r="AP18" s="9">
        <f t="shared" si="47"/>
        <v>3.1655490952217091</v>
      </c>
      <c r="AQ18" s="9">
        <f t="shared" si="47"/>
        <v>1.4536096306271284</v>
      </c>
      <c r="AR18" s="9">
        <f t="shared" si="47"/>
        <v>3.349472710255319</v>
      </c>
      <c r="AS18" s="9">
        <f t="shared" si="47"/>
        <v>1.3866370702372954</v>
      </c>
      <c r="AT18" s="9">
        <f t="shared" si="47"/>
        <v>2.8902347302144804</v>
      </c>
      <c r="AU18" s="9">
        <f t="shared" si="47"/>
        <v>3.9790621901544032</v>
      </c>
      <c r="AV18" s="9">
        <f t="shared" si="47"/>
        <v>3.6581634513511929</v>
      </c>
      <c r="AW18" s="9">
        <f t="shared" si="47"/>
        <v>2.8353512819135673</v>
      </c>
      <c r="AX18" s="9">
        <f t="shared" si="47"/>
        <v>3.4620584103988383</v>
      </c>
      <c r="AY18" s="9">
        <f t="shared" si="47"/>
        <v>3.4631058704709394</v>
      </c>
      <c r="AZ18" s="9">
        <f t="shared" si="47"/>
        <v>3.5659451313791557</v>
      </c>
      <c r="BA18" s="9">
        <f t="shared" si="47"/>
        <v>4.2548752891514718</v>
      </c>
      <c r="BB18" s="9">
        <f t="shared" si="47"/>
        <v>3.6550975921651796</v>
      </c>
      <c r="BC18" s="9">
        <f t="shared" si="47"/>
        <v>2.7314532189350427</v>
      </c>
      <c r="BD18" s="9">
        <f t="shared" si="47"/>
        <v>4.5593754804071462</v>
      </c>
      <c r="BE18" s="9">
        <f t="shared" si="47"/>
        <v>3.4217667955233289</v>
      </c>
      <c r="BG18" s="18">
        <f t="shared" si="35"/>
        <v>3.2148561528642539</v>
      </c>
      <c r="BH18" s="18">
        <f t="shared" si="18"/>
        <v>4.7677763627958392</v>
      </c>
      <c r="BI18" s="18">
        <f t="shared" si="19"/>
        <v>5.6097736553900823</v>
      </c>
      <c r="BJ18" s="18">
        <f t="shared" si="20"/>
        <v>1.3962424649156979</v>
      </c>
      <c r="BK18" s="18">
        <f t="shared" si="21"/>
        <v>2.4219148114128508</v>
      </c>
      <c r="BL18" s="18">
        <f t="shared" si="22"/>
        <v>2.2577018476518163</v>
      </c>
      <c r="BM18" s="18">
        <f t="shared" si="23"/>
        <v>3.437565349720284</v>
      </c>
      <c r="BN18" s="18">
        <f t="shared" si="24"/>
        <v>4.7202528791968845</v>
      </c>
      <c r="BO18" s="18">
        <f t="shared" si="25"/>
        <v>4.537537339560771</v>
      </c>
      <c r="BP18" s="18">
        <f t="shared" si="26"/>
        <v>3.7405740600099158</v>
      </c>
      <c r="BQ18" s="18">
        <f t="shared" si="27"/>
        <v>4.2464151641007142</v>
      </c>
      <c r="BR18" s="18">
        <f t="shared" si="28"/>
        <v>4.4255502120856605</v>
      </c>
      <c r="BS18" s="18">
        <f t="shared" si="29"/>
        <v>4.7247272386695016</v>
      </c>
      <c r="BT18" s="18">
        <f t="shared" si="30"/>
        <v>4.1502399458211769</v>
      </c>
      <c r="BU18" s="18">
        <f t="shared" si="31"/>
        <v>5.8451874586192609</v>
      </c>
      <c r="BV18" s="18">
        <f t="shared" si="32"/>
        <v>4.4682355100849058</v>
      </c>
      <c r="BW18" s="18">
        <f t="shared" si="33"/>
        <v>5.7544132683298166</v>
      </c>
      <c r="BX18" s="18">
        <f t="shared" si="34"/>
        <v>4.1083528556607796</v>
      </c>
    </row>
    <row r="19" spans="1:76" x14ac:dyDescent="0.25">
      <c r="A19" s="4">
        <v>200401</v>
      </c>
      <c r="B19" s="19">
        <v>92.002078763044182</v>
      </c>
      <c r="C19" s="19">
        <v>88.302611925169359</v>
      </c>
      <c r="D19" s="19">
        <v>93.156976471553662</v>
      </c>
      <c r="E19" s="19">
        <v>92.492790777322156</v>
      </c>
      <c r="F19" s="19">
        <v>93.783535506307771</v>
      </c>
      <c r="G19" s="19">
        <v>94.061362708721489</v>
      </c>
      <c r="H19" s="19">
        <v>92.344511734849078</v>
      </c>
      <c r="I19" s="19">
        <v>84.770900668682131</v>
      </c>
      <c r="J19" s="19">
        <v>91.272555112129908</v>
      </c>
      <c r="K19" s="19">
        <v>93.703949034966811</v>
      </c>
      <c r="L19" s="19">
        <v>87.975430177027846</v>
      </c>
      <c r="M19" s="19">
        <v>88.16267807445324</v>
      </c>
      <c r="N19" s="19">
        <v>86.633588409630079</v>
      </c>
      <c r="O19" s="19">
        <v>89.194702181792536</v>
      </c>
      <c r="P19" s="19">
        <v>90.167562097974411</v>
      </c>
      <c r="Q19" s="19">
        <v>90.92430979888131</v>
      </c>
      <c r="R19" s="19">
        <v>89.629690743313347</v>
      </c>
      <c r="S19" s="19">
        <v>90.3309</v>
      </c>
      <c r="U19" s="9">
        <f t="shared" si="0"/>
        <v>0.88229594790341093</v>
      </c>
      <c r="V19" s="9">
        <f t="shared" si="1"/>
        <v>0.26337623930974274</v>
      </c>
      <c r="W19" s="9">
        <f t="shared" si="2"/>
        <v>-4.3564796589978805E-2</v>
      </c>
      <c r="X19" s="9">
        <f t="shared" si="3"/>
        <v>0.17712569611274542</v>
      </c>
      <c r="Y19" s="9">
        <f t="shared" si="4"/>
        <v>0.18750268573561879</v>
      </c>
      <c r="Z19" s="9">
        <f t="shared" si="5"/>
        <v>0.33322912772673074</v>
      </c>
      <c r="AA19" s="9">
        <f t="shared" si="6"/>
        <v>0.52606982220764209</v>
      </c>
      <c r="AB19" s="9">
        <f t="shared" si="7"/>
        <v>1.0347535210869507</v>
      </c>
      <c r="AC19" s="9">
        <f t="shared" si="8"/>
        <v>0.43682136257976456</v>
      </c>
      <c r="AD19" s="9">
        <f t="shared" si="9"/>
        <v>0.6465440860410343</v>
      </c>
      <c r="AE19" s="9">
        <f t="shared" si="10"/>
        <v>0.4887988744604943</v>
      </c>
      <c r="AF19" s="9">
        <f t="shared" si="11"/>
        <v>0.80480894025636296</v>
      </c>
      <c r="AG19" s="9">
        <f t="shared" si="12"/>
        <v>0.80826067400134871</v>
      </c>
      <c r="AH19" s="9">
        <f t="shared" si="13"/>
        <v>0.48029424527602504</v>
      </c>
      <c r="AI19" s="9">
        <f t="shared" si="14"/>
        <v>0.72779032367629171</v>
      </c>
      <c r="AJ19" s="9">
        <f t="shared" si="15"/>
        <v>0.48942162273095668</v>
      </c>
      <c r="AK19" s="9">
        <f t="shared" si="16"/>
        <v>0.42810009109539582</v>
      </c>
      <c r="AL19" s="9">
        <f t="shared" si="17"/>
        <v>0.60755980370974516</v>
      </c>
      <c r="AM19" s="9"/>
      <c r="AN19" s="9">
        <f t="shared" ref="AN19:BE19" si="48">(B19/B15-1)*100</f>
        <v>3.5008007566029065</v>
      </c>
      <c r="AO19" s="9">
        <f t="shared" si="48"/>
        <v>2.6866988267486125</v>
      </c>
      <c r="AP19" s="9">
        <f t="shared" si="48"/>
        <v>2.016680062120968</v>
      </c>
      <c r="AQ19" s="9">
        <f t="shared" si="48"/>
        <v>1.1546903657045027</v>
      </c>
      <c r="AR19" s="9">
        <f t="shared" si="48"/>
        <v>2.201899959607867</v>
      </c>
      <c r="AS19" s="9">
        <f t="shared" si="48"/>
        <v>1.4827198667277663</v>
      </c>
      <c r="AT19" s="9">
        <f t="shared" si="48"/>
        <v>2.429329093477306</v>
      </c>
      <c r="AU19" s="9">
        <f t="shared" si="48"/>
        <v>3.9341364302387882</v>
      </c>
      <c r="AV19" s="9">
        <f t="shared" si="48"/>
        <v>3.1501847978539388</v>
      </c>
      <c r="AW19" s="9">
        <f t="shared" si="48"/>
        <v>2.895522881253032</v>
      </c>
      <c r="AX19" s="9">
        <f t="shared" si="48"/>
        <v>2.8837342364338436</v>
      </c>
      <c r="AY19" s="9">
        <f t="shared" si="48"/>
        <v>3.0830007338115362</v>
      </c>
      <c r="AZ19" s="9">
        <f t="shared" si="48"/>
        <v>3.3938451528586988</v>
      </c>
      <c r="BA19" s="9">
        <f t="shared" si="48"/>
        <v>3.6399776821026686</v>
      </c>
      <c r="BB19" s="9">
        <f t="shared" si="48"/>
        <v>3.4051115424484912</v>
      </c>
      <c r="BC19" s="9">
        <f t="shared" si="48"/>
        <v>2.5524692860645182</v>
      </c>
      <c r="BD19" s="9">
        <f t="shared" si="48"/>
        <v>3.7501681173131907</v>
      </c>
      <c r="BE19" s="9">
        <f t="shared" si="48"/>
        <v>3.0333688827042016</v>
      </c>
      <c r="BG19" s="18">
        <f t="shared" si="35"/>
        <v>3.5291837916136437</v>
      </c>
      <c r="BH19" s="18">
        <f t="shared" si="18"/>
        <v>1.053504957238971</v>
      </c>
      <c r="BI19" s="18">
        <f t="shared" si="19"/>
        <v>-0.17425918635991522</v>
      </c>
      <c r="BJ19" s="18">
        <f t="shared" si="20"/>
        <v>0.70850278445098169</v>
      </c>
      <c r="BK19" s="18">
        <f t="shared" si="21"/>
        <v>0.75001074294247516</v>
      </c>
      <c r="BL19" s="18">
        <f t="shared" si="22"/>
        <v>1.332916510906923</v>
      </c>
      <c r="BM19" s="18">
        <f t="shared" si="23"/>
        <v>2.1042792888305684</v>
      </c>
      <c r="BN19" s="18">
        <f t="shared" si="24"/>
        <v>4.1390140843478029</v>
      </c>
      <c r="BO19" s="18">
        <f t="shared" si="25"/>
        <v>1.7472854503190582</v>
      </c>
      <c r="BP19" s="18">
        <f t="shared" si="26"/>
        <v>2.5861763441641372</v>
      </c>
      <c r="BQ19" s="18">
        <f t="shared" si="27"/>
        <v>1.9551954978419772</v>
      </c>
      <c r="BR19" s="18">
        <f t="shared" si="28"/>
        <v>3.2192357610254518</v>
      </c>
      <c r="BS19" s="18">
        <f t="shared" si="29"/>
        <v>3.2330426960053948</v>
      </c>
      <c r="BT19" s="18">
        <f t="shared" si="30"/>
        <v>1.9211769811041002</v>
      </c>
      <c r="BU19" s="18">
        <f t="shared" si="31"/>
        <v>2.9111612947051668</v>
      </c>
      <c r="BV19" s="18">
        <f t="shared" si="32"/>
        <v>1.9576864909238267</v>
      </c>
      <c r="BW19" s="18">
        <f t="shared" si="33"/>
        <v>1.7124003643815833</v>
      </c>
      <c r="BX19" s="18">
        <f t="shared" si="34"/>
        <v>2.4302392148389806</v>
      </c>
    </row>
    <row r="20" spans="1:76" x14ac:dyDescent="0.25">
      <c r="A20" s="4">
        <v>200402</v>
      </c>
      <c r="B20" s="19">
        <v>92.679688512712886</v>
      </c>
      <c r="C20" s="19">
        <v>89.075239430909946</v>
      </c>
      <c r="D20" s="19">
        <v>93.44537507118801</v>
      </c>
      <c r="E20" s="19">
        <v>93.067008439991724</v>
      </c>
      <c r="F20" s="19">
        <v>93.84540797251519</v>
      </c>
      <c r="G20" s="19">
        <v>94.578295614490173</v>
      </c>
      <c r="H20" s="19">
        <v>92.823028755860022</v>
      </c>
      <c r="I20" s="19">
        <v>85.405433964778439</v>
      </c>
      <c r="J20" s="19">
        <v>92.095296656780576</v>
      </c>
      <c r="K20" s="19">
        <v>94.423670154178026</v>
      </c>
      <c r="L20" s="19">
        <v>88.371988286938617</v>
      </c>
      <c r="M20" s="19">
        <v>89.241009919837552</v>
      </c>
      <c r="N20" s="19">
        <v>87.536930465537594</v>
      </c>
      <c r="O20" s="19">
        <v>89.544035497565844</v>
      </c>
      <c r="P20" s="19">
        <v>90.750511393387498</v>
      </c>
      <c r="Q20" s="19">
        <v>91.423781133714343</v>
      </c>
      <c r="R20" s="19">
        <v>90.049964249916741</v>
      </c>
      <c r="S20" s="19">
        <v>91.031400000000005</v>
      </c>
      <c r="U20" s="9">
        <f t="shared" si="0"/>
        <v>0.73651569483981216</v>
      </c>
      <c r="V20" s="9">
        <f t="shared" si="1"/>
        <v>0.87497695582927637</v>
      </c>
      <c r="W20" s="9">
        <f t="shared" si="2"/>
        <v>0.30958346927716374</v>
      </c>
      <c r="X20" s="9">
        <f t="shared" si="3"/>
        <v>0.62082423705001055</v>
      </c>
      <c r="Y20" s="9">
        <f t="shared" si="4"/>
        <v>6.5973697700116851E-2</v>
      </c>
      <c r="Z20" s="9">
        <f t="shared" si="5"/>
        <v>0.54956986682137554</v>
      </c>
      <c r="AA20" s="9">
        <f t="shared" si="6"/>
        <v>0.51818674658752339</v>
      </c>
      <c r="AB20" s="9">
        <f t="shared" si="7"/>
        <v>0.74852725533294251</v>
      </c>
      <c r="AC20" s="9">
        <f t="shared" si="8"/>
        <v>0.90141175914262295</v>
      </c>
      <c r="AD20" s="9">
        <f t="shared" si="9"/>
        <v>0.76807981587054819</v>
      </c>
      <c r="AE20" s="9">
        <f t="shared" si="10"/>
        <v>0.45076006916113798</v>
      </c>
      <c r="AF20" s="9">
        <f t="shared" si="11"/>
        <v>1.223116027026383</v>
      </c>
      <c r="AG20" s="9">
        <f t="shared" si="12"/>
        <v>1.0427157324203629</v>
      </c>
      <c r="AH20" s="9">
        <f t="shared" si="13"/>
        <v>0.39165253902784247</v>
      </c>
      <c r="AI20" s="9">
        <f t="shared" si="14"/>
        <v>0.64651775189359384</v>
      </c>
      <c r="AJ20" s="9">
        <f t="shared" si="15"/>
        <v>0.5493265067811226</v>
      </c>
      <c r="AK20" s="9">
        <f t="shared" si="16"/>
        <v>0.46889987359992613</v>
      </c>
      <c r="AL20" s="9">
        <f t="shared" si="17"/>
        <v>0.7754821439839521</v>
      </c>
      <c r="AM20" s="9"/>
      <c r="AN20" s="9">
        <f t="shared" ref="AN20:BE20" si="49">(B20/B16-1)*100</f>
        <v>3.2620347800898841</v>
      </c>
      <c r="AO20" s="9">
        <f t="shared" si="49"/>
        <v>3.1398948486680567</v>
      </c>
      <c r="AP20" s="9">
        <f t="shared" si="49"/>
        <v>1.8729636872639288</v>
      </c>
      <c r="AQ20" s="9">
        <f t="shared" si="49"/>
        <v>1.5031165805845959</v>
      </c>
      <c r="AR20" s="9">
        <f t="shared" si="49"/>
        <v>1.2789244395079447</v>
      </c>
      <c r="AS20" s="9">
        <f t="shared" si="49"/>
        <v>1.6085504161034159</v>
      </c>
      <c r="AT20" s="9">
        <f t="shared" si="49"/>
        <v>2.2219429330116336</v>
      </c>
      <c r="AU20" s="9">
        <f t="shared" si="49"/>
        <v>3.7061167170795439</v>
      </c>
      <c r="AV20" s="9">
        <f t="shared" si="49"/>
        <v>3.3771747621367698</v>
      </c>
      <c r="AW20" s="9">
        <f t="shared" si="49"/>
        <v>3.0681794288751396</v>
      </c>
      <c r="AX20" s="9">
        <f t="shared" si="49"/>
        <v>2.7768748695062406</v>
      </c>
      <c r="AY20" s="9">
        <f t="shared" si="49"/>
        <v>3.9062286847390215</v>
      </c>
      <c r="AZ20" s="9">
        <f t="shared" si="49"/>
        <v>3.8241957967248608</v>
      </c>
      <c r="BA20" s="9">
        <f t="shared" si="49"/>
        <v>2.8292062879845314</v>
      </c>
      <c r="BB20" s="9">
        <f t="shared" si="49"/>
        <v>3.4451795236652538</v>
      </c>
      <c r="BC20" s="9">
        <f t="shared" si="49"/>
        <v>2.66238955306215</v>
      </c>
      <c r="BD20" s="9">
        <f t="shared" si="49"/>
        <v>3.5552410199648499</v>
      </c>
      <c r="BE20" s="9">
        <f t="shared" si="49"/>
        <v>3.1320949666239217</v>
      </c>
      <c r="BG20" s="18">
        <f t="shared" si="35"/>
        <v>2.9460627793592487</v>
      </c>
      <c r="BH20" s="18">
        <f t="shared" si="18"/>
        <v>3.4999078233171055</v>
      </c>
      <c r="BI20" s="18">
        <f t="shared" si="19"/>
        <v>1.2383338771086549</v>
      </c>
      <c r="BJ20" s="18">
        <f t="shared" si="20"/>
        <v>2.4832969482000422</v>
      </c>
      <c r="BK20" s="18">
        <f t="shared" si="21"/>
        <v>0.2638947908004674</v>
      </c>
      <c r="BL20" s="18">
        <f t="shared" si="22"/>
        <v>2.1982794672855022</v>
      </c>
      <c r="BM20" s="18">
        <f t="shared" si="23"/>
        <v>2.0727469863500936</v>
      </c>
      <c r="BN20" s="18">
        <f t="shared" si="24"/>
        <v>2.99410902133177</v>
      </c>
      <c r="BO20" s="18">
        <f t="shared" si="25"/>
        <v>3.6056470365704918</v>
      </c>
      <c r="BP20" s="18">
        <f t="shared" si="26"/>
        <v>3.0723192634821928</v>
      </c>
      <c r="BQ20" s="18">
        <f t="shared" si="27"/>
        <v>1.8030402766445519</v>
      </c>
      <c r="BR20" s="18">
        <f t="shared" si="28"/>
        <v>4.892464108105532</v>
      </c>
      <c r="BS20" s="18">
        <f t="shared" si="29"/>
        <v>4.1708629296814514</v>
      </c>
      <c r="BT20" s="18">
        <f t="shared" si="30"/>
        <v>1.5666101561113699</v>
      </c>
      <c r="BU20" s="18">
        <f t="shared" si="31"/>
        <v>2.5860710075743754</v>
      </c>
      <c r="BV20" s="18">
        <f t="shared" si="32"/>
        <v>2.1973060271244904</v>
      </c>
      <c r="BW20" s="18">
        <f t="shared" si="33"/>
        <v>1.8755994943997045</v>
      </c>
      <c r="BX20" s="18">
        <f t="shared" si="34"/>
        <v>3.1019285759358084</v>
      </c>
    </row>
    <row r="21" spans="1:76" x14ac:dyDescent="0.25">
      <c r="A21" s="4">
        <v>200403</v>
      </c>
      <c r="B21" s="19">
        <v>93.654465530167016</v>
      </c>
      <c r="C21" s="19">
        <v>89.915085497646146</v>
      </c>
      <c r="D21" s="19">
        <v>94.144390019129403</v>
      </c>
      <c r="E21" s="19">
        <v>94.086524232648955</v>
      </c>
      <c r="F21" s="19">
        <v>94.854729689011236</v>
      </c>
      <c r="G21" s="19">
        <v>95.490269292655654</v>
      </c>
      <c r="H21" s="19">
        <v>93.597143859795509</v>
      </c>
      <c r="I21" s="19">
        <v>86.461397261138075</v>
      </c>
      <c r="J21" s="19">
        <v>93.053267051654387</v>
      </c>
      <c r="K21" s="19">
        <v>95.290086014684235</v>
      </c>
      <c r="L21" s="19">
        <v>89.46126731557176</v>
      </c>
      <c r="M21" s="19">
        <v>90.157831204878605</v>
      </c>
      <c r="N21" s="19">
        <v>88.429798636575399</v>
      </c>
      <c r="O21" s="19">
        <v>90.561958806147516</v>
      </c>
      <c r="P21" s="19">
        <v>91.492850629274415</v>
      </c>
      <c r="Q21" s="19">
        <v>92.246606853275935</v>
      </c>
      <c r="R21" s="19">
        <v>91.043139012261079</v>
      </c>
      <c r="S21" s="19">
        <v>91.948700000000002</v>
      </c>
      <c r="U21" s="9">
        <f t="shared" si="0"/>
        <v>1.0517698463352376</v>
      </c>
      <c r="V21" s="9">
        <f t="shared" si="1"/>
        <v>0.94285019282784877</v>
      </c>
      <c r="W21" s="9">
        <f t="shared" si="2"/>
        <v>0.74804659664415851</v>
      </c>
      <c r="X21" s="9">
        <f t="shared" si="3"/>
        <v>1.0954642356583388</v>
      </c>
      <c r="Y21" s="9">
        <f t="shared" si="4"/>
        <v>1.0755152951028135</v>
      </c>
      <c r="Z21" s="9">
        <f t="shared" si="5"/>
        <v>0.96425260387729139</v>
      </c>
      <c r="AA21" s="9">
        <f t="shared" si="6"/>
        <v>0.83396880527517592</v>
      </c>
      <c r="AB21" s="9">
        <f t="shared" si="7"/>
        <v>1.2364123069676269</v>
      </c>
      <c r="AC21" s="9">
        <f t="shared" si="8"/>
        <v>1.0401947001093426</v>
      </c>
      <c r="AD21" s="9">
        <f t="shared" si="9"/>
        <v>0.917583333809735</v>
      </c>
      <c r="AE21" s="9">
        <f t="shared" si="10"/>
        <v>1.2326066774647204</v>
      </c>
      <c r="AF21" s="9">
        <f t="shared" si="11"/>
        <v>1.0273542241001188</v>
      </c>
      <c r="AG21" s="9">
        <f t="shared" si="12"/>
        <v>1.0199902672956007</v>
      </c>
      <c r="AH21" s="9">
        <f t="shared" si="13"/>
        <v>1.1367851615413871</v>
      </c>
      <c r="AI21" s="9">
        <f t="shared" si="14"/>
        <v>0.8180000580591873</v>
      </c>
      <c r="AJ21" s="9">
        <f t="shared" si="15"/>
        <v>0.9000127859053908</v>
      </c>
      <c r="AK21" s="9">
        <f t="shared" si="16"/>
        <v>1.1029152211409654</v>
      </c>
      <c r="AL21" s="9">
        <f t="shared" si="17"/>
        <v>1.007674275030368</v>
      </c>
      <c r="AM21" s="9"/>
      <c r="AN21" s="9">
        <f t="shared" ref="AN21:BE21" si="50">(B21/B17-1)*100</f>
        <v>3.5195417514814142</v>
      </c>
      <c r="AO21" s="9">
        <f t="shared" si="50"/>
        <v>3.3111690920267778</v>
      </c>
      <c r="AP21" s="9">
        <f t="shared" si="50"/>
        <v>2.4326104423106454</v>
      </c>
      <c r="AQ21" s="9">
        <f t="shared" si="50"/>
        <v>2.2589712824964137</v>
      </c>
      <c r="AR21" s="9">
        <f t="shared" si="50"/>
        <v>1.9453856166055772</v>
      </c>
      <c r="AS21" s="9">
        <f t="shared" si="50"/>
        <v>2.4323221700042641</v>
      </c>
      <c r="AT21" s="9">
        <f t="shared" si="50"/>
        <v>2.7653140150206701</v>
      </c>
      <c r="AU21" s="9">
        <f t="shared" si="50"/>
        <v>4.2656331904461497</v>
      </c>
      <c r="AV21" s="9">
        <f t="shared" si="50"/>
        <v>3.5578944573536608</v>
      </c>
      <c r="AW21" s="9">
        <f t="shared" si="50"/>
        <v>3.3073203802231221</v>
      </c>
      <c r="AX21" s="9">
        <f t="shared" si="50"/>
        <v>3.270787363037253</v>
      </c>
      <c r="AY21" s="9">
        <f t="shared" si="50"/>
        <v>4.2265893565544443</v>
      </c>
      <c r="AZ21" s="9">
        <f t="shared" si="50"/>
        <v>4.1137769915272182</v>
      </c>
      <c r="BA21" s="9">
        <f t="shared" si="50"/>
        <v>3.0790709452384268</v>
      </c>
      <c r="BB21" s="9">
        <f t="shared" si="50"/>
        <v>3.701860349523467</v>
      </c>
      <c r="BC21" s="9">
        <f t="shared" si="50"/>
        <v>3.0896732146030503</v>
      </c>
      <c r="BD21" s="9">
        <f t="shared" si="50"/>
        <v>3.4793835181689658</v>
      </c>
      <c r="BE21" s="9">
        <f t="shared" si="50"/>
        <v>3.4612467734712382</v>
      </c>
      <c r="BG21" s="18">
        <f t="shared" si="35"/>
        <v>4.2070793853409505</v>
      </c>
      <c r="BH21" s="18">
        <f t="shared" si="18"/>
        <v>3.7714007713113951</v>
      </c>
      <c r="BI21" s="18">
        <f t="shared" si="19"/>
        <v>2.992186386576634</v>
      </c>
      <c r="BJ21" s="18">
        <f t="shared" si="20"/>
        <v>4.3818569426333553</v>
      </c>
      <c r="BK21" s="18">
        <f t="shared" si="21"/>
        <v>4.3020611804112541</v>
      </c>
      <c r="BL21" s="18">
        <f t="shared" si="22"/>
        <v>3.8570104155091656</v>
      </c>
      <c r="BM21" s="18">
        <f t="shared" si="23"/>
        <v>3.3358752211007037</v>
      </c>
      <c r="BN21" s="18">
        <f t="shared" si="24"/>
        <v>4.9456492278705078</v>
      </c>
      <c r="BO21" s="18">
        <f t="shared" si="25"/>
        <v>4.1607788004373703</v>
      </c>
      <c r="BP21" s="18">
        <f t="shared" si="26"/>
        <v>3.67033333523894</v>
      </c>
      <c r="BQ21" s="18">
        <f t="shared" si="27"/>
        <v>4.9304267098588817</v>
      </c>
      <c r="BR21" s="18">
        <f t="shared" si="28"/>
        <v>4.1094168964004751</v>
      </c>
      <c r="BS21" s="18">
        <f t="shared" si="29"/>
        <v>4.0799610691824029</v>
      </c>
      <c r="BT21" s="18">
        <f t="shared" si="30"/>
        <v>4.5471406461655484</v>
      </c>
      <c r="BU21" s="18">
        <f t="shared" si="31"/>
        <v>3.2720002322367492</v>
      </c>
      <c r="BV21" s="18">
        <f t="shared" si="32"/>
        <v>3.6000511436215632</v>
      </c>
      <c r="BW21" s="18">
        <f t="shared" si="33"/>
        <v>4.4116608845638616</v>
      </c>
      <c r="BX21" s="18">
        <f t="shared" si="34"/>
        <v>4.030697100121472</v>
      </c>
    </row>
    <row r="22" spans="1:76" x14ac:dyDescent="0.25">
      <c r="A22" s="4">
        <v>200404</v>
      </c>
      <c r="B22" s="19">
        <v>94.427172904612107</v>
      </c>
      <c r="C22" s="19">
        <v>90.598154862965785</v>
      </c>
      <c r="D22" s="19">
        <v>94.781401995600049</v>
      </c>
      <c r="E22" s="19">
        <v>94.451935000112456</v>
      </c>
      <c r="F22" s="19">
        <v>95.590757457305244</v>
      </c>
      <c r="G22" s="19">
        <v>95.870496989068982</v>
      </c>
      <c r="H22" s="19">
        <v>93.985112117288921</v>
      </c>
      <c r="I22" s="19">
        <v>87.274757724986884</v>
      </c>
      <c r="J22" s="19">
        <v>93.450834098954587</v>
      </c>
      <c r="K22" s="19">
        <v>95.823330164097015</v>
      </c>
      <c r="L22" s="19">
        <v>90.088879911557342</v>
      </c>
      <c r="M22" s="19">
        <v>90.68093421397073</v>
      </c>
      <c r="N22" s="19">
        <v>89.074543364833104</v>
      </c>
      <c r="O22" s="19">
        <v>91.313733091871754</v>
      </c>
      <c r="P22" s="19">
        <v>91.896319480941045</v>
      </c>
      <c r="Q22" s="19">
        <v>92.569564100074032</v>
      </c>
      <c r="R22" s="19">
        <v>91.83472020020038</v>
      </c>
      <c r="S22" s="19">
        <v>92.514499999999998</v>
      </c>
      <c r="U22" s="9">
        <f t="shared" si="0"/>
        <v>0.82506196588798542</v>
      </c>
      <c r="V22" s="9">
        <f t="shared" si="1"/>
        <v>0.75968271791002628</v>
      </c>
      <c r="W22" s="9">
        <f t="shared" si="2"/>
        <v>0.6766329638348223</v>
      </c>
      <c r="X22" s="9">
        <f t="shared" si="3"/>
        <v>0.38837736906929266</v>
      </c>
      <c r="Y22" s="9">
        <f t="shared" si="4"/>
        <v>0.77595262851639646</v>
      </c>
      <c r="Z22" s="9">
        <f t="shared" si="5"/>
        <v>0.39818475665622799</v>
      </c>
      <c r="AA22" s="9">
        <f t="shared" si="6"/>
        <v>0.41450865004446502</v>
      </c>
      <c r="AB22" s="9">
        <f t="shared" si="7"/>
        <v>0.94072093398194223</v>
      </c>
      <c r="AC22" s="9">
        <f t="shared" si="8"/>
        <v>0.42724673716132422</v>
      </c>
      <c r="AD22" s="9">
        <f t="shared" si="9"/>
        <v>0.55960086900395112</v>
      </c>
      <c r="AE22" s="9">
        <f t="shared" si="10"/>
        <v>0.70154673057749584</v>
      </c>
      <c r="AF22" s="9">
        <f t="shared" si="11"/>
        <v>0.58020806634466737</v>
      </c>
      <c r="AG22" s="9">
        <f t="shared" si="12"/>
        <v>0.72910346760761691</v>
      </c>
      <c r="AH22" s="9">
        <f t="shared" si="13"/>
        <v>0.8301214943168933</v>
      </c>
      <c r="AI22" s="9">
        <f t="shared" si="14"/>
        <v>0.44098402103731615</v>
      </c>
      <c r="AJ22" s="9">
        <f t="shared" si="15"/>
        <v>0.35010203390113404</v>
      </c>
      <c r="AK22" s="9">
        <f t="shared" si="16"/>
        <v>0.8694572666620104</v>
      </c>
      <c r="AL22" s="9">
        <f t="shared" si="17"/>
        <v>0.61534312067488273</v>
      </c>
      <c r="AM22" s="9"/>
      <c r="AN22" s="9">
        <f t="shared" ref="AN22:BE22" si="51">(B22/B18-1)*100</f>
        <v>3.5414648295249762</v>
      </c>
      <c r="AO22" s="9">
        <f t="shared" si="51"/>
        <v>2.8698550311355042</v>
      </c>
      <c r="AP22" s="9">
        <f t="shared" si="51"/>
        <v>1.6994263436032497</v>
      </c>
      <c r="AQ22" s="9">
        <f t="shared" si="51"/>
        <v>2.2990363381624634</v>
      </c>
      <c r="AR22" s="9">
        <f t="shared" si="51"/>
        <v>2.1181299871248171</v>
      </c>
      <c r="AS22" s="9">
        <f t="shared" si="51"/>
        <v>2.2629936882831103</v>
      </c>
      <c r="AT22" s="9">
        <f t="shared" si="51"/>
        <v>2.3120244555380642</v>
      </c>
      <c r="AU22" s="9">
        <f t="shared" si="51"/>
        <v>4.0189919630555737</v>
      </c>
      <c r="AV22" s="9">
        <f t="shared" si="51"/>
        <v>2.8338115334892722</v>
      </c>
      <c r="AW22" s="9">
        <f t="shared" si="51"/>
        <v>2.9229517342238109</v>
      </c>
      <c r="AX22" s="9">
        <f t="shared" si="51"/>
        <v>2.9028595375008459</v>
      </c>
      <c r="AY22" s="9">
        <f t="shared" si="51"/>
        <v>3.6841716655164891</v>
      </c>
      <c r="AZ22" s="9">
        <f t="shared" si="51"/>
        <v>3.6485957903781063</v>
      </c>
      <c r="BA22" s="9">
        <f t="shared" si="51"/>
        <v>2.8674410617498092</v>
      </c>
      <c r="BB22" s="9">
        <f t="shared" si="51"/>
        <v>2.6590160010741215</v>
      </c>
      <c r="BC22" s="9">
        <f t="shared" si="51"/>
        <v>2.3077544043035303</v>
      </c>
      <c r="BD22" s="9">
        <f t="shared" si="51"/>
        <v>2.8987871721683156</v>
      </c>
      <c r="BE22" s="9">
        <f t="shared" si="51"/>
        <v>3.0395810454706407</v>
      </c>
      <c r="BG22" s="18">
        <f t="shared" si="35"/>
        <v>3.3002478635519417</v>
      </c>
      <c r="BH22" s="18">
        <f t="shared" si="18"/>
        <v>3.0387308716401051</v>
      </c>
      <c r="BI22" s="18">
        <f t="shared" si="19"/>
        <v>2.7065318553392892</v>
      </c>
      <c r="BJ22" s="18">
        <f t="shared" si="20"/>
        <v>1.5535094762771706</v>
      </c>
      <c r="BK22" s="18">
        <f t="shared" si="21"/>
        <v>3.1038105140655858</v>
      </c>
      <c r="BL22" s="18">
        <f t="shared" si="22"/>
        <v>1.592739026624912</v>
      </c>
      <c r="BM22" s="18">
        <f t="shared" si="23"/>
        <v>1.6580346001778601</v>
      </c>
      <c r="BN22" s="18">
        <f t="shared" si="24"/>
        <v>3.7628837359277689</v>
      </c>
      <c r="BO22" s="18">
        <f t="shared" si="25"/>
        <v>1.7089869486452969</v>
      </c>
      <c r="BP22" s="18">
        <f t="shared" si="26"/>
        <v>2.2384034760158045</v>
      </c>
      <c r="BQ22" s="18">
        <f t="shared" si="27"/>
        <v>2.8061869223099833</v>
      </c>
      <c r="BR22" s="18">
        <f t="shared" si="28"/>
        <v>2.3208322653786695</v>
      </c>
      <c r="BS22" s="18">
        <f t="shared" si="29"/>
        <v>2.9164138704304676</v>
      </c>
      <c r="BT22" s="18">
        <f t="shared" si="30"/>
        <v>3.3204859772675732</v>
      </c>
      <c r="BU22" s="18">
        <f t="shared" si="31"/>
        <v>1.7639360841492646</v>
      </c>
      <c r="BV22" s="18">
        <f t="shared" si="32"/>
        <v>1.4004081356045361</v>
      </c>
      <c r="BW22" s="18">
        <f t="shared" si="33"/>
        <v>3.4778290666480416</v>
      </c>
      <c r="BX22" s="18">
        <f t="shared" si="34"/>
        <v>2.4613724826995309</v>
      </c>
    </row>
    <row r="23" spans="1:76" x14ac:dyDescent="0.25">
      <c r="A23" s="4">
        <v>200501</v>
      </c>
      <c r="B23" s="19">
        <v>95.470497418105978</v>
      </c>
      <c r="C23" s="19">
        <v>91.782725459551102</v>
      </c>
      <c r="D23" s="19">
        <v>95.531693886807673</v>
      </c>
      <c r="E23" s="19">
        <v>95.300218768109829</v>
      </c>
      <c r="F23" s="19">
        <v>96.241198430760903</v>
      </c>
      <c r="G23" s="19">
        <v>96.721787607739159</v>
      </c>
      <c r="H23" s="19">
        <v>94.860534810736596</v>
      </c>
      <c r="I23" s="19">
        <v>88.68967542764409</v>
      </c>
      <c r="J23" s="19">
        <v>94.229218311887507</v>
      </c>
      <c r="K23" s="19">
        <v>96.652467436027322</v>
      </c>
      <c r="L23" s="19">
        <v>91.088264389114542</v>
      </c>
      <c r="M23" s="19">
        <v>91.655200477115343</v>
      </c>
      <c r="N23" s="19">
        <v>90.092838191546349</v>
      </c>
      <c r="O23" s="19">
        <v>92.51281175684619</v>
      </c>
      <c r="P23" s="19">
        <v>92.54055919520016</v>
      </c>
      <c r="Q23" s="19">
        <v>93.585344082340441</v>
      </c>
      <c r="R23" s="19">
        <v>92.297382889964709</v>
      </c>
      <c r="S23" s="19">
        <v>93.450199999999995</v>
      </c>
      <c r="U23" s="9">
        <f t="shared" si="0"/>
        <v>1.1048986021722884</v>
      </c>
      <c r="V23" s="9">
        <f t="shared" si="1"/>
        <v>1.3074996928768012</v>
      </c>
      <c r="W23" s="9">
        <f t="shared" si="2"/>
        <v>0.79160244036320382</v>
      </c>
      <c r="X23" s="9">
        <f t="shared" si="3"/>
        <v>0.89811158235812982</v>
      </c>
      <c r="Y23" s="9">
        <f t="shared" si="4"/>
        <v>0.68044337209711703</v>
      </c>
      <c r="Z23" s="9">
        <f t="shared" si="5"/>
        <v>0.88795890853392567</v>
      </c>
      <c r="AA23" s="9">
        <f t="shared" si="6"/>
        <v>0.93144826209834441</v>
      </c>
      <c r="AB23" s="9">
        <f t="shared" si="7"/>
        <v>1.6212221489239509</v>
      </c>
      <c r="AC23" s="9">
        <f t="shared" si="8"/>
        <v>0.83293447344590099</v>
      </c>
      <c r="AD23" s="9">
        <f t="shared" si="9"/>
        <v>0.86527703692871327</v>
      </c>
      <c r="AE23" s="9">
        <f t="shared" si="10"/>
        <v>1.1093316717205592</v>
      </c>
      <c r="AF23" s="9">
        <f t="shared" si="11"/>
        <v>1.0743893097150181</v>
      </c>
      <c r="AG23" s="9">
        <f t="shared" si="12"/>
        <v>1.1431939903890243</v>
      </c>
      <c r="AH23" s="9">
        <f t="shared" si="13"/>
        <v>1.3131416539153395</v>
      </c>
      <c r="AI23" s="9">
        <f t="shared" si="14"/>
        <v>0.70105061649692324</v>
      </c>
      <c r="AJ23" s="9">
        <f t="shared" si="15"/>
        <v>1.0973152916311513</v>
      </c>
      <c r="AK23" s="9">
        <f t="shared" si="16"/>
        <v>0.50379931332693584</v>
      </c>
      <c r="AL23" s="9">
        <f t="shared" si="17"/>
        <v>1.0114090223694694</v>
      </c>
      <c r="AM23" s="9"/>
      <c r="AN23" s="9">
        <f t="shared" ref="AN23:BE23" si="52">(B23/B19-1)*100</f>
        <v>3.7699350946133192</v>
      </c>
      <c r="AO23" s="9">
        <f t="shared" si="52"/>
        <v>3.9411218519004976</v>
      </c>
      <c r="AP23" s="9">
        <f t="shared" si="52"/>
        <v>2.5491568159462075</v>
      </c>
      <c r="AQ23" s="9">
        <f t="shared" si="52"/>
        <v>3.0352938506813976</v>
      </c>
      <c r="AR23" s="9">
        <f t="shared" si="52"/>
        <v>2.6205697100082581</v>
      </c>
      <c r="AS23" s="9">
        <f t="shared" si="52"/>
        <v>2.8283928941750247</v>
      </c>
      <c r="AT23" s="9">
        <f t="shared" si="52"/>
        <v>2.7246048829754344</v>
      </c>
      <c r="AU23" s="9">
        <f t="shared" si="52"/>
        <v>4.6227829692149447</v>
      </c>
      <c r="AV23" s="9">
        <f t="shared" si="52"/>
        <v>3.2393781417922263</v>
      </c>
      <c r="AW23" s="9">
        <f t="shared" si="52"/>
        <v>3.146631952470047</v>
      </c>
      <c r="AX23" s="9">
        <f t="shared" si="52"/>
        <v>3.5382995068315326</v>
      </c>
      <c r="AY23" s="9">
        <f t="shared" si="52"/>
        <v>3.961452259552134</v>
      </c>
      <c r="AZ23" s="9">
        <f t="shared" si="52"/>
        <v>3.9929660601842887</v>
      </c>
      <c r="BA23" s="9">
        <f t="shared" si="52"/>
        <v>3.7200747285313307</v>
      </c>
      <c r="BB23" s="9">
        <f t="shared" si="52"/>
        <v>2.6317636209874484</v>
      </c>
      <c r="BC23" s="9">
        <f t="shared" si="52"/>
        <v>2.9266477681768155</v>
      </c>
      <c r="BD23" s="9">
        <f t="shared" si="52"/>
        <v>2.9763487127175914</v>
      </c>
      <c r="BE23" s="9">
        <f t="shared" si="52"/>
        <v>3.4531926505769306</v>
      </c>
      <c r="BG23" s="18">
        <f t="shared" si="35"/>
        <v>4.4195944086891537</v>
      </c>
      <c r="BH23" s="18">
        <f t="shared" si="18"/>
        <v>5.2299987715072049</v>
      </c>
      <c r="BI23" s="18">
        <f t="shared" si="19"/>
        <v>3.1664097614528153</v>
      </c>
      <c r="BJ23" s="18">
        <f t="shared" si="20"/>
        <v>3.5924463294325193</v>
      </c>
      <c r="BK23" s="18">
        <f t="shared" si="21"/>
        <v>2.7217734883884681</v>
      </c>
      <c r="BL23" s="18">
        <f t="shared" si="22"/>
        <v>3.5518356341357027</v>
      </c>
      <c r="BM23" s="18">
        <f t="shared" si="23"/>
        <v>3.7257930483933777</v>
      </c>
      <c r="BN23" s="18">
        <f t="shared" si="24"/>
        <v>6.4848885956958036</v>
      </c>
      <c r="BO23" s="18">
        <f t="shared" si="25"/>
        <v>3.331737893783604</v>
      </c>
      <c r="BP23" s="18">
        <f t="shared" si="26"/>
        <v>3.4611081477148531</v>
      </c>
      <c r="BQ23" s="18">
        <f t="shared" si="27"/>
        <v>4.437326686882237</v>
      </c>
      <c r="BR23" s="18">
        <f t="shared" si="28"/>
        <v>4.2975572388600725</v>
      </c>
      <c r="BS23" s="18">
        <f t="shared" si="29"/>
        <v>4.572775961556097</v>
      </c>
      <c r="BT23" s="18">
        <f t="shared" si="30"/>
        <v>5.2525666156613582</v>
      </c>
      <c r="BU23" s="18">
        <f t="shared" si="31"/>
        <v>2.804202465987693</v>
      </c>
      <c r="BV23" s="18">
        <f t="shared" si="32"/>
        <v>4.3892611665246051</v>
      </c>
      <c r="BW23" s="18">
        <f t="shared" si="33"/>
        <v>2.0151972533077434</v>
      </c>
      <c r="BX23" s="18">
        <f t="shared" si="34"/>
        <v>4.0456360894778776</v>
      </c>
    </row>
    <row r="24" spans="1:76" x14ac:dyDescent="0.25">
      <c r="A24" s="4">
        <v>200502</v>
      </c>
      <c r="B24" s="19">
        <v>96.20757541448161</v>
      </c>
      <c r="C24" s="19">
        <v>92.296316036367983</v>
      </c>
      <c r="D24" s="19">
        <v>96.22899110798032</v>
      </c>
      <c r="E24" s="19">
        <v>96.289386597386851</v>
      </c>
      <c r="F24" s="19">
        <v>96.865489004769827</v>
      </c>
      <c r="G24" s="19">
        <v>97.585262670503852</v>
      </c>
      <c r="H24" s="19">
        <v>95.733121974234024</v>
      </c>
      <c r="I24" s="19">
        <v>89.234769570537651</v>
      </c>
      <c r="J24" s="19">
        <v>95.271351617056609</v>
      </c>
      <c r="K24" s="19">
        <v>97.582353016280408</v>
      </c>
      <c r="L24" s="19">
        <v>91.898189056803233</v>
      </c>
      <c r="M24" s="19">
        <v>92.380082709882174</v>
      </c>
      <c r="N24" s="19">
        <v>91.383421519975428</v>
      </c>
      <c r="O24" s="19">
        <v>93.817985919937485</v>
      </c>
      <c r="P24" s="19">
        <v>93.512792672015749</v>
      </c>
      <c r="Q24" s="19">
        <v>94.629677172660095</v>
      </c>
      <c r="R24" s="19">
        <v>93.645704903926969</v>
      </c>
      <c r="S24" s="19">
        <v>94.402799999999999</v>
      </c>
      <c r="U24" s="9">
        <f t="shared" si="0"/>
        <v>0.77204792717027182</v>
      </c>
      <c r="V24" s="9">
        <f t="shared" si="1"/>
        <v>0.55957215722823861</v>
      </c>
      <c r="W24" s="9">
        <f t="shared" si="2"/>
        <v>0.72991192012030748</v>
      </c>
      <c r="X24" s="9">
        <f t="shared" si="3"/>
        <v>1.0379491695438059</v>
      </c>
      <c r="Y24" s="9">
        <f t="shared" si="4"/>
        <v>0.64867290119838827</v>
      </c>
      <c r="Z24" s="9">
        <f t="shared" si="5"/>
        <v>0.89274100915770482</v>
      </c>
      <c r="AA24" s="9">
        <f t="shared" si="6"/>
        <v>0.91986321312482744</v>
      </c>
      <c r="AB24" s="9">
        <f t="shared" si="7"/>
        <v>0.61460834112339047</v>
      </c>
      <c r="AC24" s="9">
        <f t="shared" si="8"/>
        <v>1.1059555877029226</v>
      </c>
      <c r="AD24" s="9">
        <f t="shared" si="9"/>
        <v>0.96209192059020232</v>
      </c>
      <c r="AE24" s="9">
        <f t="shared" si="10"/>
        <v>0.88916467244213315</v>
      </c>
      <c r="AF24" s="9">
        <f t="shared" si="11"/>
        <v>0.79087954528866966</v>
      </c>
      <c r="AG24" s="9">
        <f t="shared" si="12"/>
        <v>1.4325037975662092</v>
      </c>
      <c r="AH24" s="9">
        <f t="shared" si="13"/>
        <v>1.4108036911922195</v>
      </c>
      <c r="AI24" s="9">
        <f t="shared" si="14"/>
        <v>1.0506025522979634</v>
      </c>
      <c r="AJ24" s="9">
        <f t="shared" si="15"/>
        <v>1.1159152114681659</v>
      </c>
      <c r="AK24" s="9">
        <f t="shared" si="16"/>
        <v>1.4608453368279095</v>
      </c>
      <c r="AL24" s="9">
        <f t="shared" si="17"/>
        <v>1.0193664647052625</v>
      </c>
      <c r="AM24" s="9"/>
      <c r="AN24" s="9">
        <f t="shared" ref="AN24:BE24" si="53">(B24/B20-1)*100</f>
        <v>3.8065372881403325</v>
      </c>
      <c r="AO24" s="9">
        <f t="shared" si="53"/>
        <v>3.6161301682005931</v>
      </c>
      <c r="AP24" s="9">
        <f t="shared" si="53"/>
        <v>2.9788697778479811</v>
      </c>
      <c r="AQ24" s="9">
        <f t="shared" si="53"/>
        <v>3.4624279982877759</v>
      </c>
      <c r="AR24" s="9">
        <f t="shared" si="53"/>
        <v>3.2181447100098293</v>
      </c>
      <c r="AS24" s="9">
        <f t="shared" si="53"/>
        <v>3.1793415566192307</v>
      </c>
      <c r="AT24" s="9">
        <f t="shared" si="53"/>
        <v>3.1350983235292063</v>
      </c>
      <c r="AU24" s="9">
        <f t="shared" si="53"/>
        <v>4.4837142415767639</v>
      </c>
      <c r="AV24" s="9">
        <f t="shared" si="53"/>
        <v>3.4486614143961258</v>
      </c>
      <c r="AW24" s="9">
        <f t="shared" si="53"/>
        <v>3.345223561999644</v>
      </c>
      <c r="AX24" s="9">
        <f t="shared" si="53"/>
        <v>3.9901792844303285</v>
      </c>
      <c r="AY24" s="9">
        <f t="shared" si="53"/>
        <v>3.5175227094184081</v>
      </c>
      <c r="AZ24" s="9">
        <f t="shared" si="53"/>
        <v>4.3941351769835713</v>
      </c>
      <c r="BA24" s="9">
        <f t="shared" si="53"/>
        <v>4.7730151970734269</v>
      </c>
      <c r="BB24" s="9">
        <f t="shared" si="53"/>
        <v>3.0438189672058691</v>
      </c>
      <c r="BC24" s="9">
        <f t="shared" si="53"/>
        <v>3.5066325185751035</v>
      </c>
      <c r="BD24" s="9">
        <f t="shared" si="53"/>
        <v>3.9930506180223757</v>
      </c>
      <c r="BE24" s="9">
        <f t="shared" si="53"/>
        <v>3.7035572340972323</v>
      </c>
      <c r="BG24" s="18">
        <f t="shared" si="35"/>
        <v>3.0881917086810873</v>
      </c>
      <c r="BH24" s="18">
        <f t="shared" si="18"/>
        <v>2.2382886289129544</v>
      </c>
      <c r="BI24" s="18">
        <f t="shared" si="19"/>
        <v>2.9196476804812299</v>
      </c>
      <c r="BJ24" s="18">
        <f t="shared" si="20"/>
        <v>4.1517966781752236</v>
      </c>
      <c r="BK24" s="18">
        <f t="shared" si="21"/>
        <v>2.5946916047935531</v>
      </c>
      <c r="BL24" s="18">
        <f t="shared" si="22"/>
        <v>3.5709640366308193</v>
      </c>
      <c r="BM24" s="18">
        <f t="shared" si="23"/>
        <v>3.6794528524993098</v>
      </c>
      <c r="BN24" s="18">
        <f t="shared" si="24"/>
        <v>2.4584333644935619</v>
      </c>
      <c r="BO24" s="18">
        <f t="shared" si="25"/>
        <v>4.4238223508116903</v>
      </c>
      <c r="BP24" s="18">
        <f t="shared" si="26"/>
        <v>3.8483676823608093</v>
      </c>
      <c r="BQ24" s="18">
        <f t="shared" si="27"/>
        <v>3.5566586897685326</v>
      </c>
      <c r="BR24" s="18">
        <f t="shared" si="28"/>
        <v>3.1635181811546786</v>
      </c>
      <c r="BS24" s="18">
        <f t="shared" si="29"/>
        <v>5.7300151902648366</v>
      </c>
      <c r="BT24" s="18">
        <f t="shared" si="30"/>
        <v>5.643214764768878</v>
      </c>
      <c r="BU24" s="18">
        <f t="shared" si="31"/>
        <v>4.2024102091918536</v>
      </c>
      <c r="BV24" s="18">
        <f t="shared" si="32"/>
        <v>4.4636608458726634</v>
      </c>
      <c r="BW24" s="18">
        <f t="shared" si="33"/>
        <v>5.8433813473116381</v>
      </c>
      <c r="BX24" s="18">
        <f t="shared" si="34"/>
        <v>4.0774658588210499</v>
      </c>
    </row>
    <row r="25" spans="1:76" x14ac:dyDescent="0.25">
      <c r="A25" s="4">
        <v>200503</v>
      </c>
      <c r="B25" s="19">
        <v>96.86857328439352</v>
      </c>
      <c r="C25" s="19">
        <v>92.907205590550575</v>
      </c>
      <c r="D25" s="19">
        <v>97.318579841366542</v>
      </c>
      <c r="E25" s="19">
        <v>97.045900593132131</v>
      </c>
      <c r="F25" s="19">
        <v>97.842935473928364</v>
      </c>
      <c r="G25" s="19">
        <v>98.356250062531359</v>
      </c>
      <c r="H25" s="19">
        <v>96.153912970541086</v>
      </c>
      <c r="I25" s="19">
        <v>89.943932100885448</v>
      </c>
      <c r="J25" s="19">
        <v>96.09207844059371</v>
      </c>
      <c r="K25" s="19">
        <v>98.484610346701331</v>
      </c>
      <c r="L25" s="19">
        <v>92.678897553120265</v>
      </c>
      <c r="M25" s="19">
        <v>93.533571321563599</v>
      </c>
      <c r="N25" s="19">
        <v>92.675623737854536</v>
      </c>
      <c r="O25" s="19">
        <v>94.729529264032593</v>
      </c>
      <c r="P25" s="19">
        <v>94.470682914540916</v>
      </c>
      <c r="Q25" s="19">
        <v>95.473074638890921</v>
      </c>
      <c r="R25" s="19">
        <v>94.448886488708979</v>
      </c>
      <c r="S25" s="19">
        <v>95.298000000000002</v>
      </c>
      <c r="U25" s="9">
        <f t="shared" si="0"/>
        <v>0.68705386978540339</v>
      </c>
      <c r="V25" s="9">
        <f t="shared" si="1"/>
        <v>0.66187858889392714</v>
      </c>
      <c r="W25" s="9">
        <f t="shared" si="2"/>
        <v>1.1322873916069343</v>
      </c>
      <c r="X25" s="9">
        <f t="shared" si="3"/>
        <v>0.78566706308813572</v>
      </c>
      <c r="Y25" s="9">
        <f t="shared" si="4"/>
        <v>1.0090760695074863</v>
      </c>
      <c r="Z25" s="9">
        <f t="shared" si="5"/>
        <v>0.79006539607393567</v>
      </c>
      <c r="AA25" s="9">
        <f t="shared" si="6"/>
        <v>0.4395458830020349</v>
      </c>
      <c r="AB25" s="9">
        <f t="shared" si="7"/>
        <v>0.79471548339375975</v>
      </c>
      <c r="AC25" s="9">
        <f t="shared" si="8"/>
        <v>0.86146234897139795</v>
      </c>
      <c r="AD25" s="9">
        <f t="shared" si="9"/>
        <v>0.92461116434690016</v>
      </c>
      <c r="AE25" s="9">
        <f t="shared" si="10"/>
        <v>0.84953632310911242</v>
      </c>
      <c r="AF25" s="9">
        <f t="shared" si="11"/>
        <v>1.2486334476490279</v>
      </c>
      <c r="AG25" s="9">
        <f t="shared" si="12"/>
        <v>1.4140444693205634</v>
      </c>
      <c r="AH25" s="9">
        <f t="shared" si="13"/>
        <v>0.97160830639979601</v>
      </c>
      <c r="AI25" s="9">
        <f t="shared" si="14"/>
        <v>1.0243413923962663</v>
      </c>
      <c r="AJ25" s="9">
        <f t="shared" si="15"/>
        <v>0.89126106252266357</v>
      </c>
      <c r="AK25" s="9">
        <f t="shared" si="16"/>
        <v>0.8576811778030935</v>
      </c>
      <c r="AL25" s="9">
        <f t="shared" si="17"/>
        <v>0.94827695788683997</v>
      </c>
      <c r="AM25" s="9"/>
      <c r="AN25" s="9">
        <f t="shared" ref="AN25:BE25" si="54">(B25/B21-1)*100</f>
        <v>3.4318788068799622</v>
      </c>
      <c r="AO25" s="9">
        <f t="shared" si="54"/>
        <v>3.3277175641263979</v>
      </c>
      <c r="AP25" s="9">
        <f t="shared" si="54"/>
        <v>3.3716186610717624</v>
      </c>
      <c r="AQ25" s="9">
        <f t="shared" si="54"/>
        <v>3.14537749653232</v>
      </c>
      <c r="AR25" s="9">
        <f t="shared" si="54"/>
        <v>3.1502970855688428</v>
      </c>
      <c r="AS25" s="9">
        <f t="shared" si="54"/>
        <v>3.0013327966351477</v>
      </c>
      <c r="AT25" s="9">
        <f t="shared" si="54"/>
        <v>2.7316742854627041</v>
      </c>
      <c r="AU25" s="9">
        <f t="shared" si="54"/>
        <v>4.0278493640683699</v>
      </c>
      <c r="AV25" s="9">
        <f t="shared" si="54"/>
        <v>3.2656686704535254</v>
      </c>
      <c r="AW25" s="9">
        <f t="shared" si="54"/>
        <v>3.3524204517191958</v>
      </c>
      <c r="AX25" s="9">
        <f t="shared" si="54"/>
        <v>3.5966741072406494</v>
      </c>
      <c r="AY25" s="9">
        <f t="shared" si="54"/>
        <v>3.7442561245886852</v>
      </c>
      <c r="AZ25" s="9">
        <f t="shared" si="54"/>
        <v>4.8013510906300239</v>
      </c>
      <c r="BA25" s="9">
        <f t="shared" si="54"/>
        <v>4.6018996417756197</v>
      </c>
      <c r="BB25" s="9">
        <f t="shared" si="54"/>
        <v>3.2547158218214856</v>
      </c>
      <c r="BC25" s="9">
        <f t="shared" si="54"/>
        <v>3.4976547058764851</v>
      </c>
      <c r="BD25" s="9">
        <f t="shared" si="54"/>
        <v>3.7408062962209998</v>
      </c>
      <c r="BE25" s="9">
        <f t="shared" si="54"/>
        <v>3.6425746095377187</v>
      </c>
      <c r="BG25" s="18">
        <f t="shared" si="35"/>
        <v>2.7482154791416136</v>
      </c>
      <c r="BH25" s="18">
        <f t="shared" si="18"/>
        <v>2.6475143555757086</v>
      </c>
      <c r="BI25" s="18">
        <f t="shared" si="19"/>
        <v>4.529149566427737</v>
      </c>
      <c r="BJ25" s="18">
        <f t="shared" si="20"/>
        <v>3.1426682523525429</v>
      </c>
      <c r="BK25" s="18">
        <f t="shared" si="21"/>
        <v>4.0363042780299452</v>
      </c>
      <c r="BL25" s="18">
        <f t="shared" si="22"/>
        <v>3.1602615842957427</v>
      </c>
      <c r="BM25" s="18">
        <f t="shared" si="23"/>
        <v>1.7581835320081396</v>
      </c>
      <c r="BN25" s="18">
        <f t="shared" si="24"/>
        <v>3.178861933575039</v>
      </c>
      <c r="BO25" s="18">
        <f t="shared" si="25"/>
        <v>3.4458493958855918</v>
      </c>
      <c r="BP25" s="18">
        <f t="shared" si="26"/>
        <v>3.6984446573876006</v>
      </c>
      <c r="BQ25" s="18">
        <f t="shared" si="27"/>
        <v>3.3981452924364497</v>
      </c>
      <c r="BR25" s="18">
        <f t="shared" si="28"/>
        <v>4.9945337905961118</v>
      </c>
      <c r="BS25" s="18">
        <f t="shared" si="29"/>
        <v>5.6561778772822535</v>
      </c>
      <c r="BT25" s="18">
        <f t="shared" si="30"/>
        <v>3.886433225599184</v>
      </c>
      <c r="BU25" s="18">
        <f t="shared" si="31"/>
        <v>4.0973655695850653</v>
      </c>
      <c r="BV25" s="18">
        <f t="shared" si="32"/>
        <v>3.5650442500906543</v>
      </c>
      <c r="BW25" s="18">
        <f t="shared" si="33"/>
        <v>3.430724711212374</v>
      </c>
      <c r="BX25" s="18">
        <f t="shared" si="34"/>
        <v>3.7931078315473599</v>
      </c>
    </row>
    <row r="26" spans="1:76" x14ac:dyDescent="0.25">
      <c r="A26" s="4">
        <v>200504</v>
      </c>
      <c r="B26" s="19">
        <v>97.580196382686182</v>
      </c>
      <c r="C26" s="19">
        <v>93.973699297595729</v>
      </c>
      <c r="D26" s="19">
        <v>98.331656923204918</v>
      </c>
      <c r="E26" s="19">
        <v>98.124832347461648</v>
      </c>
      <c r="F26" s="19">
        <v>98.677766818158602</v>
      </c>
      <c r="G26" s="19">
        <v>98.985791067041816</v>
      </c>
      <c r="H26" s="19">
        <v>96.932659483974973</v>
      </c>
      <c r="I26" s="19">
        <v>91.751177111191367</v>
      </c>
      <c r="J26" s="19">
        <v>97.051094502283348</v>
      </c>
      <c r="K26" s="19">
        <v>99.740289408412693</v>
      </c>
      <c r="L26" s="19">
        <v>93.180913857840139</v>
      </c>
      <c r="M26" s="19">
        <v>94.179711300854379</v>
      </c>
      <c r="N26" s="19">
        <v>93.904404469862769</v>
      </c>
      <c r="O26" s="19">
        <v>95.585275406376681</v>
      </c>
      <c r="P26" s="19">
        <v>95.474227671047217</v>
      </c>
      <c r="Q26" s="19">
        <v>96.37278730524811</v>
      </c>
      <c r="R26" s="19">
        <v>95.596081142253723</v>
      </c>
      <c r="S26" s="19">
        <v>96.294300000000007</v>
      </c>
      <c r="U26" s="9">
        <f t="shared" si="0"/>
        <v>0.73462741750456306</v>
      </c>
      <c r="V26" s="9">
        <f t="shared" si="1"/>
        <v>1.1479128020976948</v>
      </c>
      <c r="W26" s="9">
        <f t="shared" si="2"/>
        <v>1.0409904085013633</v>
      </c>
      <c r="X26" s="9">
        <f t="shared" si="3"/>
        <v>1.1117746836653897</v>
      </c>
      <c r="Y26" s="9">
        <f t="shared" si="4"/>
        <v>0.85323619961574781</v>
      </c>
      <c r="Z26" s="9">
        <f t="shared" si="5"/>
        <v>0.64006202362352216</v>
      </c>
      <c r="AA26" s="9">
        <f t="shared" si="6"/>
        <v>0.80989581117980602</v>
      </c>
      <c r="AB26" s="9">
        <f t="shared" si="7"/>
        <v>2.0093017595437468</v>
      </c>
      <c r="AC26" s="9">
        <f t="shared" si="8"/>
        <v>0.9980178150507113</v>
      </c>
      <c r="AD26" s="9">
        <f t="shared" si="9"/>
        <v>1.2750002840960839</v>
      </c>
      <c r="AE26" s="9">
        <f t="shared" si="10"/>
        <v>0.54167271943663664</v>
      </c>
      <c r="AF26" s="9">
        <f t="shared" si="11"/>
        <v>0.69081076469259539</v>
      </c>
      <c r="AG26" s="9">
        <f t="shared" si="12"/>
        <v>1.3258942130068618</v>
      </c>
      <c r="AH26" s="9">
        <f t="shared" si="13"/>
        <v>0.90335732584390094</v>
      </c>
      <c r="AI26" s="9">
        <f t="shared" si="14"/>
        <v>1.062281678871857</v>
      </c>
      <c r="AJ26" s="9">
        <f t="shared" si="15"/>
        <v>0.94237319763732508</v>
      </c>
      <c r="AK26" s="9">
        <f t="shared" si="16"/>
        <v>1.2146195642887658</v>
      </c>
      <c r="AL26" s="9">
        <f t="shared" si="17"/>
        <v>1.0454574072908285</v>
      </c>
      <c r="AM26" s="9"/>
      <c r="AN26" s="9">
        <f t="shared" ref="AN26:BE26" si="55">(B26/B22-1)*100</f>
        <v>3.3391060868243727</v>
      </c>
      <c r="AO26" s="9">
        <f t="shared" si="55"/>
        <v>3.7258423637166027</v>
      </c>
      <c r="AP26" s="9">
        <f t="shared" si="55"/>
        <v>3.7457294921314555</v>
      </c>
      <c r="AQ26" s="9">
        <f t="shared" si="55"/>
        <v>3.8886417174458288</v>
      </c>
      <c r="AR26" s="9">
        <f t="shared" si="55"/>
        <v>3.2294015059271208</v>
      </c>
      <c r="AS26" s="9">
        <f t="shared" si="55"/>
        <v>3.249481514973307</v>
      </c>
      <c r="AT26" s="9">
        <f t="shared" si="55"/>
        <v>3.1361854024365643</v>
      </c>
      <c r="AU26" s="9">
        <f t="shared" si="55"/>
        <v>5.1291112148488693</v>
      </c>
      <c r="AV26" s="9">
        <f t="shared" si="55"/>
        <v>3.8525717164990425</v>
      </c>
      <c r="AW26" s="9">
        <f t="shared" si="55"/>
        <v>4.0876884967449012</v>
      </c>
      <c r="AX26" s="9">
        <f t="shared" si="55"/>
        <v>3.4322037851045817</v>
      </c>
      <c r="AY26" s="9">
        <f t="shared" si="55"/>
        <v>3.8583381580828524</v>
      </c>
      <c r="AZ26" s="9">
        <f t="shared" si="55"/>
        <v>5.4222687230036426</v>
      </c>
      <c r="BA26" s="9">
        <f t="shared" si="55"/>
        <v>4.6778750247865597</v>
      </c>
      <c r="BB26" s="9">
        <f t="shared" si="55"/>
        <v>3.8934183766175856</v>
      </c>
      <c r="BC26" s="9">
        <f t="shared" si="55"/>
        <v>4.1085028779681121</v>
      </c>
      <c r="BD26" s="9">
        <f t="shared" si="55"/>
        <v>4.0957939805920329</v>
      </c>
      <c r="BE26" s="9">
        <f t="shared" si="55"/>
        <v>4.0856298201903618</v>
      </c>
      <c r="BG26" s="18">
        <f t="shared" si="35"/>
        <v>2.9385096700182523</v>
      </c>
      <c r="BH26" s="18">
        <f t="shared" si="18"/>
        <v>4.591651208390779</v>
      </c>
      <c r="BI26" s="18">
        <f t="shared" si="19"/>
        <v>4.163961634005453</v>
      </c>
      <c r="BJ26" s="18">
        <f t="shared" si="20"/>
        <v>4.4470987346615587</v>
      </c>
      <c r="BK26" s="18">
        <f t="shared" si="21"/>
        <v>3.4129447984629913</v>
      </c>
      <c r="BL26" s="18">
        <f t="shared" si="22"/>
        <v>2.5602480944940886</v>
      </c>
      <c r="BM26" s="18">
        <f t="shared" si="23"/>
        <v>3.2395832447192241</v>
      </c>
      <c r="BN26" s="18">
        <f t="shared" si="24"/>
        <v>8.0372070381749872</v>
      </c>
      <c r="BO26" s="18">
        <f t="shared" si="25"/>
        <v>3.9920712602028452</v>
      </c>
      <c r="BP26" s="18">
        <f t="shared" si="26"/>
        <v>5.1000011363843356</v>
      </c>
      <c r="BQ26" s="18">
        <f t="shared" si="27"/>
        <v>2.1666908777465466</v>
      </c>
      <c r="BR26" s="18">
        <f t="shared" si="28"/>
        <v>2.7632430587703816</v>
      </c>
      <c r="BS26" s="18">
        <f t="shared" si="29"/>
        <v>5.3035768520274473</v>
      </c>
      <c r="BT26" s="18">
        <f t="shared" si="30"/>
        <v>3.6134293033756038</v>
      </c>
      <c r="BU26" s="18">
        <f t="shared" si="31"/>
        <v>4.2491267154874279</v>
      </c>
      <c r="BV26" s="18">
        <f t="shared" si="32"/>
        <v>3.7694927905493003</v>
      </c>
      <c r="BW26" s="18">
        <f t="shared" si="33"/>
        <v>4.8584782571550633</v>
      </c>
      <c r="BX26" s="18">
        <f t="shared" si="34"/>
        <v>4.1818296291633139</v>
      </c>
    </row>
    <row r="27" spans="1:76" x14ac:dyDescent="0.25">
      <c r="A27" s="4">
        <v>200601</v>
      </c>
      <c r="B27" s="19">
        <v>98.788303446401514</v>
      </c>
      <c r="C27" s="19">
        <v>95.211045804662774</v>
      </c>
      <c r="D27" s="19">
        <v>99.392396430126226</v>
      </c>
      <c r="E27" s="19">
        <v>98.369218606097633</v>
      </c>
      <c r="F27" s="19">
        <v>99.039464115739904</v>
      </c>
      <c r="G27" s="19">
        <v>99.518053258656877</v>
      </c>
      <c r="H27" s="19">
        <v>97.668233006490155</v>
      </c>
      <c r="I27" s="19">
        <v>92.506779654410039</v>
      </c>
      <c r="J27" s="19">
        <v>98.079314812004327</v>
      </c>
      <c r="K27" s="19">
        <v>100.97652041157917</v>
      </c>
      <c r="L27" s="19">
        <v>94.167498030300138</v>
      </c>
      <c r="M27" s="19">
        <v>95.512634933281234</v>
      </c>
      <c r="N27" s="19">
        <v>95.08284304706747</v>
      </c>
      <c r="O27" s="19">
        <v>96.697964959390291</v>
      </c>
      <c r="P27" s="19">
        <v>96.545713168552325</v>
      </c>
      <c r="Q27" s="19">
        <v>97.263655108059709</v>
      </c>
      <c r="R27" s="19">
        <v>96.790405102484172</v>
      </c>
      <c r="S27" s="19">
        <v>97.337299999999999</v>
      </c>
      <c r="U27" s="9">
        <f t="shared" si="0"/>
        <v>1.2380658253416721</v>
      </c>
      <c r="V27" s="9">
        <f t="shared" si="1"/>
        <v>1.3166944754921417</v>
      </c>
      <c r="W27" s="9">
        <f t="shared" si="2"/>
        <v>1.0787365331896392</v>
      </c>
      <c r="X27" s="9">
        <f t="shared" si="3"/>
        <v>0.24905648528459334</v>
      </c>
      <c r="Y27" s="9">
        <f t="shared" si="4"/>
        <v>0.36654386215269064</v>
      </c>
      <c r="Z27" s="9">
        <f t="shared" si="5"/>
        <v>0.5377157528140275</v>
      </c>
      <c r="AA27" s="9">
        <f t="shared" si="6"/>
        <v>0.75885003716089638</v>
      </c>
      <c r="AB27" s="9">
        <f t="shared" si="7"/>
        <v>0.82353444065679238</v>
      </c>
      <c r="AC27" s="9">
        <f t="shared" si="8"/>
        <v>1.0594628684963414</v>
      </c>
      <c r="AD27" s="9">
        <f t="shared" si="9"/>
        <v>1.2394499860576946</v>
      </c>
      <c r="AE27" s="9">
        <f t="shared" si="10"/>
        <v>1.0587835336806961</v>
      </c>
      <c r="AF27" s="9">
        <f t="shared" si="11"/>
        <v>1.4152980658104442</v>
      </c>
      <c r="AG27" s="9">
        <f t="shared" si="12"/>
        <v>1.2549342960615828</v>
      </c>
      <c r="AH27" s="9">
        <f t="shared" si="13"/>
        <v>1.1640805011891908</v>
      </c>
      <c r="AI27" s="9">
        <f t="shared" si="14"/>
        <v>1.1222772088786748</v>
      </c>
      <c r="AJ27" s="9">
        <f t="shared" si="15"/>
        <v>0.92439767253995608</v>
      </c>
      <c r="AK27" s="9">
        <f t="shared" si="16"/>
        <v>1.2493440588356552</v>
      </c>
      <c r="AL27" s="9">
        <f t="shared" si="17"/>
        <v>1.0831378388959534</v>
      </c>
      <c r="AM27" s="9"/>
      <c r="AN27" s="9">
        <f t="shared" ref="AN27:BE27" si="56">(B27/B23-1)*100</f>
        <v>3.4752160280106636</v>
      </c>
      <c r="AO27" s="9">
        <f t="shared" si="56"/>
        <v>3.7352566378327179</v>
      </c>
      <c r="AP27" s="9">
        <f t="shared" si="56"/>
        <v>4.0412792720842639</v>
      </c>
      <c r="AQ27" s="9">
        <f t="shared" si="56"/>
        <v>3.2203492055516536</v>
      </c>
      <c r="AR27" s="9">
        <f t="shared" si="56"/>
        <v>2.9075549043501958</v>
      </c>
      <c r="AS27" s="9">
        <f t="shared" si="56"/>
        <v>2.8910400852578677</v>
      </c>
      <c r="AT27" s="9">
        <f t="shared" si="56"/>
        <v>2.9598169579745814</v>
      </c>
      <c r="AU27" s="9">
        <f t="shared" si="56"/>
        <v>4.303887919716276</v>
      </c>
      <c r="AV27" s="9">
        <f t="shared" si="56"/>
        <v>4.0858839424661841</v>
      </c>
      <c r="AW27" s="9">
        <f t="shared" si="56"/>
        <v>4.4738154030199651</v>
      </c>
      <c r="AX27" s="9">
        <f t="shared" si="56"/>
        <v>3.3804943609767379</v>
      </c>
      <c r="AY27" s="9">
        <f t="shared" si="56"/>
        <v>4.2086367561096738</v>
      </c>
      <c r="AZ27" s="9">
        <f t="shared" si="56"/>
        <v>5.5387364364211544</v>
      </c>
      <c r="BA27" s="9">
        <f t="shared" si="56"/>
        <v>4.5238633688315932</v>
      </c>
      <c r="BB27" s="9">
        <f t="shared" si="56"/>
        <v>4.3279984562270668</v>
      </c>
      <c r="BC27" s="9">
        <f t="shared" si="56"/>
        <v>3.9304349006644923</v>
      </c>
      <c r="BD27" s="9">
        <f t="shared" si="56"/>
        <v>4.8679844128147964</v>
      </c>
      <c r="BE27" s="9">
        <f t="shared" si="56"/>
        <v>4.1595416596219126</v>
      </c>
      <c r="BG27" s="18">
        <f t="shared" si="35"/>
        <v>4.9522633013666884</v>
      </c>
      <c r="BH27" s="18">
        <f t="shared" si="18"/>
        <v>5.2667779019685668</v>
      </c>
      <c r="BI27" s="18">
        <f t="shared" si="19"/>
        <v>4.314946132758557</v>
      </c>
      <c r="BJ27" s="18">
        <f t="shared" si="20"/>
        <v>0.99622594113837337</v>
      </c>
      <c r="BK27" s="18">
        <f t="shared" si="21"/>
        <v>1.4661754486107625</v>
      </c>
      <c r="BL27" s="18">
        <f t="shared" si="22"/>
        <v>2.15086301125611</v>
      </c>
      <c r="BM27" s="18">
        <f t="shared" si="23"/>
        <v>3.0354001486435855</v>
      </c>
      <c r="BN27" s="18">
        <f t="shared" si="24"/>
        <v>3.2941377626271695</v>
      </c>
      <c r="BO27" s="18">
        <f t="shared" si="25"/>
        <v>4.2378514739853657</v>
      </c>
      <c r="BP27" s="18">
        <f t="shared" si="26"/>
        <v>4.9577999442307785</v>
      </c>
      <c r="BQ27" s="18">
        <f t="shared" si="27"/>
        <v>4.2351341347227844</v>
      </c>
      <c r="BR27" s="18">
        <f t="shared" si="28"/>
        <v>5.6611922632417766</v>
      </c>
      <c r="BS27" s="18">
        <f t="shared" si="29"/>
        <v>5.0197371842463312</v>
      </c>
      <c r="BT27" s="18">
        <f t="shared" si="30"/>
        <v>4.6563220047567633</v>
      </c>
      <c r="BU27" s="18">
        <f t="shared" si="31"/>
        <v>4.4891088355146991</v>
      </c>
      <c r="BV27" s="18">
        <f t="shared" si="32"/>
        <v>3.6975906901598243</v>
      </c>
      <c r="BW27" s="18">
        <f t="shared" si="33"/>
        <v>4.997376235342621</v>
      </c>
      <c r="BX27" s="18">
        <f t="shared" si="34"/>
        <v>4.3325513555838135</v>
      </c>
    </row>
    <row r="28" spans="1:76" x14ac:dyDescent="0.25">
      <c r="A28" s="4">
        <v>200602</v>
      </c>
      <c r="B28" s="19">
        <v>99.915544572578128</v>
      </c>
      <c r="C28" s="19">
        <v>96.174758104327253</v>
      </c>
      <c r="D28" s="19">
        <v>100.41386946022939</v>
      </c>
      <c r="E28" s="19">
        <v>99.172760107430449</v>
      </c>
      <c r="F28" s="19">
        <v>100.02216145800081</v>
      </c>
      <c r="G28" s="19">
        <v>100.35558510083723</v>
      </c>
      <c r="H28" s="19">
        <v>98.394283716509193</v>
      </c>
      <c r="I28" s="19">
        <v>93.935584645752343</v>
      </c>
      <c r="J28" s="19">
        <v>99.066384418237348</v>
      </c>
      <c r="K28" s="19">
        <v>101.93663921636774</v>
      </c>
      <c r="L28" s="19">
        <v>95.343056662221116</v>
      </c>
      <c r="M28" s="19">
        <v>96.628618583063911</v>
      </c>
      <c r="N28" s="19">
        <v>96.145957796462625</v>
      </c>
      <c r="O28" s="19">
        <v>97.691584553724681</v>
      </c>
      <c r="P28" s="19">
        <v>97.430647390821932</v>
      </c>
      <c r="Q28" s="19">
        <v>98.186081344268331</v>
      </c>
      <c r="R28" s="19">
        <v>97.524642967820313</v>
      </c>
      <c r="S28" s="19">
        <v>98.353700000000003</v>
      </c>
      <c r="U28" s="9">
        <f t="shared" si="0"/>
        <v>1.1410674005432275</v>
      </c>
      <c r="V28" s="9">
        <f t="shared" si="1"/>
        <v>1.0121853945829429</v>
      </c>
      <c r="W28" s="9">
        <f t="shared" si="2"/>
        <v>1.0277174781888609</v>
      </c>
      <c r="X28" s="9">
        <f t="shared" si="3"/>
        <v>0.8168627470250156</v>
      </c>
      <c r="Y28" s="9">
        <f t="shared" si="4"/>
        <v>0.99222804872258763</v>
      </c>
      <c r="Z28" s="9">
        <f t="shared" si="5"/>
        <v>0.84158784738637138</v>
      </c>
      <c r="AA28" s="9">
        <f t="shared" si="6"/>
        <v>0.74338470930541689</v>
      </c>
      <c r="AB28" s="9">
        <f t="shared" si="7"/>
        <v>1.5445408397958271</v>
      </c>
      <c r="AC28" s="9">
        <f t="shared" si="8"/>
        <v>1.0063993698620433</v>
      </c>
      <c r="AD28" s="9">
        <f t="shared" si="9"/>
        <v>0.95083371943807116</v>
      </c>
      <c r="AE28" s="9">
        <f t="shared" si="10"/>
        <v>1.2483698266494425</v>
      </c>
      <c r="AF28" s="9">
        <f t="shared" si="11"/>
        <v>1.1684146820598373</v>
      </c>
      <c r="AG28" s="9">
        <f t="shared" si="12"/>
        <v>1.1180931441741704</v>
      </c>
      <c r="AH28" s="9">
        <f t="shared" si="13"/>
        <v>1.0275496436265907</v>
      </c>
      <c r="AI28" s="9">
        <f t="shared" si="14"/>
        <v>0.91659607995713266</v>
      </c>
      <c r="AJ28" s="9">
        <f t="shared" si="15"/>
        <v>0.94837710466855185</v>
      </c>
      <c r="AK28" s="9">
        <f t="shared" si="16"/>
        <v>0.75858538308493095</v>
      </c>
      <c r="AL28" s="9">
        <f t="shared" si="17"/>
        <v>1.0442040204525993</v>
      </c>
      <c r="AM28" s="9"/>
      <c r="AN28" s="9">
        <f t="shared" ref="AN28:BE28" si="57">(B28/B24-1)*100</f>
        <v>3.8541342946455615</v>
      </c>
      <c r="AO28" s="9">
        <f t="shared" si="57"/>
        <v>4.202163460599051</v>
      </c>
      <c r="AP28" s="9">
        <f t="shared" si="57"/>
        <v>4.3488748079600459</v>
      </c>
      <c r="AQ28" s="9">
        <f t="shared" si="57"/>
        <v>2.9944873593387822</v>
      </c>
      <c r="AR28" s="9">
        <f t="shared" si="57"/>
        <v>3.2588205414165072</v>
      </c>
      <c r="AS28" s="9">
        <f t="shared" si="57"/>
        <v>2.8388737751184445</v>
      </c>
      <c r="AT28" s="9">
        <f t="shared" si="57"/>
        <v>2.779771188274216</v>
      </c>
      <c r="AU28" s="9">
        <f t="shared" si="57"/>
        <v>5.2679186575349757</v>
      </c>
      <c r="AV28" s="9">
        <f t="shared" si="57"/>
        <v>3.9833934721897002</v>
      </c>
      <c r="AW28" s="9">
        <f t="shared" si="57"/>
        <v>4.4621656124246956</v>
      </c>
      <c r="AX28" s="9">
        <f t="shared" si="57"/>
        <v>3.7485696299070392</v>
      </c>
      <c r="AY28" s="9">
        <f t="shared" si="57"/>
        <v>4.5989738789520063</v>
      </c>
      <c r="AZ28" s="9">
        <f t="shared" si="57"/>
        <v>5.2115976807086017</v>
      </c>
      <c r="BA28" s="9">
        <f t="shared" si="57"/>
        <v>4.128844374353613</v>
      </c>
      <c r="BB28" s="9">
        <f t="shared" si="57"/>
        <v>4.1896457231766826</v>
      </c>
      <c r="BC28" s="9">
        <f t="shared" si="57"/>
        <v>3.7582334399379524</v>
      </c>
      <c r="BD28" s="9">
        <f t="shared" si="57"/>
        <v>4.142141989184478</v>
      </c>
      <c r="BE28" s="9">
        <f t="shared" si="57"/>
        <v>4.1851512878855246</v>
      </c>
      <c r="BG28" s="18">
        <f t="shared" si="35"/>
        <v>4.5642696021729101</v>
      </c>
      <c r="BH28" s="18">
        <f t="shared" si="18"/>
        <v>4.0487415783317715</v>
      </c>
      <c r="BI28" s="18">
        <f t="shared" si="19"/>
        <v>4.1108699127554438</v>
      </c>
      <c r="BJ28" s="18">
        <f t="shared" si="20"/>
        <v>3.2674509881000624</v>
      </c>
      <c r="BK28" s="18">
        <f t="shared" si="21"/>
        <v>3.9689121948903505</v>
      </c>
      <c r="BL28" s="18">
        <f t="shared" si="22"/>
        <v>3.3663513895454855</v>
      </c>
      <c r="BM28" s="18">
        <f t="shared" si="23"/>
        <v>2.9735388372216676</v>
      </c>
      <c r="BN28" s="18">
        <f t="shared" si="24"/>
        <v>6.1781633591833085</v>
      </c>
      <c r="BO28" s="18">
        <f t="shared" si="25"/>
        <v>4.025597479448173</v>
      </c>
      <c r="BP28" s="18">
        <f t="shared" si="26"/>
        <v>3.8033348777522846</v>
      </c>
      <c r="BQ28" s="18">
        <f t="shared" si="27"/>
        <v>4.9934793065977701</v>
      </c>
      <c r="BR28" s="18">
        <f t="shared" si="28"/>
        <v>4.6736587282393494</v>
      </c>
      <c r="BS28" s="18">
        <f t="shared" si="29"/>
        <v>4.4723725766966815</v>
      </c>
      <c r="BT28" s="18">
        <f t="shared" si="30"/>
        <v>4.1101985745063629</v>
      </c>
      <c r="BU28" s="18">
        <f t="shared" si="31"/>
        <v>3.6663843198285306</v>
      </c>
      <c r="BV28" s="18">
        <f t="shared" si="32"/>
        <v>3.7935084186742074</v>
      </c>
      <c r="BW28" s="18">
        <f t="shared" si="33"/>
        <v>3.0343415323397238</v>
      </c>
      <c r="BX28" s="18">
        <f t="shared" si="34"/>
        <v>4.1768160818103972</v>
      </c>
    </row>
    <row r="29" spans="1:76" x14ac:dyDescent="0.25">
      <c r="A29" s="4">
        <v>200603</v>
      </c>
      <c r="B29" s="19">
        <v>101.15691398904016</v>
      </c>
      <c r="C29" s="19">
        <v>97.461049702637993</v>
      </c>
      <c r="D29" s="19">
        <v>101.1185817590703</v>
      </c>
      <c r="E29" s="19">
        <v>100.27321920156673</v>
      </c>
      <c r="F29" s="19">
        <v>100.54234368693201</v>
      </c>
      <c r="G29" s="19">
        <v>101.2455657211276</v>
      </c>
      <c r="H29" s="19">
        <v>99.464001804200478</v>
      </c>
      <c r="I29" s="19">
        <v>95.400947472242393</v>
      </c>
      <c r="J29" s="19">
        <v>99.92372191131436</v>
      </c>
      <c r="K29" s="19">
        <v>102.55805092961019</v>
      </c>
      <c r="L29" s="19">
        <v>96.217923064577448</v>
      </c>
      <c r="M29" s="19">
        <v>97.63452127058801</v>
      </c>
      <c r="N29" s="19">
        <v>97.108794340771993</v>
      </c>
      <c r="O29" s="19">
        <v>98.753210965979676</v>
      </c>
      <c r="P29" s="19">
        <v>98.308548196407344</v>
      </c>
      <c r="Q29" s="19">
        <v>99.278393169350409</v>
      </c>
      <c r="R29" s="19">
        <v>98.404642820892533</v>
      </c>
      <c r="S29" s="19">
        <v>99.324700000000007</v>
      </c>
      <c r="U29" s="9">
        <f t="shared" si="0"/>
        <v>1.2424187064909775</v>
      </c>
      <c r="V29" s="9">
        <f t="shared" si="1"/>
        <v>1.3374523873669775</v>
      </c>
      <c r="W29" s="9">
        <f t="shared" si="2"/>
        <v>0.70180773097288096</v>
      </c>
      <c r="X29" s="9">
        <f t="shared" si="3"/>
        <v>1.1096384661919201</v>
      </c>
      <c r="Y29" s="9">
        <f t="shared" si="4"/>
        <v>0.52006697450708295</v>
      </c>
      <c r="Z29" s="9">
        <f t="shared" si="5"/>
        <v>0.88682719491508522</v>
      </c>
      <c r="AA29" s="9">
        <f t="shared" si="6"/>
        <v>1.0871750342462239</v>
      </c>
      <c r="AB29" s="9">
        <f t="shared" si="7"/>
        <v>1.5599656211394031</v>
      </c>
      <c r="AC29" s="9">
        <f t="shared" si="8"/>
        <v>0.86541716255386092</v>
      </c>
      <c r="AD29" s="9">
        <f t="shared" si="9"/>
        <v>0.60960584733764644</v>
      </c>
      <c r="AE29" s="9">
        <f t="shared" si="10"/>
        <v>0.91759844186218853</v>
      </c>
      <c r="AF29" s="9">
        <f t="shared" si="11"/>
        <v>1.0409987250924013</v>
      </c>
      <c r="AG29" s="9">
        <f t="shared" si="12"/>
        <v>1.0014321624916001</v>
      </c>
      <c r="AH29" s="9">
        <f t="shared" si="13"/>
        <v>1.086712245588739</v>
      </c>
      <c r="AI29" s="9">
        <f t="shared" si="14"/>
        <v>0.90105200888577208</v>
      </c>
      <c r="AJ29" s="9">
        <f t="shared" si="15"/>
        <v>1.1124915162385562</v>
      </c>
      <c r="AK29" s="9">
        <f t="shared" si="16"/>
        <v>0.90233588792791863</v>
      </c>
      <c r="AL29" s="9">
        <f t="shared" si="17"/>
        <v>0.98725314858516544</v>
      </c>
      <c r="AM29" s="9"/>
      <c r="AN29" s="9">
        <f t="shared" ref="AN29:BE29" si="58">(B29/B25-1)*100</f>
        <v>4.4269679621032898</v>
      </c>
      <c r="AO29" s="9">
        <f t="shared" si="58"/>
        <v>4.9014972338707219</v>
      </c>
      <c r="AP29" s="9">
        <f t="shared" si="58"/>
        <v>3.9047034224070298</v>
      </c>
      <c r="AQ29" s="9">
        <f t="shared" si="58"/>
        <v>3.3255589249104212</v>
      </c>
      <c r="AR29" s="9">
        <f t="shared" si="58"/>
        <v>2.758919895369405</v>
      </c>
      <c r="AS29" s="9">
        <f t="shared" si="58"/>
        <v>2.9376024978171822</v>
      </c>
      <c r="AT29" s="9">
        <f t="shared" si="58"/>
        <v>3.4424899948414023</v>
      </c>
      <c r="AU29" s="9">
        <f t="shared" si="58"/>
        <v>6.0671300930407401</v>
      </c>
      <c r="AV29" s="9">
        <f t="shared" si="58"/>
        <v>3.9874706977947705</v>
      </c>
      <c r="AW29" s="9">
        <f t="shared" si="58"/>
        <v>4.1361189007794064</v>
      </c>
      <c r="AX29" s="9">
        <f t="shared" si="58"/>
        <v>3.8185882707859609</v>
      </c>
      <c r="AY29" s="9">
        <f t="shared" si="58"/>
        <v>4.384468475950265</v>
      </c>
      <c r="AZ29" s="9">
        <f t="shared" si="58"/>
        <v>4.7835346816302859</v>
      </c>
      <c r="BA29" s="9">
        <f t="shared" si="58"/>
        <v>4.2475474471451946</v>
      </c>
      <c r="BB29" s="9">
        <f t="shared" si="58"/>
        <v>4.0624934249053668</v>
      </c>
      <c r="BC29" s="9">
        <f t="shared" si="58"/>
        <v>3.9857504797581988</v>
      </c>
      <c r="BD29" s="9">
        <f t="shared" si="58"/>
        <v>4.1882508934146578</v>
      </c>
      <c r="BE29" s="9">
        <f t="shared" si="58"/>
        <v>4.2253772377174759</v>
      </c>
      <c r="BG29" s="18">
        <f t="shared" si="35"/>
        <v>4.9696748259639101</v>
      </c>
      <c r="BH29" s="18">
        <f t="shared" si="18"/>
        <v>5.3498095494679099</v>
      </c>
      <c r="BI29" s="18">
        <f t="shared" si="19"/>
        <v>2.8072309238915238</v>
      </c>
      <c r="BJ29" s="18">
        <f t="shared" si="20"/>
        <v>4.4385538647676803</v>
      </c>
      <c r="BK29" s="18">
        <f t="shared" si="21"/>
        <v>2.0802678980283318</v>
      </c>
      <c r="BL29" s="18">
        <f t="shared" si="22"/>
        <v>3.5473087796603409</v>
      </c>
      <c r="BM29" s="18">
        <f t="shared" si="23"/>
        <v>4.3487001369848954</v>
      </c>
      <c r="BN29" s="18">
        <f t="shared" si="24"/>
        <v>6.2398624845576123</v>
      </c>
      <c r="BO29" s="18">
        <f t="shared" si="25"/>
        <v>3.4616686502154437</v>
      </c>
      <c r="BP29" s="18">
        <f t="shared" si="26"/>
        <v>2.4384233893505858</v>
      </c>
      <c r="BQ29" s="18">
        <f t="shared" si="27"/>
        <v>3.6703937674487541</v>
      </c>
      <c r="BR29" s="18">
        <f t="shared" si="28"/>
        <v>4.1639949003696053</v>
      </c>
      <c r="BS29" s="18">
        <f t="shared" si="29"/>
        <v>4.0057286499664002</v>
      </c>
      <c r="BT29" s="18">
        <f t="shared" si="30"/>
        <v>4.3468489823549561</v>
      </c>
      <c r="BU29" s="18">
        <f t="shared" si="31"/>
        <v>3.6042080355430883</v>
      </c>
      <c r="BV29" s="18">
        <f t="shared" si="32"/>
        <v>4.449966064954225</v>
      </c>
      <c r="BW29" s="18">
        <f t="shared" si="33"/>
        <v>3.6093435517116745</v>
      </c>
      <c r="BX29" s="18">
        <f t="shared" si="34"/>
        <v>3.9490125943406618</v>
      </c>
    </row>
    <row r="30" spans="1:76" x14ac:dyDescent="0.25">
      <c r="A30" s="4">
        <v>200604</v>
      </c>
      <c r="B30" s="19">
        <v>102.17068532431516</v>
      </c>
      <c r="C30" s="19">
        <v>98.931699923590926</v>
      </c>
      <c r="D30" s="19">
        <v>102.19702750476233</v>
      </c>
      <c r="E30" s="19">
        <v>100.98802778704388</v>
      </c>
      <c r="F30" s="19">
        <v>101.43562116347071</v>
      </c>
      <c r="G30" s="19">
        <v>102.09109608215782</v>
      </c>
      <c r="H30" s="19">
        <v>100.11499235947686</v>
      </c>
      <c r="I30" s="19">
        <v>96.789470438694778</v>
      </c>
      <c r="J30" s="19">
        <v>100.94727459941376</v>
      </c>
      <c r="K30" s="19">
        <v>103.25870946283719</v>
      </c>
      <c r="L30" s="19">
        <v>97.157452354434369</v>
      </c>
      <c r="M30" s="19">
        <v>98.593363075603321</v>
      </c>
      <c r="N30" s="19">
        <v>98.00479116029797</v>
      </c>
      <c r="O30" s="19">
        <v>99.984412929536475</v>
      </c>
      <c r="P30" s="19">
        <v>99.159781077945567</v>
      </c>
      <c r="Q30" s="19">
        <v>100.03634574498824</v>
      </c>
      <c r="R30" s="19">
        <v>99.579362122709369</v>
      </c>
      <c r="S30" s="19">
        <v>100.2681</v>
      </c>
      <c r="U30" s="9">
        <f t="shared" si="0"/>
        <v>1.0021770092599303</v>
      </c>
      <c r="V30" s="9">
        <f t="shared" si="1"/>
        <v>1.5089620165594564</v>
      </c>
      <c r="W30" s="9">
        <f t="shared" si="2"/>
        <v>1.066515893450326</v>
      </c>
      <c r="X30" s="9">
        <f t="shared" si="3"/>
        <v>0.71286091258351281</v>
      </c>
      <c r="Y30" s="9">
        <f t="shared" si="4"/>
        <v>0.88845897537477292</v>
      </c>
      <c r="Z30" s="9">
        <f t="shared" si="5"/>
        <v>0.83512828933087757</v>
      </c>
      <c r="AA30" s="9">
        <f t="shared" si="6"/>
        <v>0.65449865626550086</v>
      </c>
      <c r="AB30" s="9">
        <f t="shared" si="7"/>
        <v>1.4554603525886112</v>
      </c>
      <c r="AC30" s="9">
        <f t="shared" si="8"/>
        <v>1.0243340305196469</v>
      </c>
      <c r="AD30" s="9">
        <f t="shared" si="9"/>
        <v>0.68318238000435461</v>
      </c>
      <c r="AE30" s="9">
        <f t="shared" si="10"/>
        <v>0.97645974879996267</v>
      </c>
      <c r="AF30" s="9">
        <f t="shared" si="11"/>
        <v>0.98207252162167968</v>
      </c>
      <c r="AG30" s="9">
        <f t="shared" si="12"/>
        <v>0.92267319927972213</v>
      </c>
      <c r="AH30" s="9">
        <f t="shared" si="13"/>
        <v>1.246746259198539</v>
      </c>
      <c r="AI30" s="9">
        <f t="shared" si="14"/>
        <v>0.8658788041886023</v>
      </c>
      <c r="AJ30" s="9">
        <f t="shared" si="15"/>
        <v>0.76346176790442755</v>
      </c>
      <c r="AK30" s="9">
        <f t="shared" si="16"/>
        <v>1.193764103137851</v>
      </c>
      <c r="AL30" s="9">
        <f t="shared" si="17"/>
        <v>0.94981409458070321</v>
      </c>
      <c r="AM30" s="9"/>
      <c r="AN30" s="9">
        <f t="shared" ref="AN30:BE30" si="59">(B30/B26-1)*100</f>
        <v>4.7043243524804712</v>
      </c>
      <c r="AO30" s="9">
        <f t="shared" si="59"/>
        <v>5.2759449325222585</v>
      </c>
      <c r="AP30" s="9">
        <f t="shared" si="59"/>
        <v>3.9309523529906576</v>
      </c>
      <c r="AQ30" s="9">
        <f t="shared" si="59"/>
        <v>2.9179111658949042</v>
      </c>
      <c r="AR30" s="9">
        <f t="shared" si="59"/>
        <v>2.7948082270591312</v>
      </c>
      <c r="AS30" s="9">
        <f t="shared" si="59"/>
        <v>3.1371219865413025</v>
      </c>
      <c r="AT30" s="9">
        <f t="shared" si="59"/>
        <v>3.283034729928147</v>
      </c>
      <c r="AU30" s="9">
        <f t="shared" si="59"/>
        <v>5.4912574270274517</v>
      </c>
      <c r="AV30" s="9">
        <f t="shared" si="59"/>
        <v>4.0145658501963055</v>
      </c>
      <c r="AW30" s="9">
        <f t="shared" si="59"/>
        <v>3.5275815573558189</v>
      </c>
      <c r="AX30" s="9">
        <f t="shared" si="59"/>
        <v>4.2675461443326901</v>
      </c>
      <c r="AY30" s="9">
        <f t="shared" si="59"/>
        <v>4.6864146362157078</v>
      </c>
      <c r="AZ30" s="9">
        <f t="shared" si="59"/>
        <v>4.3665541713234113</v>
      </c>
      <c r="BA30" s="9">
        <f t="shared" si="59"/>
        <v>4.6023171502692861</v>
      </c>
      <c r="BB30" s="9">
        <f t="shared" si="59"/>
        <v>3.8602599851310426</v>
      </c>
      <c r="BC30" s="9">
        <f t="shared" si="59"/>
        <v>3.8014449329314193</v>
      </c>
      <c r="BD30" s="9">
        <f t="shared" si="59"/>
        <v>4.1667827099818533</v>
      </c>
      <c r="BE30" s="9">
        <f t="shared" si="59"/>
        <v>4.1267240117016213</v>
      </c>
      <c r="BG30" s="18">
        <f t="shared" si="35"/>
        <v>4.008708037039721</v>
      </c>
      <c r="BH30" s="18">
        <f t="shared" si="18"/>
        <v>6.0358480662378255</v>
      </c>
      <c r="BI30" s="18">
        <f t="shared" si="19"/>
        <v>4.2660635738013042</v>
      </c>
      <c r="BJ30" s="18">
        <f t="shared" si="20"/>
        <v>2.8514436503340512</v>
      </c>
      <c r="BK30" s="18">
        <f t="shared" si="21"/>
        <v>3.5538359014990917</v>
      </c>
      <c r="BL30" s="18">
        <f t="shared" si="22"/>
        <v>3.3405131573235103</v>
      </c>
      <c r="BM30" s="18">
        <f t="shared" si="23"/>
        <v>2.6179946250620034</v>
      </c>
      <c r="BN30" s="18">
        <f t="shared" si="24"/>
        <v>5.8218414103544447</v>
      </c>
      <c r="BO30" s="18">
        <f t="shared" si="25"/>
        <v>4.0973361220785876</v>
      </c>
      <c r="BP30" s="18">
        <f t="shared" si="26"/>
        <v>2.7327295200174184</v>
      </c>
      <c r="BQ30" s="18">
        <f t="shared" si="27"/>
        <v>3.9058389951998507</v>
      </c>
      <c r="BR30" s="18">
        <f t="shared" si="28"/>
        <v>3.9282900864867187</v>
      </c>
      <c r="BS30" s="18">
        <f t="shared" si="29"/>
        <v>3.6906927971188885</v>
      </c>
      <c r="BT30" s="18">
        <f t="shared" si="30"/>
        <v>4.9869850367941559</v>
      </c>
      <c r="BU30" s="18">
        <f t="shared" si="31"/>
        <v>3.4635152167544092</v>
      </c>
      <c r="BV30" s="18">
        <f t="shared" si="32"/>
        <v>3.0538470716177102</v>
      </c>
      <c r="BW30" s="18">
        <f t="shared" si="33"/>
        <v>4.7750564125514039</v>
      </c>
      <c r="BX30" s="18">
        <f t="shared" si="34"/>
        <v>3.7992563783228128</v>
      </c>
    </row>
    <row r="31" spans="1:76" x14ac:dyDescent="0.25">
      <c r="A31" s="4">
        <v>200701</v>
      </c>
      <c r="B31" s="19">
        <v>102.95371060572852</v>
      </c>
      <c r="C31" s="19">
        <v>99.907836694626567</v>
      </c>
      <c r="D31" s="19">
        <v>102.52922645584378</v>
      </c>
      <c r="E31" s="19">
        <v>102.23409758167404</v>
      </c>
      <c r="F31" s="19">
        <v>102.46830405843077</v>
      </c>
      <c r="G31" s="19">
        <v>102.7422891536435</v>
      </c>
      <c r="H31" s="19">
        <v>100.95726709895796</v>
      </c>
      <c r="I31" s="19">
        <v>98.131846649542808</v>
      </c>
      <c r="J31" s="19">
        <v>102.20056113986951</v>
      </c>
      <c r="K31" s="19">
        <v>104.36625674491947</v>
      </c>
      <c r="L31" s="19">
        <v>98.295294439261198</v>
      </c>
      <c r="M31" s="19">
        <v>99.733534486095223</v>
      </c>
      <c r="N31" s="19">
        <v>99.081825451125269</v>
      </c>
      <c r="O31" s="19">
        <v>101.02342006605457</v>
      </c>
      <c r="P31" s="19">
        <v>100.11863089382166</v>
      </c>
      <c r="Q31" s="19">
        <v>100.7922358282392</v>
      </c>
      <c r="R31" s="19">
        <v>100.41305279281509</v>
      </c>
      <c r="S31" s="19">
        <v>101.2937</v>
      </c>
      <c r="U31" s="9">
        <f t="shared" si="0"/>
        <v>0.76638937962276721</v>
      </c>
      <c r="V31" s="9">
        <f t="shared" si="1"/>
        <v>0.98667744695537518</v>
      </c>
      <c r="W31" s="9">
        <f t="shared" si="2"/>
        <v>0.32505735165924143</v>
      </c>
      <c r="X31" s="9">
        <f t="shared" si="3"/>
        <v>1.2338787299201348</v>
      </c>
      <c r="Y31" s="9">
        <f t="shared" si="4"/>
        <v>1.0180673052672784</v>
      </c>
      <c r="Z31" s="9">
        <f t="shared" si="5"/>
        <v>0.63785491240258008</v>
      </c>
      <c r="AA31" s="9">
        <f t="shared" si="6"/>
        <v>0.84130730036595658</v>
      </c>
      <c r="AB31" s="9">
        <f t="shared" si="7"/>
        <v>1.3869031463482173</v>
      </c>
      <c r="AC31" s="9">
        <f t="shared" si="8"/>
        <v>1.2415258811385721</v>
      </c>
      <c r="AD31" s="9">
        <f t="shared" si="9"/>
        <v>1.0725945422365379</v>
      </c>
      <c r="AE31" s="9">
        <f t="shared" si="10"/>
        <v>1.171132071964931</v>
      </c>
      <c r="AF31" s="9">
        <f t="shared" si="11"/>
        <v>1.1564382986079869</v>
      </c>
      <c r="AG31" s="9">
        <f t="shared" si="12"/>
        <v>1.0989608549501373</v>
      </c>
      <c r="AH31" s="9">
        <f t="shared" si="13"/>
        <v>1.039169112539895</v>
      </c>
      <c r="AI31" s="9">
        <f t="shared" si="14"/>
        <v>0.96697451875411566</v>
      </c>
      <c r="AJ31" s="9">
        <f t="shared" si="15"/>
        <v>0.75561544918669732</v>
      </c>
      <c r="AK31" s="9">
        <f t="shared" si="16"/>
        <v>0.83721230216196041</v>
      </c>
      <c r="AL31" s="9">
        <f t="shared" si="17"/>
        <v>1.0228577184568044</v>
      </c>
      <c r="AM31" s="9"/>
      <c r="AN31" s="9">
        <f t="shared" ref="AN31:BE31" si="60">(B31/B27-1)*100</f>
        <v>4.2164983242039211</v>
      </c>
      <c r="AO31" s="9">
        <f t="shared" si="60"/>
        <v>4.9330315093900401</v>
      </c>
      <c r="AP31" s="9">
        <f t="shared" si="60"/>
        <v>3.1560060310275029</v>
      </c>
      <c r="AQ31" s="9">
        <f t="shared" si="60"/>
        <v>3.9289515870331693</v>
      </c>
      <c r="AR31" s="9">
        <f t="shared" si="60"/>
        <v>3.4620946037065004</v>
      </c>
      <c r="AS31" s="9">
        <f t="shared" si="60"/>
        <v>3.2398502476796986</v>
      </c>
      <c r="AT31" s="9">
        <f t="shared" si="60"/>
        <v>3.3675576911985639</v>
      </c>
      <c r="AU31" s="9">
        <f t="shared" si="60"/>
        <v>6.0807078315201268</v>
      </c>
      <c r="AV31" s="9">
        <f t="shared" si="60"/>
        <v>4.2019526092373916</v>
      </c>
      <c r="AW31" s="9">
        <f t="shared" si="60"/>
        <v>3.3569549827264566</v>
      </c>
      <c r="AX31" s="9">
        <f t="shared" si="60"/>
        <v>4.3834619112773643</v>
      </c>
      <c r="AY31" s="9">
        <f t="shared" si="60"/>
        <v>4.4192054336710918</v>
      </c>
      <c r="AZ31" s="9">
        <f t="shared" si="60"/>
        <v>4.2057875804978107</v>
      </c>
      <c r="BA31" s="9">
        <f t="shared" si="60"/>
        <v>4.4731604315362938</v>
      </c>
      <c r="BB31" s="9">
        <f t="shared" si="60"/>
        <v>3.7007523255140562</v>
      </c>
      <c r="BC31" s="9">
        <f t="shared" si="60"/>
        <v>3.6278512423363551</v>
      </c>
      <c r="BD31" s="9">
        <f t="shared" si="60"/>
        <v>3.7427756258434641</v>
      </c>
      <c r="BE31" s="9">
        <f t="shared" si="60"/>
        <v>4.064628873001408</v>
      </c>
      <c r="BG31" s="18">
        <f t="shared" si="35"/>
        <v>3.0655575184910688</v>
      </c>
      <c r="BH31" s="18">
        <f t="shared" si="18"/>
        <v>3.9467097878215007</v>
      </c>
      <c r="BI31" s="18">
        <f t="shared" si="19"/>
        <v>1.3002294066369657</v>
      </c>
      <c r="BJ31" s="18">
        <f t="shared" si="20"/>
        <v>4.9355149196805392</v>
      </c>
      <c r="BK31" s="18">
        <f t="shared" si="21"/>
        <v>4.0722692210691136</v>
      </c>
      <c r="BL31" s="18">
        <f t="shared" si="22"/>
        <v>2.5514196496103203</v>
      </c>
      <c r="BM31" s="18">
        <f t="shared" si="23"/>
        <v>3.3652292014638263</v>
      </c>
      <c r="BN31" s="18">
        <f t="shared" si="24"/>
        <v>5.5476125853928693</v>
      </c>
      <c r="BO31" s="18">
        <f t="shared" si="25"/>
        <v>4.9661035245542884</v>
      </c>
      <c r="BP31" s="18">
        <f t="shared" si="26"/>
        <v>4.2903781689461518</v>
      </c>
      <c r="BQ31" s="18">
        <f t="shared" si="27"/>
        <v>4.6845282878597239</v>
      </c>
      <c r="BR31" s="18">
        <f t="shared" si="28"/>
        <v>4.6257531944319474</v>
      </c>
      <c r="BS31" s="18">
        <f t="shared" si="29"/>
        <v>4.3958434198005492</v>
      </c>
      <c r="BT31" s="18">
        <f t="shared" si="30"/>
        <v>4.1566764501595799</v>
      </c>
      <c r="BU31" s="18">
        <f t="shared" si="31"/>
        <v>3.8678980750164627</v>
      </c>
      <c r="BV31" s="18">
        <f t="shared" si="32"/>
        <v>3.0224617967467893</v>
      </c>
      <c r="BW31" s="18">
        <f t="shared" si="33"/>
        <v>3.3488492086478416</v>
      </c>
      <c r="BX31" s="18">
        <f t="shared" si="34"/>
        <v>4.0914308738272176</v>
      </c>
    </row>
    <row r="32" spans="1:76" x14ac:dyDescent="0.25">
      <c r="A32" s="4">
        <v>200702</v>
      </c>
      <c r="B32" s="19">
        <v>103.77462562426857</v>
      </c>
      <c r="C32" s="19">
        <v>101.15085417166463</v>
      </c>
      <c r="D32" s="19">
        <v>103.45491843955703</v>
      </c>
      <c r="E32" s="19">
        <v>102.7912320952796</v>
      </c>
      <c r="F32" s="19">
        <v>103.10337678748969</v>
      </c>
      <c r="G32" s="19">
        <v>103.3429565430563</v>
      </c>
      <c r="H32" s="19">
        <v>101.72852851271487</v>
      </c>
      <c r="I32" s="19">
        <v>99.450353101919063</v>
      </c>
      <c r="J32" s="19">
        <v>102.71701604625079</v>
      </c>
      <c r="K32" s="19">
        <v>105.12219523273757</v>
      </c>
      <c r="L32" s="19">
        <v>99.136422372369012</v>
      </c>
      <c r="M32" s="19">
        <v>100.73648663880343</v>
      </c>
      <c r="N32" s="19">
        <v>100.1315346969245</v>
      </c>
      <c r="O32" s="19">
        <v>102.1435767030722</v>
      </c>
      <c r="P32" s="19">
        <v>100.77861133749317</v>
      </c>
      <c r="Q32" s="19">
        <v>101.47673981018158</v>
      </c>
      <c r="R32" s="19">
        <v>101.4224545477321</v>
      </c>
      <c r="S32" s="19">
        <v>102.1151</v>
      </c>
      <c r="U32" s="9">
        <f t="shared" si="0"/>
        <v>0.79736321664385379</v>
      </c>
      <c r="V32" s="9">
        <f t="shared" si="1"/>
        <v>1.2441641398336145</v>
      </c>
      <c r="W32" s="9">
        <f t="shared" si="2"/>
        <v>0.90285669336627183</v>
      </c>
      <c r="X32" s="9">
        <f t="shared" si="3"/>
        <v>0.54495958470262007</v>
      </c>
      <c r="Y32" s="9">
        <f t="shared" si="4"/>
        <v>0.61977480245674066</v>
      </c>
      <c r="Z32" s="9">
        <f t="shared" si="5"/>
        <v>0.58463500702670146</v>
      </c>
      <c r="AA32" s="9">
        <f t="shared" si="6"/>
        <v>0.76394838719329172</v>
      </c>
      <c r="AB32" s="9">
        <f t="shared" si="7"/>
        <v>1.3436070933068534</v>
      </c>
      <c r="AC32" s="9">
        <f t="shared" si="8"/>
        <v>0.5053347071886094</v>
      </c>
      <c r="AD32" s="9">
        <f t="shared" si="9"/>
        <v>0.72431311747214178</v>
      </c>
      <c r="AE32" s="9">
        <f t="shared" si="10"/>
        <v>0.85571536044135588</v>
      </c>
      <c r="AF32" s="9">
        <f t="shared" si="11"/>
        <v>1.0056318146912213</v>
      </c>
      <c r="AG32" s="9">
        <f t="shared" si="12"/>
        <v>1.0594367241619329</v>
      </c>
      <c r="AH32" s="9">
        <f t="shared" si="13"/>
        <v>1.1088088646030947</v>
      </c>
      <c r="AI32" s="9">
        <f t="shared" si="14"/>
        <v>0.65919843068114048</v>
      </c>
      <c r="AJ32" s="9">
        <f t="shared" si="15"/>
        <v>0.67912372051042169</v>
      </c>
      <c r="AK32" s="9">
        <f t="shared" si="16"/>
        <v>1.0052495436023934</v>
      </c>
      <c r="AL32" s="9">
        <f t="shared" si="17"/>
        <v>0.81090926681521847</v>
      </c>
      <c r="AM32" s="9"/>
      <c r="AN32" s="9">
        <f t="shared" ref="AN32:BE32" si="61">(B32/B28-1)*100</f>
        <v>3.8623430099880229</v>
      </c>
      <c r="AO32" s="9">
        <f t="shared" si="61"/>
        <v>5.1740146431556111</v>
      </c>
      <c r="AP32" s="9">
        <f t="shared" si="61"/>
        <v>3.0285148811361129</v>
      </c>
      <c r="AQ32" s="9">
        <f t="shared" si="61"/>
        <v>3.6486551185319183</v>
      </c>
      <c r="AR32" s="9">
        <f t="shared" si="61"/>
        <v>3.0805326385419995</v>
      </c>
      <c r="AS32" s="9">
        <f t="shared" si="61"/>
        <v>2.9767864331789351</v>
      </c>
      <c r="AT32" s="9">
        <f t="shared" si="61"/>
        <v>3.3886570136657745</v>
      </c>
      <c r="AU32" s="9">
        <f t="shared" si="61"/>
        <v>5.8707980335289234</v>
      </c>
      <c r="AV32" s="9">
        <f t="shared" si="61"/>
        <v>3.6850356954597707</v>
      </c>
      <c r="AW32" s="9">
        <f t="shared" si="61"/>
        <v>3.1250353561375066</v>
      </c>
      <c r="AX32" s="9">
        <f t="shared" si="61"/>
        <v>3.9786491465098939</v>
      </c>
      <c r="AY32" s="9">
        <f t="shared" si="61"/>
        <v>4.2511919511798668</v>
      </c>
      <c r="AZ32" s="9">
        <f t="shared" si="61"/>
        <v>4.1453400556882514</v>
      </c>
      <c r="BA32" s="9">
        <f t="shared" si="61"/>
        <v>4.5571910514965452</v>
      </c>
      <c r="BB32" s="9">
        <f t="shared" si="61"/>
        <v>3.4362534134065648</v>
      </c>
      <c r="BC32" s="9">
        <f t="shared" si="61"/>
        <v>3.3514510619639282</v>
      </c>
      <c r="BD32" s="9">
        <f t="shared" si="61"/>
        <v>3.9967452956458649</v>
      </c>
      <c r="BE32" s="9">
        <f t="shared" si="61"/>
        <v>3.8243604460228786</v>
      </c>
      <c r="BG32" s="18">
        <f t="shared" si="35"/>
        <v>3.1894528665754152</v>
      </c>
      <c r="BH32" s="18">
        <f t="shared" si="18"/>
        <v>4.9766565593344581</v>
      </c>
      <c r="BI32" s="18">
        <f t="shared" si="19"/>
        <v>3.6114267734650873</v>
      </c>
      <c r="BJ32" s="18">
        <f t="shared" si="20"/>
        <v>2.1798383388104803</v>
      </c>
      <c r="BK32" s="18">
        <f t="shared" si="21"/>
        <v>2.4790992098269626</v>
      </c>
      <c r="BL32" s="18">
        <f t="shared" si="22"/>
        <v>2.3385400281068058</v>
      </c>
      <c r="BM32" s="18">
        <f t="shared" si="23"/>
        <v>3.0557935487731669</v>
      </c>
      <c r="BN32" s="18">
        <f t="shared" si="24"/>
        <v>5.3744283732274134</v>
      </c>
      <c r="BO32" s="18">
        <f t="shared" si="25"/>
        <v>2.0213388287544376</v>
      </c>
      <c r="BP32" s="18">
        <f t="shared" si="26"/>
        <v>2.8972524698885671</v>
      </c>
      <c r="BQ32" s="18">
        <f t="shared" si="27"/>
        <v>3.4228614417654235</v>
      </c>
      <c r="BR32" s="18">
        <f t="shared" si="28"/>
        <v>4.0225272587648853</v>
      </c>
      <c r="BS32" s="18">
        <f t="shared" si="29"/>
        <v>4.2377468966477316</v>
      </c>
      <c r="BT32" s="18">
        <f t="shared" si="30"/>
        <v>4.4352354584123788</v>
      </c>
      <c r="BU32" s="18">
        <f t="shared" si="31"/>
        <v>2.6367937227245619</v>
      </c>
      <c r="BV32" s="18">
        <f t="shared" si="32"/>
        <v>2.7164948820416868</v>
      </c>
      <c r="BW32" s="18">
        <f t="shared" si="33"/>
        <v>4.0209981744095735</v>
      </c>
      <c r="BX32" s="18">
        <f t="shared" si="34"/>
        <v>3.2436370672608739</v>
      </c>
    </row>
    <row r="33" spans="1:76" x14ac:dyDescent="0.25">
      <c r="A33" s="4">
        <v>200703</v>
      </c>
      <c r="B33" s="19">
        <v>104.89439595068289</v>
      </c>
      <c r="C33" s="19">
        <v>101.92387928807919</v>
      </c>
      <c r="D33" s="19">
        <v>104.38378525569551</v>
      </c>
      <c r="E33" s="19">
        <v>103.15365813537596</v>
      </c>
      <c r="F33" s="19">
        <v>103.76489077814099</v>
      </c>
      <c r="G33" s="19">
        <v>104.12376449637387</v>
      </c>
      <c r="H33" s="19">
        <v>102.7082786430685</v>
      </c>
      <c r="I33" s="19">
        <v>101.12842490260188</v>
      </c>
      <c r="J33" s="19">
        <v>103.06226786349364</v>
      </c>
      <c r="K33" s="19">
        <v>105.83672268276517</v>
      </c>
      <c r="L33" s="19">
        <v>100.50232864971215</v>
      </c>
      <c r="M33" s="19">
        <v>101.75042608304182</v>
      </c>
      <c r="N33" s="19">
        <v>101.0627548727465</v>
      </c>
      <c r="O33" s="19">
        <v>103.13097971577994</v>
      </c>
      <c r="P33" s="19">
        <v>101.808681708644</v>
      </c>
      <c r="Q33" s="19">
        <v>102.19592455252462</v>
      </c>
      <c r="R33" s="19">
        <v>102.73151094372815</v>
      </c>
      <c r="S33" s="19">
        <v>102.9436</v>
      </c>
      <c r="U33" s="9">
        <f t="shared" si="0"/>
        <v>1.0790405840331641</v>
      </c>
      <c r="V33" s="9">
        <f t="shared" si="1"/>
        <v>0.76422994422038482</v>
      </c>
      <c r="W33" s="9">
        <f t="shared" si="2"/>
        <v>0.89784693676131511</v>
      </c>
      <c r="X33" s="9">
        <f t="shared" si="3"/>
        <v>0.35258458596976183</v>
      </c>
      <c r="Y33" s="9">
        <f t="shared" si="4"/>
        <v>0.64160264315569204</v>
      </c>
      <c r="Z33" s="9">
        <f t="shared" si="5"/>
        <v>0.75555023722613246</v>
      </c>
      <c r="AA33" s="9">
        <f t="shared" si="6"/>
        <v>0.96310262684196069</v>
      </c>
      <c r="AB33" s="9">
        <f t="shared" si="7"/>
        <v>1.6873462469892742</v>
      </c>
      <c r="AC33" s="9">
        <f t="shared" si="8"/>
        <v>0.33611939923117173</v>
      </c>
      <c r="AD33" s="9">
        <f t="shared" si="9"/>
        <v>0.67971130972450666</v>
      </c>
      <c r="AE33" s="9">
        <f t="shared" si="10"/>
        <v>1.3778046904018959</v>
      </c>
      <c r="AF33" s="9">
        <f t="shared" si="11"/>
        <v>1.0065265109690857</v>
      </c>
      <c r="AG33" s="9">
        <f t="shared" si="12"/>
        <v>0.92999690720869665</v>
      </c>
      <c r="AH33" s="9">
        <f t="shared" si="13"/>
        <v>0.96668145426128671</v>
      </c>
      <c r="AI33" s="9">
        <f t="shared" si="14"/>
        <v>1.0221120905320458</v>
      </c>
      <c r="AJ33" s="9">
        <f t="shared" si="15"/>
        <v>0.70871880954030964</v>
      </c>
      <c r="AK33" s="9">
        <f t="shared" si="16"/>
        <v>1.2906968203771685</v>
      </c>
      <c r="AL33" s="9">
        <f t="shared" si="17"/>
        <v>0.8113393611718589</v>
      </c>
      <c r="AM33" s="9"/>
      <c r="AN33" s="9">
        <f t="shared" ref="AN33:BE33" si="62">(B33/B29-1)*100</f>
        <v>3.6947370320605799</v>
      </c>
      <c r="AO33" s="9">
        <f t="shared" si="62"/>
        <v>4.5790904151532086</v>
      </c>
      <c r="AP33" s="9">
        <f t="shared" si="62"/>
        <v>3.2290835569718013</v>
      </c>
      <c r="AQ33" s="9">
        <f t="shared" si="62"/>
        <v>2.8725904650762635</v>
      </c>
      <c r="AR33" s="9">
        <f t="shared" si="62"/>
        <v>3.2051640861320285</v>
      </c>
      <c r="AS33" s="9">
        <f t="shared" si="62"/>
        <v>2.842789958005687</v>
      </c>
      <c r="AT33" s="9">
        <f t="shared" si="62"/>
        <v>3.2617598126149394</v>
      </c>
      <c r="AU33" s="9">
        <f t="shared" si="62"/>
        <v>6.0035854801399502</v>
      </c>
      <c r="AV33" s="9">
        <f t="shared" si="62"/>
        <v>3.1409418025529989</v>
      </c>
      <c r="AW33" s="9">
        <f t="shared" si="62"/>
        <v>3.1968935870332338</v>
      </c>
      <c r="AX33" s="9">
        <f t="shared" si="62"/>
        <v>4.4528144535599612</v>
      </c>
      <c r="AY33" s="9">
        <f t="shared" si="62"/>
        <v>4.2156245136357295</v>
      </c>
      <c r="AZ33" s="9">
        <f t="shared" si="62"/>
        <v>4.0716812095301647</v>
      </c>
      <c r="BA33" s="9">
        <f t="shared" si="62"/>
        <v>4.4330393988995409</v>
      </c>
      <c r="BB33" s="9">
        <f t="shared" si="62"/>
        <v>3.560355204558463</v>
      </c>
      <c r="BC33" s="9">
        <f t="shared" si="62"/>
        <v>2.9387375138087091</v>
      </c>
      <c r="BD33" s="9">
        <f t="shared" si="62"/>
        <v>4.3970162370397636</v>
      </c>
      <c r="BE33" s="9">
        <f t="shared" si="62"/>
        <v>3.6435045864724458</v>
      </c>
      <c r="BG33" s="18">
        <f t="shared" si="35"/>
        <v>4.3161623361326562</v>
      </c>
      <c r="BH33" s="18">
        <f t="shared" si="18"/>
        <v>3.0569197768815393</v>
      </c>
      <c r="BI33" s="18">
        <f t="shared" si="19"/>
        <v>3.5913877470452604</v>
      </c>
      <c r="BJ33" s="18">
        <f t="shared" si="20"/>
        <v>1.4103383438790473</v>
      </c>
      <c r="BK33" s="18">
        <f t="shared" si="21"/>
        <v>2.5664105726227682</v>
      </c>
      <c r="BL33" s="18">
        <f t="shared" si="22"/>
        <v>3.0222009489045298</v>
      </c>
      <c r="BM33" s="18">
        <f t="shared" si="23"/>
        <v>3.8524105073678427</v>
      </c>
      <c r="BN33" s="18">
        <f t="shared" si="24"/>
        <v>6.7493849879570966</v>
      </c>
      <c r="BO33" s="18">
        <f t="shared" si="25"/>
        <v>1.3444775969246869</v>
      </c>
      <c r="BP33" s="18">
        <f t="shared" si="26"/>
        <v>2.7188452388980267</v>
      </c>
      <c r="BQ33" s="18">
        <f t="shared" si="27"/>
        <v>5.5112187616075836</v>
      </c>
      <c r="BR33" s="18">
        <f t="shared" si="28"/>
        <v>4.026106043876343</v>
      </c>
      <c r="BS33" s="18">
        <f t="shared" si="29"/>
        <v>3.7199876288347866</v>
      </c>
      <c r="BT33" s="18">
        <f t="shared" si="30"/>
        <v>3.8667258170451468</v>
      </c>
      <c r="BU33" s="18">
        <f t="shared" si="31"/>
        <v>4.0884483621281831</v>
      </c>
      <c r="BV33" s="18">
        <f t="shared" si="32"/>
        <v>2.8348752381612385</v>
      </c>
      <c r="BW33" s="18">
        <f t="shared" si="33"/>
        <v>5.1627872815086739</v>
      </c>
      <c r="BX33" s="18">
        <f t="shared" si="34"/>
        <v>3.2453574446874356</v>
      </c>
    </row>
    <row r="34" spans="1:76" x14ac:dyDescent="0.25">
      <c r="A34" s="4">
        <v>200704</v>
      </c>
      <c r="B34" s="19">
        <v>105.61426090040628</v>
      </c>
      <c r="C34" s="19">
        <v>103.08541478413196</v>
      </c>
      <c r="D34" s="19">
        <v>104.98550985793661</v>
      </c>
      <c r="E34" s="19">
        <v>104.43397787736377</v>
      </c>
      <c r="F34" s="19">
        <v>104.4587501365713</v>
      </c>
      <c r="G34" s="19">
        <v>104.8765339107286</v>
      </c>
      <c r="H34" s="19">
        <v>103.45028195769683</v>
      </c>
      <c r="I34" s="19">
        <v>102.20418038996108</v>
      </c>
      <c r="J34" s="19">
        <v>103.88483943907626</v>
      </c>
      <c r="K34" s="19">
        <v>107.18540345180408</v>
      </c>
      <c r="L34" s="19">
        <v>101.10755927890357</v>
      </c>
      <c r="M34" s="19">
        <v>102.87844051438904</v>
      </c>
      <c r="N34" s="19">
        <v>101.86568730509234</v>
      </c>
      <c r="O34" s="19">
        <v>104.2355585571714</v>
      </c>
      <c r="P34" s="19">
        <v>102.77811150977175</v>
      </c>
      <c r="Q34" s="19">
        <v>102.83197700845514</v>
      </c>
      <c r="R34" s="19">
        <v>103.99120254783867</v>
      </c>
      <c r="S34" s="19">
        <v>103.82940000000001</v>
      </c>
      <c r="U34" s="9">
        <f t="shared" si="0"/>
        <v>0.68627589033625203</v>
      </c>
      <c r="V34" s="9">
        <f t="shared" si="1"/>
        <v>1.1396107606636452</v>
      </c>
      <c r="W34" s="9">
        <f t="shared" si="2"/>
        <v>0.57645409271864789</v>
      </c>
      <c r="X34" s="9">
        <f t="shared" si="3"/>
        <v>1.2411772545260158</v>
      </c>
      <c r="Y34" s="9">
        <f t="shared" si="4"/>
        <v>0.6686841312384173</v>
      </c>
      <c r="Z34" s="9">
        <f t="shared" si="5"/>
        <v>0.72295639520500998</v>
      </c>
      <c r="AA34" s="9">
        <f t="shared" si="6"/>
        <v>0.72243768898798688</v>
      </c>
      <c r="AB34" s="9">
        <f t="shared" si="7"/>
        <v>1.0637518466200646</v>
      </c>
      <c r="AC34" s="9">
        <f t="shared" si="8"/>
        <v>0.79813067637140023</v>
      </c>
      <c r="AD34" s="9">
        <f t="shared" si="9"/>
        <v>1.2743032237321206</v>
      </c>
      <c r="AE34" s="9">
        <f t="shared" si="10"/>
        <v>0.602205578042736</v>
      </c>
      <c r="AF34" s="9">
        <f t="shared" si="11"/>
        <v>1.1086090493877876</v>
      </c>
      <c r="AG34" s="9">
        <f t="shared" si="12"/>
        <v>0.7944889621867679</v>
      </c>
      <c r="AH34" s="9">
        <f t="shared" si="13"/>
        <v>1.0710446506331905</v>
      </c>
      <c r="AI34" s="9">
        <f t="shared" si="14"/>
        <v>0.95220740005459437</v>
      </c>
      <c r="AJ34" s="9">
        <f t="shared" si="15"/>
        <v>0.62238534336427342</v>
      </c>
      <c r="AK34" s="9">
        <f t="shared" si="16"/>
        <v>1.2261978749641189</v>
      </c>
      <c r="AL34" s="9">
        <f t="shared" si="17"/>
        <v>0.86047117062157952</v>
      </c>
      <c r="AM34" s="9"/>
      <c r="AN34" s="9">
        <f t="shared" ref="AN34:BE34" si="63">(B34/B30-1)*100</f>
        <v>3.3704144835285721</v>
      </c>
      <c r="AO34" s="9">
        <f t="shared" si="63"/>
        <v>4.1985681674823194</v>
      </c>
      <c r="AP34" s="9">
        <f t="shared" si="63"/>
        <v>2.7285356739405575</v>
      </c>
      <c r="AQ34" s="9">
        <f t="shared" si="63"/>
        <v>3.4122362480297763</v>
      </c>
      <c r="AR34" s="9">
        <f t="shared" si="63"/>
        <v>2.9803425447837428</v>
      </c>
      <c r="AS34" s="9">
        <f t="shared" si="63"/>
        <v>2.7283846833510372</v>
      </c>
      <c r="AT34" s="9">
        <f t="shared" si="63"/>
        <v>3.3314586752842601</v>
      </c>
      <c r="AU34" s="9">
        <f t="shared" si="63"/>
        <v>5.5943171573564099</v>
      </c>
      <c r="AV34" s="9">
        <f t="shared" si="63"/>
        <v>2.9099991568069195</v>
      </c>
      <c r="AW34" s="9">
        <f t="shared" si="63"/>
        <v>3.8027726759263025</v>
      </c>
      <c r="AX34" s="9">
        <f t="shared" si="63"/>
        <v>4.0656756931614968</v>
      </c>
      <c r="AY34" s="9">
        <f t="shared" si="63"/>
        <v>4.3462128738826378</v>
      </c>
      <c r="AZ34" s="9">
        <f t="shared" si="63"/>
        <v>3.9394973440425307</v>
      </c>
      <c r="BA34" s="9">
        <f t="shared" si="63"/>
        <v>4.2518083599999645</v>
      </c>
      <c r="BB34" s="9">
        <f t="shared" si="63"/>
        <v>3.6489899357300404</v>
      </c>
      <c r="BC34" s="9">
        <f t="shared" si="63"/>
        <v>2.7946155396294747</v>
      </c>
      <c r="BD34" s="9">
        <f t="shared" si="63"/>
        <v>4.4304766882244939</v>
      </c>
      <c r="BE34" s="9">
        <f t="shared" si="63"/>
        <v>3.5517776840291226</v>
      </c>
      <c r="BG34" s="18">
        <f t="shared" si="35"/>
        <v>2.7451035613450081</v>
      </c>
      <c r="BH34" s="18">
        <f t="shared" si="18"/>
        <v>4.5584430426545808</v>
      </c>
      <c r="BI34" s="18">
        <f t="shared" si="19"/>
        <v>2.3058163708745916</v>
      </c>
      <c r="BJ34" s="18">
        <f t="shared" si="20"/>
        <v>4.9647090181040632</v>
      </c>
      <c r="BK34" s="18">
        <f t="shared" si="21"/>
        <v>2.6747365249536692</v>
      </c>
      <c r="BL34" s="18">
        <f t="shared" si="22"/>
        <v>2.8918255808200399</v>
      </c>
      <c r="BM34" s="18">
        <f t="shared" si="23"/>
        <v>2.8897507559519475</v>
      </c>
      <c r="BN34" s="18">
        <f t="shared" si="24"/>
        <v>4.2550073864802584</v>
      </c>
      <c r="BO34" s="18">
        <f t="shared" si="25"/>
        <v>3.1925227054856009</v>
      </c>
      <c r="BP34" s="18">
        <f t="shared" si="26"/>
        <v>5.0972128949284823</v>
      </c>
      <c r="BQ34" s="18">
        <f t="shared" si="27"/>
        <v>2.408822312170944</v>
      </c>
      <c r="BR34" s="18">
        <f t="shared" si="28"/>
        <v>4.4344361975511504</v>
      </c>
      <c r="BS34" s="18">
        <f t="shared" si="29"/>
        <v>3.1779558487470716</v>
      </c>
      <c r="BT34" s="18">
        <f t="shared" si="30"/>
        <v>4.2841786025327622</v>
      </c>
      <c r="BU34" s="18">
        <f t="shared" si="31"/>
        <v>3.8088296002183775</v>
      </c>
      <c r="BV34" s="18">
        <f t="shared" si="32"/>
        <v>2.4895413734570937</v>
      </c>
      <c r="BW34" s="18">
        <f t="shared" si="33"/>
        <v>4.9047914998564757</v>
      </c>
      <c r="BX34" s="18">
        <f t="shared" si="34"/>
        <v>3.4418846824863181</v>
      </c>
    </row>
    <row r="35" spans="1:76" x14ac:dyDescent="0.25">
      <c r="A35" s="4">
        <v>200801</v>
      </c>
      <c r="B35" s="19">
        <v>105.76943786492244</v>
      </c>
      <c r="C35" s="19">
        <v>103.76679751412684</v>
      </c>
      <c r="D35" s="19">
        <v>105.64472671800965</v>
      </c>
      <c r="E35" s="19">
        <v>105.32682372575634</v>
      </c>
      <c r="F35" s="19">
        <v>104.48214362159048</v>
      </c>
      <c r="G35" s="19">
        <v>105.21360038370679</v>
      </c>
      <c r="H35" s="19">
        <v>103.30503183390559</v>
      </c>
      <c r="I35" s="19">
        <v>103.44478475429025</v>
      </c>
      <c r="J35" s="19">
        <v>104.35978656306577</v>
      </c>
      <c r="K35" s="19">
        <v>107.77494385567491</v>
      </c>
      <c r="L35" s="19">
        <v>101.58379441230515</v>
      </c>
      <c r="M35" s="19">
        <v>103.71774667825127</v>
      </c>
      <c r="N35" s="19">
        <v>102.22564339187485</v>
      </c>
      <c r="O35" s="19">
        <v>105.3832958509857</v>
      </c>
      <c r="P35" s="19">
        <v>103.7549367491163</v>
      </c>
      <c r="Q35" s="19">
        <v>103.39606982248148</v>
      </c>
      <c r="R35" s="19">
        <v>104.93642260874998</v>
      </c>
      <c r="S35" s="19">
        <v>104.303</v>
      </c>
      <c r="U35" s="9">
        <f t="shared" si="0"/>
        <v>0.14692804096076983</v>
      </c>
      <c r="V35" s="9">
        <f t="shared" si="1"/>
        <v>0.66098849330116227</v>
      </c>
      <c r="W35" s="9">
        <f t="shared" si="2"/>
        <v>0.62791223375975314</v>
      </c>
      <c r="X35" s="9">
        <f t="shared" si="3"/>
        <v>0.85493808293028994</v>
      </c>
      <c r="Y35" s="9">
        <f t="shared" si="4"/>
        <v>2.2394950148840742E-2</v>
      </c>
      <c r="Z35" s="9">
        <f t="shared" si="5"/>
        <v>0.32139360485072821</v>
      </c>
      <c r="AA35" s="9">
        <f t="shared" si="6"/>
        <v>-0.1404057302140882</v>
      </c>
      <c r="AB35" s="9">
        <f t="shared" si="7"/>
        <v>1.21384894394303</v>
      </c>
      <c r="AC35" s="9">
        <f t="shared" si="8"/>
        <v>0.4571861751473838</v>
      </c>
      <c r="AD35" s="9">
        <f t="shared" si="9"/>
        <v>0.55001929823019768</v>
      </c>
      <c r="AE35" s="9">
        <f t="shared" si="10"/>
        <v>0.47101832622415962</v>
      </c>
      <c r="AF35" s="9">
        <f t="shared" si="11"/>
        <v>0.81582317895345646</v>
      </c>
      <c r="AG35" s="9">
        <f t="shared" si="12"/>
        <v>0.35336343012581928</v>
      </c>
      <c r="AH35" s="9">
        <f t="shared" si="13"/>
        <v>1.1010995764797471</v>
      </c>
      <c r="AI35" s="9">
        <f t="shared" si="14"/>
        <v>0.95042147106554342</v>
      </c>
      <c r="AJ35" s="9">
        <f t="shared" si="15"/>
        <v>0.54855778371347697</v>
      </c>
      <c r="AK35" s="9">
        <f t="shared" si="16"/>
        <v>0.90894233142124747</v>
      </c>
      <c r="AL35" s="9">
        <f t="shared" si="17"/>
        <v>0.45613284869217008</v>
      </c>
      <c r="AM35" s="9"/>
      <c r="AN35" s="9">
        <f t="shared" ref="AN35:BE35" si="64">(B35/B31-1)*100</f>
        <v>2.7349449015752647</v>
      </c>
      <c r="AO35" s="9">
        <f t="shared" si="64"/>
        <v>3.8625206461985417</v>
      </c>
      <c r="AP35" s="9">
        <f t="shared" si="64"/>
        <v>3.0386460230513945</v>
      </c>
      <c r="AQ35" s="9">
        <f t="shared" si="64"/>
        <v>3.0251415303113927</v>
      </c>
      <c r="AR35" s="9">
        <f t="shared" si="64"/>
        <v>1.9653292612429096</v>
      </c>
      <c r="AS35" s="9">
        <f t="shared" si="64"/>
        <v>2.4053495891722232</v>
      </c>
      <c r="AT35" s="9">
        <f t="shared" si="64"/>
        <v>2.3255034554831688</v>
      </c>
      <c r="AU35" s="9">
        <f t="shared" si="64"/>
        <v>5.4140814487283473</v>
      </c>
      <c r="AV35" s="9">
        <f t="shared" si="64"/>
        <v>2.1127334322961211</v>
      </c>
      <c r="AW35" s="9">
        <f t="shared" si="64"/>
        <v>3.2660816024920436</v>
      </c>
      <c r="AX35" s="9">
        <f t="shared" si="64"/>
        <v>3.345531433425819</v>
      </c>
      <c r="AY35" s="9">
        <f t="shared" si="64"/>
        <v>3.9948571086804607</v>
      </c>
      <c r="AZ35" s="9">
        <f t="shared" si="64"/>
        <v>3.1729511708485481</v>
      </c>
      <c r="BA35" s="9">
        <f t="shared" si="64"/>
        <v>4.3157079636389373</v>
      </c>
      <c r="BB35" s="9">
        <f t="shared" si="64"/>
        <v>3.6319971845710119</v>
      </c>
      <c r="BC35" s="9">
        <f t="shared" si="64"/>
        <v>2.5833676302999153</v>
      </c>
      <c r="BD35" s="9">
        <f t="shared" si="64"/>
        <v>4.5047627675139701</v>
      </c>
      <c r="BE35" s="9">
        <f t="shared" si="64"/>
        <v>2.9708659077514188</v>
      </c>
      <c r="BG35" s="18">
        <f t="shared" si="35"/>
        <v>0.58771216384307934</v>
      </c>
      <c r="BH35" s="18">
        <f t="shared" si="18"/>
        <v>2.6439539732046491</v>
      </c>
      <c r="BI35" s="18">
        <f t="shared" si="19"/>
        <v>2.5116489350390125</v>
      </c>
      <c r="BJ35" s="18">
        <f t="shared" si="20"/>
        <v>3.4197523317211598</v>
      </c>
      <c r="BK35" s="18">
        <f t="shared" si="21"/>
        <v>8.9579800595362968E-2</v>
      </c>
      <c r="BL35" s="18">
        <f t="shared" si="22"/>
        <v>1.2855744194029128</v>
      </c>
      <c r="BM35" s="18">
        <f t="shared" si="23"/>
        <v>-0.56162292085635279</v>
      </c>
      <c r="BN35" s="18">
        <f t="shared" si="24"/>
        <v>4.85539577577212</v>
      </c>
      <c r="BO35" s="18">
        <f t="shared" si="25"/>
        <v>1.8287447005895352</v>
      </c>
      <c r="BP35" s="18">
        <f t="shared" si="26"/>
        <v>2.2000771929207907</v>
      </c>
      <c r="BQ35" s="18">
        <f t="shared" si="27"/>
        <v>1.8840733048966385</v>
      </c>
      <c r="BR35" s="18">
        <f t="shared" si="28"/>
        <v>3.2632927158138259</v>
      </c>
      <c r="BS35" s="18">
        <f t="shared" si="29"/>
        <v>1.4134537205032771</v>
      </c>
      <c r="BT35" s="18">
        <f t="shared" si="30"/>
        <v>4.4043983059189884</v>
      </c>
      <c r="BU35" s="18">
        <f t="shared" si="31"/>
        <v>3.8016858842621737</v>
      </c>
      <c r="BV35" s="18">
        <f t="shared" si="32"/>
        <v>2.1942311348539079</v>
      </c>
      <c r="BW35" s="18">
        <f t="shared" si="33"/>
        <v>3.6357693256849899</v>
      </c>
      <c r="BX35" s="18">
        <f t="shared" si="34"/>
        <v>1.8245313947686803</v>
      </c>
    </row>
    <row r="36" spans="1:76" x14ac:dyDescent="0.25">
      <c r="A36" s="4">
        <v>200802</v>
      </c>
      <c r="B36" s="19">
        <v>105.65763848957405</v>
      </c>
      <c r="C36" s="19">
        <v>103.80098198173108</v>
      </c>
      <c r="D36" s="19">
        <v>105.68135077021724</v>
      </c>
      <c r="E36" s="19">
        <v>105.41055125765681</v>
      </c>
      <c r="F36" s="19">
        <v>104.63191888357046</v>
      </c>
      <c r="G36" s="19">
        <v>105.36101883339829</v>
      </c>
      <c r="H36" s="19">
        <v>103.05047362270432</v>
      </c>
      <c r="I36" s="19">
        <v>103.5371894124912</v>
      </c>
      <c r="J36" s="19">
        <v>104.02468616194203</v>
      </c>
      <c r="K36" s="19">
        <v>107.58891663250354</v>
      </c>
      <c r="L36" s="19">
        <v>102.01759218594306</v>
      </c>
      <c r="M36" s="19">
        <v>103.93523533375526</v>
      </c>
      <c r="N36" s="19">
        <v>102.63429560168072</v>
      </c>
      <c r="O36" s="19">
        <v>105.59328179324804</v>
      </c>
      <c r="P36" s="19">
        <v>104.45708871783138</v>
      </c>
      <c r="Q36" s="19">
        <v>104.04790029288239</v>
      </c>
      <c r="R36" s="19">
        <v>105.00689510617728</v>
      </c>
      <c r="S36" s="19">
        <v>104.3612</v>
      </c>
      <c r="U36" s="9">
        <f t="shared" ref="U36:U63" si="65">(B36/B35-1)*100</f>
        <v>-0.10570102063997</v>
      </c>
      <c r="V36" s="9">
        <f t="shared" ref="V36:V63" si="66">(C36/C35-1)*100</f>
        <v>3.2943550753405937E-2</v>
      </c>
      <c r="W36" s="9">
        <f t="shared" ref="W36:W63" si="67">(D36/D35-1)*100</f>
        <v>3.4667184388048611E-2</v>
      </c>
      <c r="X36" s="9">
        <f t="shared" ref="X36:X63" si="68">(E36/E35-1)*100</f>
        <v>7.9493075874448316E-2</v>
      </c>
      <c r="Y36" s="9">
        <f t="shared" ref="Y36:Y63" si="69">(F36/F35-1)*100</f>
        <v>0.14335010441826057</v>
      </c>
      <c r="Z36" s="9">
        <f t="shared" ref="Z36:Z63" si="70">(G36/G35-1)*100</f>
        <v>0.14011349212827984</v>
      </c>
      <c r="AA36" s="9">
        <f t="shared" ref="AA36:AA63" si="71">(H36/H35-1)*100</f>
        <v>-0.24641414525726768</v>
      </c>
      <c r="AB36" s="9">
        <f t="shared" ref="AB36:AB63" si="72">(I36/I35-1)*100</f>
        <v>8.9327517496839981E-2</v>
      </c>
      <c r="AC36" s="9">
        <f t="shared" ref="AC36:AC63" si="73">(J36/J35-1)*100</f>
        <v>-0.32110107940976906</v>
      </c>
      <c r="AD36" s="9">
        <f t="shared" ref="AD36:AD63" si="74">(K36/K35-1)*100</f>
        <v>-0.17260711675292084</v>
      </c>
      <c r="AE36" s="9">
        <f t="shared" ref="AE36:AE63" si="75">(L36/L35-1)*100</f>
        <v>0.42703442625624533</v>
      </c>
      <c r="AF36" s="9">
        <f t="shared" ref="AF36:AF63" si="76">(M36/M35-1)*100</f>
        <v>0.20969280809643998</v>
      </c>
      <c r="AG36" s="9">
        <f t="shared" ref="AG36:AG63" si="77">(N36/N35-1)*100</f>
        <v>0.39975508712557506</v>
      </c>
      <c r="AH36" s="9">
        <f t="shared" ref="AH36:AH63" si="78">(O36/O35-1)*100</f>
        <v>0.19925922848271771</v>
      </c>
      <c r="AI36" s="9">
        <f t="shared" ref="AI36:AI63" si="79">(P36/P35-1)*100</f>
        <v>0.67674078045358854</v>
      </c>
      <c r="AJ36" s="9">
        <f t="shared" ref="AJ36:AJ63" si="80">(Q36/Q35-1)*100</f>
        <v>0.63042093526382015</v>
      </c>
      <c r="AK36" s="9">
        <f t="shared" ref="AK36:AK63" si="81">(R36/R35-1)*100</f>
        <v>6.7157327908962117E-2</v>
      </c>
      <c r="AL36" s="9">
        <f t="shared" ref="AL36:AL63" si="82">(S36/S35-1)*100</f>
        <v>5.579897030765224E-2</v>
      </c>
      <c r="AM36" s="9"/>
      <c r="AN36" s="9">
        <f t="shared" ref="AN36:BE36" si="83">(B36/B32-1)*100</f>
        <v>1.8145214728340298</v>
      </c>
      <c r="AO36" s="9">
        <f t="shared" si="83"/>
        <v>2.6199757103077648</v>
      </c>
      <c r="AP36" s="9">
        <f t="shared" si="83"/>
        <v>2.152079731193246</v>
      </c>
      <c r="AQ36" s="9">
        <f t="shared" si="83"/>
        <v>2.5481931765827026</v>
      </c>
      <c r="AR36" s="9">
        <f t="shared" si="83"/>
        <v>1.4825334957081937</v>
      </c>
      <c r="AS36" s="9">
        <f t="shared" si="83"/>
        <v>1.9527816484534055</v>
      </c>
      <c r="AT36" s="9">
        <f t="shared" si="83"/>
        <v>1.2994831728291523</v>
      </c>
      <c r="AU36" s="9">
        <f t="shared" si="83"/>
        <v>4.1094236300839082</v>
      </c>
      <c r="AV36" s="9">
        <f t="shared" si="83"/>
        <v>1.2730803191385753</v>
      </c>
      <c r="AW36" s="9">
        <f t="shared" si="83"/>
        <v>2.3465276712541172</v>
      </c>
      <c r="AX36" s="9">
        <f t="shared" si="83"/>
        <v>2.9062676911539187</v>
      </c>
      <c r="AY36" s="9">
        <f t="shared" si="83"/>
        <v>3.175362573861773</v>
      </c>
      <c r="AZ36" s="9">
        <f t="shared" si="83"/>
        <v>2.4994732302181299</v>
      </c>
      <c r="BA36" s="9">
        <f t="shared" si="83"/>
        <v>3.3773098627670084</v>
      </c>
      <c r="BB36" s="9">
        <f t="shared" si="83"/>
        <v>3.6500576179002042</v>
      </c>
      <c r="BC36" s="9">
        <f t="shared" si="83"/>
        <v>2.5337436810744185</v>
      </c>
      <c r="BD36" s="9">
        <f t="shared" si="83"/>
        <v>3.5341686162389641</v>
      </c>
      <c r="BE36" s="9">
        <f t="shared" si="83"/>
        <v>2.1995767521159948</v>
      </c>
      <c r="BG36" s="18">
        <f t="shared" si="35"/>
        <v>-0.42280408255988</v>
      </c>
      <c r="BH36" s="18">
        <f t="shared" si="18"/>
        <v>0.13177420301362375</v>
      </c>
      <c r="BI36" s="18">
        <f t="shared" si="19"/>
        <v>0.13866873755219444</v>
      </c>
      <c r="BJ36" s="18">
        <f t="shared" si="20"/>
        <v>0.31797230349779326</v>
      </c>
      <c r="BK36" s="18">
        <f t="shared" si="21"/>
        <v>0.57340041767304228</v>
      </c>
      <c r="BL36" s="18">
        <f t="shared" si="22"/>
        <v>0.56045396851311935</v>
      </c>
      <c r="BM36" s="18">
        <f t="shared" si="23"/>
        <v>-0.98565658102907072</v>
      </c>
      <c r="BN36" s="18">
        <f t="shared" si="24"/>
        <v>0.35731006998735992</v>
      </c>
      <c r="BO36" s="18">
        <f t="shared" si="25"/>
        <v>-1.2844043176390763</v>
      </c>
      <c r="BP36" s="18">
        <f t="shared" si="26"/>
        <v>-0.69042846701168337</v>
      </c>
      <c r="BQ36" s="18">
        <f t="shared" si="27"/>
        <v>1.7081377050249813</v>
      </c>
      <c r="BR36" s="18">
        <f t="shared" si="28"/>
        <v>0.8387712323857599</v>
      </c>
      <c r="BS36" s="18">
        <f t="shared" si="29"/>
        <v>1.5990203485023002</v>
      </c>
      <c r="BT36" s="18">
        <f t="shared" si="30"/>
        <v>0.79703691393087084</v>
      </c>
      <c r="BU36" s="18">
        <f t="shared" si="31"/>
        <v>2.7069631218143542</v>
      </c>
      <c r="BV36" s="18">
        <f t="shared" si="32"/>
        <v>2.5216837410552806</v>
      </c>
      <c r="BW36" s="18">
        <f t="shared" si="33"/>
        <v>0.26862931163584847</v>
      </c>
      <c r="BX36" s="18">
        <f t="shared" si="34"/>
        <v>0.22319588123060896</v>
      </c>
    </row>
    <row r="37" spans="1:76" x14ac:dyDescent="0.25">
      <c r="A37" s="4">
        <v>200803</v>
      </c>
      <c r="B37" s="19">
        <v>104.77624874015224</v>
      </c>
      <c r="C37" s="19">
        <v>103.40770347229544</v>
      </c>
      <c r="D37" s="19">
        <v>104.80286159980538</v>
      </c>
      <c r="E37" s="19">
        <v>104.17930219906684</v>
      </c>
      <c r="F37" s="19">
        <v>103.26002256271559</v>
      </c>
      <c r="G37" s="19">
        <v>104.22735239729522</v>
      </c>
      <c r="H37" s="19">
        <v>102.62199901983308</v>
      </c>
      <c r="I37" s="19">
        <v>103.05403273231724</v>
      </c>
      <c r="J37" s="19">
        <v>103.11603164552336</v>
      </c>
      <c r="K37" s="19">
        <v>106.33005873903807</v>
      </c>
      <c r="L37" s="19">
        <v>101.70842477039756</v>
      </c>
      <c r="M37" s="19">
        <v>103.25746344303401</v>
      </c>
      <c r="N37" s="19">
        <v>102.15583893903725</v>
      </c>
      <c r="O37" s="19">
        <v>104.36259902227215</v>
      </c>
      <c r="P37" s="19">
        <v>103.65091677715154</v>
      </c>
      <c r="Q37" s="19">
        <v>103.52257577571471</v>
      </c>
      <c r="R37" s="19">
        <v>104.08783606177519</v>
      </c>
      <c r="S37" s="19">
        <v>103.5727</v>
      </c>
      <c r="U37" s="9">
        <f t="shared" si="65"/>
        <v>-0.83419406492677428</v>
      </c>
      <c r="V37" s="9">
        <f t="shared" si="66"/>
        <v>-0.37887744598106288</v>
      </c>
      <c r="W37" s="9">
        <f t="shared" si="67"/>
        <v>-0.83126224637490864</v>
      </c>
      <c r="X37" s="9">
        <f t="shared" si="68"/>
        <v>-1.1680510574130332</v>
      </c>
      <c r="Y37" s="9">
        <f t="shared" si="69"/>
        <v>-1.311164256082753</v>
      </c>
      <c r="Z37" s="9">
        <f t="shared" si="70"/>
        <v>-1.0759827957773194</v>
      </c>
      <c r="AA37" s="9">
        <f t="shared" si="71"/>
        <v>-0.41579100785116285</v>
      </c>
      <c r="AB37" s="9">
        <f t="shared" si="72"/>
        <v>-0.46665037260097408</v>
      </c>
      <c r="AC37" s="9">
        <f t="shared" si="73"/>
        <v>-0.87349892601849</v>
      </c>
      <c r="AD37" s="9">
        <f t="shared" si="74"/>
        <v>-1.1700628028121329</v>
      </c>
      <c r="AE37" s="9">
        <f t="shared" si="75"/>
        <v>-0.30305304106962305</v>
      </c>
      <c r="AF37" s="9">
        <f t="shared" si="76"/>
        <v>-0.65210983411428947</v>
      </c>
      <c r="AG37" s="9">
        <f t="shared" si="77"/>
        <v>-0.46617620342067623</v>
      </c>
      <c r="AH37" s="9">
        <f t="shared" si="78"/>
        <v>-1.1654934386692961</v>
      </c>
      <c r="AI37" s="9">
        <f t="shared" si="79"/>
        <v>-0.77177331914499714</v>
      </c>
      <c r="AJ37" s="9">
        <f t="shared" si="80"/>
        <v>-0.50488718723679105</v>
      </c>
      <c r="AK37" s="9">
        <f t="shared" si="81"/>
        <v>-0.87523685323024347</v>
      </c>
      <c r="AL37" s="9">
        <f t="shared" si="82"/>
        <v>-0.75554899713686785</v>
      </c>
      <c r="AM37" s="9"/>
      <c r="AN37" s="9">
        <f t="shared" ref="AN37:BE37" si="84">(B37/B33-1)*100</f>
        <v>-0.11263443529070383</v>
      </c>
      <c r="AO37" s="9">
        <f t="shared" si="84"/>
        <v>1.4558160409322118</v>
      </c>
      <c r="AP37" s="9">
        <f t="shared" si="84"/>
        <v>0.40147647748480786</v>
      </c>
      <c r="AQ37" s="9">
        <f t="shared" si="84"/>
        <v>0.99428763092903605</v>
      </c>
      <c r="AR37" s="9">
        <f t="shared" si="84"/>
        <v>-0.48655013428854366</v>
      </c>
      <c r="AS37" s="9">
        <f t="shared" si="84"/>
        <v>9.9485359007522867E-2</v>
      </c>
      <c r="AT37" s="9">
        <f t="shared" si="84"/>
        <v>-8.4004546055382878E-2</v>
      </c>
      <c r="AU37" s="9">
        <f t="shared" si="84"/>
        <v>1.9041212513395189</v>
      </c>
      <c r="AV37" s="9">
        <f t="shared" si="84"/>
        <v>5.2166309886492179E-2</v>
      </c>
      <c r="AW37" s="9">
        <f t="shared" si="84"/>
        <v>0.46612937718377712</v>
      </c>
      <c r="AX37" s="9">
        <f t="shared" si="84"/>
        <v>1.2000678361285377</v>
      </c>
      <c r="AY37" s="9">
        <f t="shared" si="84"/>
        <v>1.4811115962917398</v>
      </c>
      <c r="AZ37" s="9">
        <f t="shared" si="84"/>
        <v>1.0815894220052913</v>
      </c>
      <c r="BA37" s="9">
        <f t="shared" si="84"/>
        <v>1.1942282618534694</v>
      </c>
      <c r="BB37" s="9">
        <f t="shared" si="84"/>
        <v>1.8095068491110089</v>
      </c>
      <c r="BC37" s="9">
        <f t="shared" si="84"/>
        <v>1.2981449397311939</v>
      </c>
      <c r="BD37" s="9">
        <f t="shared" si="84"/>
        <v>1.3202620165783108</v>
      </c>
      <c r="BE37" s="9">
        <f t="shared" si="84"/>
        <v>0.61111132697904136</v>
      </c>
      <c r="BG37" s="18">
        <f t="shared" si="35"/>
        <v>-3.3367762597070971</v>
      </c>
      <c r="BH37" s="18">
        <f t="shared" si="18"/>
        <v>-1.5155097839242515</v>
      </c>
      <c r="BI37" s="18">
        <f t="shared" si="19"/>
        <v>-3.3250489854996346</v>
      </c>
      <c r="BJ37" s="18">
        <f t="shared" si="20"/>
        <v>-4.6722042296521327</v>
      </c>
      <c r="BK37" s="18">
        <f t="shared" si="21"/>
        <v>-5.244657024331012</v>
      </c>
      <c r="BL37" s="18">
        <f t="shared" si="22"/>
        <v>-4.3039311831092775</v>
      </c>
      <c r="BM37" s="18">
        <f t="shared" si="23"/>
        <v>-1.6631640314046514</v>
      </c>
      <c r="BN37" s="18">
        <f t="shared" si="24"/>
        <v>-1.8666014904038963</v>
      </c>
      <c r="BO37" s="18">
        <f t="shared" si="25"/>
        <v>-3.49399570407396</v>
      </c>
      <c r="BP37" s="18">
        <f t="shared" si="26"/>
        <v>-4.6802512112485317</v>
      </c>
      <c r="BQ37" s="18">
        <f t="shared" si="27"/>
        <v>-1.2122121642784922</v>
      </c>
      <c r="BR37" s="18">
        <f t="shared" si="28"/>
        <v>-2.6084393364571579</v>
      </c>
      <c r="BS37" s="18">
        <f t="shared" si="29"/>
        <v>-1.8647048136827049</v>
      </c>
      <c r="BT37" s="18">
        <f t="shared" si="30"/>
        <v>-4.6619737546771844</v>
      </c>
      <c r="BU37" s="18">
        <f t="shared" si="31"/>
        <v>-3.0870932765799886</v>
      </c>
      <c r="BV37" s="18">
        <f t="shared" si="32"/>
        <v>-2.0195487489471642</v>
      </c>
      <c r="BW37" s="18">
        <f t="shared" si="33"/>
        <v>-3.5009474129209739</v>
      </c>
      <c r="BX37" s="18">
        <f t="shared" si="34"/>
        <v>-3.0221959885474714</v>
      </c>
    </row>
    <row r="38" spans="1:76" x14ac:dyDescent="0.25">
      <c r="A38" s="4">
        <v>200804</v>
      </c>
      <c r="B38" s="19">
        <v>103.7051185290901</v>
      </c>
      <c r="C38" s="19">
        <v>101.06650581916874</v>
      </c>
      <c r="D38" s="19">
        <v>103.40704574426174</v>
      </c>
      <c r="E38" s="19">
        <v>103.18075754066253</v>
      </c>
      <c r="F38" s="19">
        <v>101.82334401159981</v>
      </c>
      <c r="G38" s="19">
        <v>103.19128638652323</v>
      </c>
      <c r="H38" s="19">
        <v>102.07569820906856</v>
      </c>
      <c r="I38" s="19">
        <v>101.97272192460871</v>
      </c>
      <c r="J38" s="19">
        <v>102.00258147282713</v>
      </c>
      <c r="K38" s="19">
        <v>104.55915451351089</v>
      </c>
      <c r="L38" s="19">
        <v>101.30502811188875</v>
      </c>
      <c r="M38" s="19">
        <v>102.76268694997464</v>
      </c>
      <c r="N38" s="19">
        <v>101.68230219430947</v>
      </c>
      <c r="O38" s="19">
        <v>103.53607976073133</v>
      </c>
      <c r="P38" s="19">
        <v>102.20237440542098</v>
      </c>
      <c r="Q38" s="19">
        <v>102.22359173279028</v>
      </c>
      <c r="R38" s="19">
        <v>102.29358916789754</v>
      </c>
      <c r="S38" s="19">
        <v>102.5294</v>
      </c>
      <c r="U38" s="9">
        <f t="shared" si="65"/>
        <v>-1.0223025007495501</v>
      </c>
      <c r="V38" s="9">
        <f t="shared" si="66"/>
        <v>-2.2640456895495653</v>
      </c>
      <c r="W38" s="9">
        <f t="shared" si="67"/>
        <v>-1.3318489917514165</v>
      </c>
      <c r="X38" s="9">
        <f t="shared" si="68"/>
        <v>-0.95848660657784635</v>
      </c>
      <c r="Y38" s="9">
        <f t="shared" si="69"/>
        <v>-1.3913211671469528</v>
      </c>
      <c r="Z38" s="9">
        <f t="shared" si="70"/>
        <v>-0.99404425704175958</v>
      </c>
      <c r="AA38" s="9">
        <f t="shared" si="71"/>
        <v>-0.53234278807894331</v>
      </c>
      <c r="AB38" s="9">
        <f t="shared" si="72"/>
        <v>-1.0492658841573355</v>
      </c>
      <c r="AC38" s="9">
        <f t="shared" si="73"/>
        <v>-1.0798031643846406</v>
      </c>
      <c r="AD38" s="9">
        <f t="shared" si="74"/>
        <v>-1.6654784606801032</v>
      </c>
      <c r="AE38" s="9">
        <f t="shared" si="75"/>
        <v>-0.39662069235607555</v>
      </c>
      <c r="AF38" s="9">
        <f t="shared" si="76"/>
        <v>-0.47916777786464193</v>
      </c>
      <c r="AG38" s="9">
        <f t="shared" si="77"/>
        <v>-0.46354349359352121</v>
      </c>
      <c r="AH38" s="9">
        <f t="shared" si="78"/>
        <v>-0.79196883680947572</v>
      </c>
      <c r="AI38" s="9">
        <f t="shared" si="79"/>
        <v>-1.3975200767832097</v>
      </c>
      <c r="AJ38" s="9">
        <f t="shared" si="80"/>
        <v>-1.2547833486472815</v>
      </c>
      <c r="AK38" s="9">
        <f t="shared" si="81"/>
        <v>-1.723781530834001</v>
      </c>
      <c r="AL38" s="9">
        <f t="shared" si="82"/>
        <v>-1.0073117723106595</v>
      </c>
      <c r="AM38" s="9"/>
      <c r="AN38" s="9">
        <f t="shared" ref="AN38:BE38" si="85">(B38/B34-1)*100</f>
        <v>-1.8076558554118827</v>
      </c>
      <c r="AO38" s="9">
        <f t="shared" si="85"/>
        <v>-1.958481681614177</v>
      </c>
      <c r="AP38" s="9">
        <f t="shared" si="85"/>
        <v>-1.5035066418316201</v>
      </c>
      <c r="AQ38" s="9">
        <f t="shared" si="85"/>
        <v>-1.2000120671194714</v>
      </c>
      <c r="AR38" s="9">
        <f t="shared" si="85"/>
        <v>-2.5229156212628445</v>
      </c>
      <c r="AS38" s="9">
        <f t="shared" si="85"/>
        <v>-1.6068871284780073</v>
      </c>
      <c r="AT38" s="9">
        <f t="shared" si="85"/>
        <v>-1.3287385231007587</v>
      </c>
      <c r="AU38" s="9">
        <f t="shared" si="85"/>
        <v>-0.22646673009777407</v>
      </c>
      <c r="AV38" s="9">
        <f t="shared" si="85"/>
        <v>-1.8118697361543146</v>
      </c>
      <c r="AW38" s="9">
        <f t="shared" si="85"/>
        <v>-2.4501927069520035</v>
      </c>
      <c r="AX38" s="9">
        <f t="shared" si="85"/>
        <v>0.19530570651049572</v>
      </c>
      <c r="AY38" s="9">
        <f t="shared" si="85"/>
        <v>-0.11251489022932049</v>
      </c>
      <c r="AZ38" s="9">
        <f t="shared" si="85"/>
        <v>-0.18002638143854721</v>
      </c>
      <c r="BA38" s="9">
        <f t="shared" si="85"/>
        <v>-0.67105583365433263</v>
      </c>
      <c r="BB38" s="9">
        <f t="shared" si="85"/>
        <v>-0.56017482311496725</v>
      </c>
      <c r="BC38" s="9">
        <f t="shared" si="85"/>
        <v>-0.59163043769433488</v>
      </c>
      <c r="BD38" s="9">
        <f t="shared" si="85"/>
        <v>-1.6324586487594273</v>
      </c>
      <c r="BE38" s="9">
        <f t="shared" si="85"/>
        <v>-1.2520538498729805</v>
      </c>
      <c r="BG38" s="18">
        <f t="shared" si="35"/>
        <v>-4.0892100029982004</v>
      </c>
      <c r="BH38" s="18">
        <f t="shared" si="18"/>
        <v>-9.0561827581982612</v>
      </c>
      <c r="BI38" s="18">
        <f t="shared" si="19"/>
        <v>-5.3273959670056659</v>
      </c>
      <c r="BJ38" s="18">
        <f t="shared" si="20"/>
        <v>-3.8339464263113854</v>
      </c>
      <c r="BK38" s="18">
        <f t="shared" si="21"/>
        <v>-5.565284668587811</v>
      </c>
      <c r="BL38" s="18">
        <f t="shared" si="22"/>
        <v>-3.9761770281670383</v>
      </c>
      <c r="BM38" s="18">
        <f t="shared" si="23"/>
        <v>-2.1293711523157732</v>
      </c>
      <c r="BN38" s="18">
        <f t="shared" si="24"/>
        <v>-4.1970635366293418</v>
      </c>
      <c r="BO38" s="18">
        <f t="shared" si="25"/>
        <v>-4.3192126575385625</v>
      </c>
      <c r="BP38" s="18">
        <f t="shared" si="26"/>
        <v>-6.6619138427204128</v>
      </c>
      <c r="BQ38" s="18">
        <f t="shared" si="27"/>
        <v>-1.5864827694243022</v>
      </c>
      <c r="BR38" s="18">
        <f t="shared" si="28"/>
        <v>-1.9166711114585677</v>
      </c>
      <c r="BS38" s="18">
        <f t="shared" si="29"/>
        <v>-1.8541739743740848</v>
      </c>
      <c r="BT38" s="18">
        <f t="shared" si="30"/>
        <v>-3.1678753472379029</v>
      </c>
      <c r="BU38" s="18">
        <f t="shared" si="31"/>
        <v>-5.5900803071328387</v>
      </c>
      <c r="BV38" s="18">
        <f t="shared" si="32"/>
        <v>-5.0191333945891259</v>
      </c>
      <c r="BW38" s="18">
        <f t="shared" si="33"/>
        <v>-6.8951261233360039</v>
      </c>
      <c r="BX38" s="18">
        <f t="shared" si="34"/>
        <v>-4.029247089242638</v>
      </c>
    </row>
    <row r="39" spans="1:76" x14ac:dyDescent="0.25">
      <c r="A39" s="4">
        <v>200901</v>
      </c>
      <c r="B39" s="19">
        <v>102.40349070626392</v>
      </c>
      <c r="C39" s="19">
        <v>99.613655378187204</v>
      </c>
      <c r="D39" s="19">
        <v>100.74785765034446</v>
      </c>
      <c r="E39" s="19">
        <v>101.63483971834854</v>
      </c>
      <c r="F39" s="19">
        <v>99.822152616619121</v>
      </c>
      <c r="G39" s="19">
        <v>101.64355793624905</v>
      </c>
      <c r="H39" s="19">
        <v>100.6586722320163</v>
      </c>
      <c r="I39" s="19">
        <v>100.70541390296165</v>
      </c>
      <c r="J39" s="19">
        <v>100.23568850168277</v>
      </c>
      <c r="K39" s="19">
        <v>101.93658338823182</v>
      </c>
      <c r="L39" s="19">
        <v>99.85801557545976</v>
      </c>
      <c r="M39" s="19">
        <v>100.88158397459712</v>
      </c>
      <c r="N39" s="19">
        <v>100.65883746453886</v>
      </c>
      <c r="O39" s="19">
        <v>101.4986887659733</v>
      </c>
      <c r="P39" s="19">
        <v>100.35753264434277</v>
      </c>
      <c r="Q39" s="19">
        <v>100.29140807162386</v>
      </c>
      <c r="R39" s="19">
        <v>100.26365840918209</v>
      </c>
      <c r="S39" s="19">
        <v>100.8896</v>
      </c>
      <c r="U39" s="9">
        <f t="shared" si="65"/>
        <v>-1.2551239912628409</v>
      </c>
      <c r="V39" s="9">
        <f t="shared" si="66"/>
        <v>-1.437519214902927</v>
      </c>
      <c r="W39" s="9">
        <f t="shared" si="67"/>
        <v>-2.571573411442174</v>
      </c>
      <c r="X39" s="9">
        <f t="shared" si="68"/>
        <v>-1.498261748761387</v>
      </c>
      <c r="Y39" s="9">
        <f t="shared" si="69"/>
        <v>-1.9653561905732753</v>
      </c>
      <c r="Z39" s="9">
        <f t="shared" si="70"/>
        <v>-1.499863510254984</v>
      </c>
      <c r="AA39" s="9">
        <f t="shared" si="71"/>
        <v>-1.3882109080948446</v>
      </c>
      <c r="AB39" s="9">
        <f t="shared" si="72"/>
        <v>-1.2427912070288816</v>
      </c>
      <c r="AC39" s="9">
        <f t="shared" si="73"/>
        <v>-1.7322041713376146</v>
      </c>
      <c r="AD39" s="9">
        <f t="shared" si="74"/>
        <v>-2.5082176089518571</v>
      </c>
      <c r="AE39" s="9">
        <f t="shared" si="75"/>
        <v>-1.4283718818288049</v>
      </c>
      <c r="AF39" s="9">
        <f t="shared" si="76"/>
        <v>-1.8305311307140526</v>
      </c>
      <c r="AG39" s="9">
        <f t="shared" si="77"/>
        <v>-1.0065318228287379</v>
      </c>
      <c r="AH39" s="9">
        <f t="shared" si="78"/>
        <v>-1.9678077434130969</v>
      </c>
      <c r="AI39" s="9">
        <f t="shared" si="79"/>
        <v>-1.8050869872748843</v>
      </c>
      <c r="AJ39" s="9">
        <f t="shared" si="80"/>
        <v>-1.8901543454050151</v>
      </c>
      <c r="AK39" s="9">
        <f t="shared" si="81"/>
        <v>-1.984416399138822</v>
      </c>
      <c r="AL39" s="9">
        <f t="shared" si="82"/>
        <v>-1.5993461387660446</v>
      </c>
      <c r="AM39" s="9"/>
      <c r="AN39" s="9">
        <f t="shared" ref="AN39:BE39" si="86">(B39/B35-1)*100</f>
        <v>-3.1823438098982249</v>
      </c>
      <c r="AO39" s="9">
        <f t="shared" si="86"/>
        <v>-4.0023805643363168</v>
      </c>
      <c r="AP39" s="9">
        <f t="shared" si="86"/>
        <v>-4.6352233753569898</v>
      </c>
      <c r="AQ39" s="9">
        <f t="shared" si="86"/>
        <v>-3.5052647339112397</v>
      </c>
      <c r="AR39" s="9">
        <f t="shared" si="86"/>
        <v>-4.4600836501294765</v>
      </c>
      <c r="AS39" s="9">
        <f t="shared" si="86"/>
        <v>-3.3931378019933178</v>
      </c>
      <c r="AT39" s="9">
        <f t="shared" si="86"/>
        <v>-2.561694774117218</v>
      </c>
      <c r="AU39" s="9">
        <f t="shared" si="86"/>
        <v>-2.6481478576569684</v>
      </c>
      <c r="AV39" s="9">
        <f t="shared" si="86"/>
        <v>-3.9518076811040248</v>
      </c>
      <c r="AW39" s="9">
        <f t="shared" si="86"/>
        <v>-5.4171779251970031</v>
      </c>
      <c r="AX39" s="9">
        <f t="shared" si="86"/>
        <v>-1.6988721939651619</v>
      </c>
      <c r="AY39" s="9">
        <f t="shared" si="86"/>
        <v>-2.7345008877336818</v>
      </c>
      <c r="AZ39" s="9">
        <f t="shared" si="86"/>
        <v>-1.5326936327803242</v>
      </c>
      <c r="BA39" s="9">
        <f t="shared" si="86"/>
        <v>-3.6861696663058718</v>
      </c>
      <c r="BB39" s="9">
        <f t="shared" si="86"/>
        <v>-3.2744505574598293</v>
      </c>
      <c r="BC39" s="9">
        <f t="shared" si="86"/>
        <v>-3.0026883576793062</v>
      </c>
      <c r="BD39" s="9">
        <f t="shared" si="86"/>
        <v>-4.4529478739617883</v>
      </c>
      <c r="BE39" s="9">
        <f t="shared" si="86"/>
        <v>-3.2725808461884998</v>
      </c>
      <c r="BG39" s="18">
        <f t="shared" si="35"/>
        <v>-5.0204959650513636</v>
      </c>
      <c r="BH39" s="18">
        <f t="shared" si="18"/>
        <v>-5.750076859611708</v>
      </c>
      <c r="BI39" s="18">
        <f t="shared" si="19"/>
        <v>-10.286293645768696</v>
      </c>
      <c r="BJ39" s="18">
        <f t="shared" si="20"/>
        <v>-5.9930469950455478</v>
      </c>
      <c r="BK39" s="18">
        <f t="shared" si="21"/>
        <v>-7.8614247622931011</v>
      </c>
      <c r="BL39" s="18">
        <f t="shared" si="22"/>
        <v>-5.999454041019936</v>
      </c>
      <c r="BM39" s="18">
        <f t="shared" si="23"/>
        <v>-5.5528436323793784</v>
      </c>
      <c r="BN39" s="18">
        <f t="shared" si="24"/>
        <v>-4.9711648281155263</v>
      </c>
      <c r="BO39" s="18">
        <f t="shared" si="25"/>
        <v>-6.9288166853504585</v>
      </c>
      <c r="BP39" s="18">
        <f t="shared" si="26"/>
        <v>-10.032870435807428</v>
      </c>
      <c r="BQ39" s="18">
        <f t="shared" si="27"/>
        <v>-5.7134875273152197</v>
      </c>
      <c r="BR39" s="18">
        <f t="shared" si="28"/>
        <v>-7.3221245228562104</v>
      </c>
      <c r="BS39" s="18">
        <f t="shared" si="29"/>
        <v>-4.0261272913149515</v>
      </c>
      <c r="BT39" s="18">
        <f t="shared" si="30"/>
        <v>-7.8712309736523878</v>
      </c>
      <c r="BU39" s="18">
        <f t="shared" si="31"/>
        <v>-7.220347949099537</v>
      </c>
      <c r="BV39" s="18">
        <f t="shared" si="32"/>
        <v>-7.5606173816200606</v>
      </c>
      <c r="BW39" s="18">
        <f t="shared" si="33"/>
        <v>-7.9376655965552878</v>
      </c>
      <c r="BX39" s="18">
        <f t="shared" si="34"/>
        <v>-6.3973845550641784</v>
      </c>
    </row>
    <row r="40" spans="1:76" x14ac:dyDescent="0.25">
      <c r="A40" s="4">
        <v>200902</v>
      </c>
      <c r="B40" s="19">
        <v>101.39123325605553</v>
      </c>
      <c r="C40" s="19">
        <v>99.314009910108851</v>
      </c>
      <c r="D40" s="19">
        <v>99.614007143908893</v>
      </c>
      <c r="E40" s="19">
        <v>100.29984182597821</v>
      </c>
      <c r="F40" s="19">
        <v>98.797413776864602</v>
      </c>
      <c r="G40" s="19">
        <v>100.54955825346349</v>
      </c>
      <c r="H40" s="19">
        <v>99.856960879077576</v>
      </c>
      <c r="I40" s="19">
        <v>100.37354525607263</v>
      </c>
      <c r="J40" s="19">
        <v>99.572484312404384</v>
      </c>
      <c r="K40" s="19">
        <v>100.3622529245027</v>
      </c>
      <c r="L40" s="19">
        <v>99.014581733731262</v>
      </c>
      <c r="M40" s="19">
        <v>99.561161505681753</v>
      </c>
      <c r="N40" s="19">
        <v>99.79715180494378</v>
      </c>
      <c r="O40" s="19">
        <v>99.773687519191085</v>
      </c>
      <c r="P40" s="19">
        <v>99.375642600544268</v>
      </c>
      <c r="Q40" s="19">
        <v>98.883584200798765</v>
      </c>
      <c r="R40" s="19">
        <v>99.358124292749352</v>
      </c>
      <c r="S40" s="19">
        <v>99.912599999999998</v>
      </c>
      <c r="U40" s="9">
        <f t="shared" si="65"/>
        <v>-0.9884989693485835</v>
      </c>
      <c r="V40" s="9">
        <f t="shared" si="66"/>
        <v>-0.30080762214852452</v>
      </c>
      <c r="W40" s="9">
        <f t="shared" si="67"/>
        <v>-1.1254338631901284</v>
      </c>
      <c r="X40" s="9">
        <f t="shared" si="68"/>
        <v>-1.3135238822335915</v>
      </c>
      <c r="Y40" s="9">
        <f t="shared" si="69"/>
        <v>-1.0265645579595639</v>
      </c>
      <c r="Z40" s="9">
        <f t="shared" si="70"/>
        <v>-1.0763099059083681</v>
      </c>
      <c r="AA40" s="9">
        <f t="shared" si="71"/>
        <v>-0.79646525745024066</v>
      </c>
      <c r="AB40" s="9">
        <f t="shared" si="72"/>
        <v>-0.32954399771277787</v>
      </c>
      <c r="AC40" s="9">
        <f t="shared" si="73"/>
        <v>-0.66164476863672661</v>
      </c>
      <c r="AD40" s="9">
        <f t="shared" si="74"/>
        <v>-1.5444214543989476</v>
      </c>
      <c r="AE40" s="9">
        <f t="shared" si="75"/>
        <v>-0.84463308915961877</v>
      </c>
      <c r="AF40" s="9">
        <f t="shared" si="76"/>
        <v>-1.3088835611937522</v>
      </c>
      <c r="AG40" s="9">
        <f t="shared" si="77"/>
        <v>-0.85604570974570082</v>
      </c>
      <c r="AH40" s="9">
        <f t="shared" si="78"/>
        <v>-1.6995305730102217</v>
      </c>
      <c r="AI40" s="9">
        <f t="shared" si="79"/>
        <v>-0.97839197310501946</v>
      </c>
      <c r="AJ40" s="9">
        <f t="shared" si="80"/>
        <v>-1.4037332787467549</v>
      </c>
      <c r="AK40" s="9">
        <f t="shared" si="81"/>
        <v>-0.90315287792231969</v>
      </c>
      <c r="AL40" s="9">
        <f t="shared" si="82"/>
        <v>-0.96838524486171362</v>
      </c>
      <c r="AM40" s="9"/>
      <c r="AN40" s="9">
        <f t="shared" ref="AN40:BE40" si="87">(B40/B36-1)*100</f>
        <v>-4.0379524798290101</v>
      </c>
      <c r="AO40" s="9">
        <f t="shared" si="87"/>
        <v>-4.3226682310307467</v>
      </c>
      <c r="AP40" s="9">
        <f t="shared" si="87"/>
        <v>-5.7411677482250951</v>
      </c>
      <c r="AQ40" s="9">
        <f t="shared" si="87"/>
        <v>-4.8483850721797399</v>
      </c>
      <c r="AR40" s="9">
        <f t="shared" si="87"/>
        <v>-5.5762191585134069</v>
      </c>
      <c r="AS40" s="9">
        <f t="shared" si="87"/>
        <v>-4.5666420401105912</v>
      </c>
      <c r="AT40" s="9">
        <f t="shared" si="87"/>
        <v>-3.098979200541141</v>
      </c>
      <c r="AU40" s="9">
        <f t="shared" si="87"/>
        <v>-3.0555631018866491</v>
      </c>
      <c r="AV40" s="9">
        <f t="shared" si="87"/>
        <v>-4.2799473988382015</v>
      </c>
      <c r="AW40" s="9">
        <f t="shared" si="87"/>
        <v>-6.716922090297917</v>
      </c>
      <c r="AX40" s="9">
        <f t="shared" si="87"/>
        <v>-2.9436202010515444</v>
      </c>
      <c r="AY40" s="9">
        <f t="shared" si="87"/>
        <v>-4.2084609844077914</v>
      </c>
      <c r="AZ40" s="9">
        <f t="shared" si="87"/>
        <v>-2.7643233483549912</v>
      </c>
      <c r="BA40" s="9">
        <f t="shared" si="87"/>
        <v>-5.5113300536029701</v>
      </c>
      <c r="BB40" s="9">
        <f t="shared" si="87"/>
        <v>-4.8646254453956317</v>
      </c>
      <c r="BC40" s="9">
        <f t="shared" si="87"/>
        <v>-4.9634025074477117</v>
      </c>
      <c r="BD40" s="9">
        <f t="shared" si="87"/>
        <v>-5.3794284724981161</v>
      </c>
      <c r="BE40" s="9">
        <f t="shared" si="87"/>
        <v>-4.2626953312150491</v>
      </c>
      <c r="BG40" s="18">
        <f t="shared" si="35"/>
        <v>-3.953995877394334</v>
      </c>
      <c r="BH40" s="18">
        <f t="shared" si="18"/>
        <v>-1.2032304885940981</v>
      </c>
      <c r="BI40" s="18">
        <f t="shared" si="19"/>
        <v>-4.5017354527605136</v>
      </c>
      <c r="BJ40" s="18">
        <f t="shared" si="20"/>
        <v>-5.254095528934366</v>
      </c>
      <c r="BK40" s="18">
        <f t="shared" si="21"/>
        <v>-4.1062582318382557</v>
      </c>
      <c r="BL40" s="18">
        <f t="shared" si="22"/>
        <v>-4.3052396236334722</v>
      </c>
      <c r="BM40" s="18">
        <f t="shared" si="23"/>
        <v>-3.1858610298009626</v>
      </c>
      <c r="BN40" s="18">
        <f t="shared" si="24"/>
        <v>-1.3181759908511115</v>
      </c>
      <c r="BO40" s="18">
        <f t="shared" si="25"/>
        <v>-2.6465790745469064</v>
      </c>
      <c r="BP40" s="18">
        <f t="shared" si="26"/>
        <v>-6.1776858175957905</v>
      </c>
      <c r="BQ40" s="18">
        <f t="shared" si="27"/>
        <v>-3.3785323566384751</v>
      </c>
      <c r="BR40" s="18">
        <f t="shared" si="28"/>
        <v>-5.2355342447750086</v>
      </c>
      <c r="BS40" s="18">
        <f t="shared" si="29"/>
        <v>-3.4241828389828033</v>
      </c>
      <c r="BT40" s="18">
        <f t="shared" si="30"/>
        <v>-6.7981222920408868</v>
      </c>
      <c r="BU40" s="18">
        <f t="shared" si="31"/>
        <v>-3.9135678924200779</v>
      </c>
      <c r="BV40" s="18">
        <f t="shared" si="32"/>
        <v>-5.6149331149870196</v>
      </c>
      <c r="BW40" s="18">
        <f t="shared" si="33"/>
        <v>-3.6126115116892787</v>
      </c>
      <c r="BX40" s="18">
        <f t="shared" si="34"/>
        <v>-3.8735409794468545</v>
      </c>
    </row>
    <row r="41" spans="1:76" x14ac:dyDescent="0.25">
      <c r="A41" s="4">
        <v>200903</v>
      </c>
      <c r="B41" s="19">
        <v>100.80499613519223</v>
      </c>
      <c r="C41" s="19">
        <v>98.988832877137511</v>
      </c>
      <c r="D41" s="19">
        <v>99.027230862845045</v>
      </c>
      <c r="E41" s="19">
        <v>99.82202816241653</v>
      </c>
      <c r="F41" s="19">
        <v>98.575079163185237</v>
      </c>
      <c r="G41" s="19">
        <v>99.982571253685819</v>
      </c>
      <c r="H41" s="19">
        <v>99.26000021090384</v>
      </c>
      <c r="I41" s="19">
        <v>100.04985619954876</v>
      </c>
      <c r="J41" s="19">
        <v>99.419319299566311</v>
      </c>
      <c r="K41" s="19">
        <v>100.22691812464936</v>
      </c>
      <c r="L41" s="19">
        <v>98.691122470652417</v>
      </c>
      <c r="M41" s="19">
        <v>99.171129193451677</v>
      </c>
      <c r="N41" s="19">
        <v>99.548615411923905</v>
      </c>
      <c r="O41" s="19">
        <v>99.311777190291707</v>
      </c>
      <c r="P41" s="19">
        <v>99.384036000222892</v>
      </c>
      <c r="Q41" s="19">
        <v>98.650999131488362</v>
      </c>
      <c r="R41" s="19">
        <v>99.240258032424308</v>
      </c>
      <c r="S41" s="19">
        <v>99.602000000000004</v>
      </c>
      <c r="U41" s="9">
        <f t="shared" si="65"/>
        <v>-0.5781931060871992</v>
      </c>
      <c r="V41" s="9">
        <f t="shared" si="66"/>
        <v>-0.3274231231481517</v>
      </c>
      <c r="W41" s="9">
        <f t="shared" si="67"/>
        <v>-0.58904997187408936</v>
      </c>
      <c r="X41" s="9">
        <f t="shared" si="68"/>
        <v>-0.47638526129551995</v>
      </c>
      <c r="Y41" s="9">
        <f t="shared" si="69"/>
        <v>-0.22504092483788263</v>
      </c>
      <c r="Z41" s="9">
        <f t="shared" si="70"/>
        <v>-0.56388810615002338</v>
      </c>
      <c r="AA41" s="9">
        <f t="shared" si="71"/>
        <v>-0.59781577860819057</v>
      </c>
      <c r="AB41" s="9">
        <f t="shared" si="72"/>
        <v>-0.3224844312294417</v>
      </c>
      <c r="AC41" s="9">
        <f t="shared" si="73"/>
        <v>-0.1538226287068678</v>
      </c>
      <c r="AD41" s="9">
        <f t="shared" si="74"/>
        <v>-0.13484631513318579</v>
      </c>
      <c r="AE41" s="9">
        <f t="shared" si="75"/>
        <v>-0.32667841182087987</v>
      </c>
      <c r="AF41" s="9">
        <f t="shared" si="76"/>
        <v>-0.39175146847580944</v>
      </c>
      <c r="AG41" s="9">
        <f t="shared" si="77"/>
        <v>-0.24904156934824062</v>
      </c>
      <c r="AH41" s="9">
        <f t="shared" si="78"/>
        <v>-0.46295806077181201</v>
      </c>
      <c r="AI41" s="9">
        <f t="shared" si="79"/>
        <v>8.4461337396035674E-3</v>
      </c>
      <c r="AJ41" s="9">
        <f t="shared" si="80"/>
        <v>-0.23521100209930035</v>
      </c>
      <c r="AK41" s="9">
        <f t="shared" si="81"/>
        <v>-0.11862770273094458</v>
      </c>
      <c r="AL41" s="9">
        <f t="shared" si="82"/>
        <v>-0.31087170186742119</v>
      </c>
      <c r="AM41" s="9"/>
      <c r="AN41" s="9">
        <f t="shared" ref="AN41:BE41" si="88">(B41/B37-1)*100</f>
        <v>-3.7902221664843361</v>
      </c>
      <c r="AO41" s="9">
        <f t="shared" si="88"/>
        <v>-4.2732508766542887</v>
      </c>
      <c r="AP41" s="9">
        <f t="shared" si="88"/>
        <v>-5.5109475531449288</v>
      </c>
      <c r="AQ41" s="9">
        <f t="shared" si="88"/>
        <v>-4.1824757362305842</v>
      </c>
      <c r="AR41" s="9">
        <f t="shared" si="88"/>
        <v>-4.5370350337517351</v>
      </c>
      <c r="AS41" s="9">
        <f t="shared" si="88"/>
        <v>-4.0726172602265525</v>
      </c>
      <c r="AT41" s="9">
        <f t="shared" si="88"/>
        <v>-3.276099511840036</v>
      </c>
      <c r="AU41" s="9">
        <f t="shared" si="88"/>
        <v>-2.9151469895135729</v>
      </c>
      <c r="AV41" s="9">
        <f t="shared" si="88"/>
        <v>-3.5850025325499857</v>
      </c>
      <c r="AW41" s="9">
        <f t="shared" si="88"/>
        <v>-5.7398074324095161</v>
      </c>
      <c r="AX41" s="9">
        <f t="shared" si="88"/>
        <v>-2.9666198316969039</v>
      </c>
      <c r="AY41" s="9">
        <f t="shared" si="88"/>
        <v>-3.9574226533626966</v>
      </c>
      <c r="AZ41" s="9">
        <f t="shared" si="88"/>
        <v>-2.5522021591631638</v>
      </c>
      <c r="BA41" s="9">
        <f t="shared" si="88"/>
        <v>-4.8396857488213207</v>
      </c>
      <c r="BB41" s="9">
        <f t="shared" si="88"/>
        <v>-4.1165875899606297</v>
      </c>
      <c r="BC41" s="9">
        <f t="shared" si="88"/>
        <v>-4.7058108897722883</v>
      </c>
      <c r="BD41" s="9">
        <f t="shared" si="88"/>
        <v>-4.6571993546622448</v>
      </c>
      <c r="BE41" s="9">
        <f t="shared" si="88"/>
        <v>-3.8337322479765401</v>
      </c>
      <c r="BG41" s="18">
        <f t="shared" si="35"/>
        <v>-2.3127724243487968</v>
      </c>
      <c r="BH41" s="18">
        <f t="shared" si="18"/>
        <v>-1.3096924925926068</v>
      </c>
      <c r="BI41" s="18">
        <f t="shared" si="19"/>
        <v>-2.3561998874963574</v>
      </c>
      <c r="BJ41" s="18">
        <f t="shared" si="20"/>
        <v>-1.9055410451820798</v>
      </c>
      <c r="BK41" s="18">
        <f t="shared" si="21"/>
        <v>-0.90016369935153051</v>
      </c>
      <c r="BL41" s="18">
        <f t="shared" si="22"/>
        <v>-2.2555524246000935</v>
      </c>
      <c r="BM41" s="18">
        <f t="shared" si="23"/>
        <v>-2.3912631144327623</v>
      </c>
      <c r="BN41" s="18">
        <f t="shared" si="24"/>
        <v>-1.2899377249177668</v>
      </c>
      <c r="BO41" s="18">
        <f t="shared" si="25"/>
        <v>-0.61529051482747121</v>
      </c>
      <c r="BP41" s="18">
        <f t="shared" si="26"/>
        <v>-0.53938526053274316</v>
      </c>
      <c r="BQ41" s="18">
        <f t="shared" si="27"/>
        <v>-1.3067136472835195</v>
      </c>
      <c r="BR41" s="18">
        <f t="shared" si="28"/>
        <v>-1.5670058739032378</v>
      </c>
      <c r="BS41" s="18">
        <f t="shared" si="29"/>
        <v>-0.99616627739296248</v>
      </c>
      <c r="BT41" s="18">
        <f t="shared" si="30"/>
        <v>-1.851832243087248</v>
      </c>
      <c r="BU41" s="18">
        <f t="shared" si="31"/>
        <v>3.378453495841427E-2</v>
      </c>
      <c r="BV41" s="18">
        <f t="shared" si="32"/>
        <v>-0.94084400839720139</v>
      </c>
      <c r="BW41" s="18">
        <f t="shared" si="33"/>
        <v>-0.47451081092377834</v>
      </c>
      <c r="BX41" s="18">
        <f t="shared" si="34"/>
        <v>-1.2434868074696848</v>
      </c>
    </row>
    <row r="42" spans="1:76" x14ac:dyDescent="0.25">
      <c r="A42" s="4">
        <v>200904</v>
      </c>
      <c r="B42" s="19">
        <v>100.24805852828288</v>
      </c>
      <c r="C42" s="19">
        <v>99.442118061085765</v>
      </c>
      <c r="D42" s="19">
        <v>99.144669497464236</v>
      </c>
      <c r="E42" s="19">
        <v>99.694450451242304</v>
      </c>
      <c r="F42" s="19">
        <v>98.714055905436894</v>
      </c>
      <c r="G42" s="19">
        <v>99.913105350732422</v>
      </c>
      <c r="H42" s="19">
        <v>99.40585936676429</v>
      </c>
      <c r="I42" s="19">
        <v>99.871852720797435</v>
      </c>
      <c r="J42" s="19">
        <v>99.61750805431187</v>
      </c>
      <c r="K42" s="19">
        <v>99.788582452061732</v>
      </c>
      <c r="L42" s="19">
        <v>98.944557950006285</v>
      </c>
      <c r="M42" s="19">
        <v>99.268232926025632</v>
      </c>
      <c r="N42" s="19">
        <v>99.445569815345124</v>
      </c>
      <c r="O42" s="19">
        <v>99.118453433635793</v>
      </c>
      <c r="P42" s="19">
        <v>99.446885348416927</v>
      </c>
      <c r="Q42" s="19">
        <v>98.842136639199197</v>
      </c>
      <c r="R42" s="19">
        <v>99.184434786241084</v>
      </c>
      <c r="S42" s="19">
        <v>99.539500000000004</v>
      </c>
      <c r="U42" s="9">
        <f t="shared" si="65"/>
        <v>-0.55249008309312675</v>
      </c>
      <c r="V42" s="9">
        <f t="shared" si="66"/>
        <v>0.45791547467870508</v>
      </c>
      <c r="W42" s="9">
        <f t="shared" si="67"/>
        <v>0.11859226355814823</v>
      </c>
      <c r="X42" s="9">
        <f t="shared" si="68"/>
        <v>-0.12780516838092337</v>
      </c>
      <c r="Y42" s="9">
        <f t="shared" si="69"/>
        <v>0.14098567653351157</v>
      </c>
      <c r="Z42" s="9">
        <f t="shared" si="70"/>
        <v>-6.9478012099866149E-2</v>
      </c>
      <c r="AA42" s="9">
        <f t="shared" si="71"/>
        <v>0.14694656009524021</v>
      </c>
      <c r="AB42" s="9">
        <f t="shared" si="72"/>
        <v>-0.17791477720496829</v>
      </c>
      <c r="AC42" s="9">
        <f t="shared" si="73"/>
        <v>0.19934632035487621</v>
      </c>
      <c r="AD42" s="9">
        <f t="shared" si="74"/>
        <v>-0.43734326146044333</v>
      </c>
      <c r="AE42" s="9">
        <f t="shared" si="75"/>
        <v>0.25679663277640152</v>
      </c>
      <c r="AF42" s="9">
        <f t="shared" si="76"/>
        <v>9.7915324110653401E-2</v>
      </c>
      <c r="AG42" s="9">
        <f t="shared" si="77"/>
        <v>-0.1035128375742711</v>
      </c>
      <c r="AH42" s="9">
        <f t="shared" si="78"/>
        <v>-0.19466347509368154</v>
      </c>
      <c r="AI42" s="9">
        <f t="shared" si="79"/>
        <v>6.3238876909665898E-2</v>
      </c>
      <c r="AJ42" s="9">
        <f t="shared" si="80"/>
        <v>0.19375121326046241</v>
      </c>
      <c r="AK42" s="9">
        <f t="shared" si="81"/>
        <v>-5.6250605641294804E-2</v>
      </c>
      <c r="AL42" s="9">
        <f t="shared" si="82"/>
        <v>-6.2749743981049821E-2</v>
      </c>
      <c r="AM42" s="9"/>
      <c r="AN42" s="9">
        <f t="shared" ref="AN42:BE42" si="89">(B42/B38-1)*100</f>
        <v>-3.3335480927467298</v>
      </c>
      <c r="AO42" s="9">
        <f t="shared" si="89"/>
        <v>-1.6072463818917249</v>
      </c>
      <c r="AP42" s="9">
        <f t="shared" si="89"/>
        <v>-4.121939869879732</v>
      </c>
      <c r="AQ42" s="9">
        <f t="shared" si="89"/>
        <v>-3.3788345545401777</v>
      </c>
      <c r="AR42" s="9">
        <f t="shared" si="89"/>
        <v>-3.0536102858777725</v>
      </c>
      <c r="AS42" s="9">
        <f t="shared" si="89"/>
        <v>-3.1768002421364683</v>
      </c>
      <c r="AT42" s="9">
        <f t="shared" si="89"/>
        <v>-2.6155479601383536</v>
      </c>
      <c r="AU42" s="9">
        <f t="shared" si="89"/>
        <v>-2.0602266607774755</v>
      </c>
      <c r="AV42" s="9">
        <f t="shared" si="89"/>
        <v>-2.3382480953686779</v>
      </c>
      <c r="AW42" s="9">
        <f t="shared" si="89"/>
        <v>-4.5625579927893511</v>
      </c>
      <c r="AX42" s="9">
        <f t="shared" si="89"/>
        <v>-2.3300621952104694</v>
      </c>
      <c r="AY42" s="9">
        <f t="shared" si="89"/>
        <v>-3.4005086161771114</v>
      </c>
      <c r="AZ42" s="9">
        <f t="shared" si="89"/>
        <v>-2.1997263345690854</v>
      </c>
      <c r="BA42" s="9">
        <f t="shared" si="89"/>
        <v>-4.2667506219131841</v>
      </c>
      <c r="BB42" s="9">
        <f t="shared" si="89"/>
        <v>-2.6961106070524932</v>
      </c>
      <c r="BC42" s="9">
        <f t="shared" si="89"/>
        <v>-3.3079008830271928</v>
      </c>
      <c r="BD42" s="9">
        <f t="shared" si="89"/>
        <v>-3.0394420676287948</v>
      </c>
      <c r="BE42" s="9">
        <f t="shared" si="89"/>
        <v>-2.9161391756900912</v>
      </c>
      <c r="BG42" s="18">
        <f t="shared" si="35"/>
        <v>-2.209960332372507</v>
      </c>
      <c r="BH42" s="18">
        <f t="shared" si="18"/>
        <v>1.8316618987148203</v>
      </c>
      <c r="BI42" s="18">
        <f t="shared" si="19"/>
        <v>0.4743690542325929</v>
      </c>
      <c r="BJ42" s="18">
        <f t="shared" si="20"/>
        <v>-0.51122067352369349</v>
      </c>
      <c r="BK42" s="18">
        <f t="shared" si="21"/>
        <v>0.56394270613404629</v>
      </c>
      <c r="BL42" s="18">
        <f t="shared" si="22"/>
        <v>-0.2779120483994646</v>
      </c>
      <c r="BM42" s="18">
        <f t="shared" si="23"/>
        <v>0.58778624038096083</v>
      </c>
      <c r="BN42" s="18">
        <f t="shared" si="24"/>
        <v>-0.71165910881987315</v>
      </c>
      <c r="BO42" s="18">
        <f t="shared" si="25"/>
        <v>0.79738528141950482</v>
      </c>
      <c r="BP42" s="18">
        <f t="shared" si="26"/>
        <v>-1.7493730458417733</v>
      </c>
      <c r="BQ42" s="18">
        <f t="shared" si="27"/>
        <v>1.0271865311056061</v>
      </c>
      <c r="BR42" s="18">
        <f t="shared" si="28"/>
        <v>0.3916612964426136</v>
      </c>
      <c r="BS42" s="18">
        <f t="shared" si="29"/>
        <v>-0.4140513502970844</v>
      </c>
      <c r="BT42" s="18">
        <f t="shared" si="30"/>
        <v>-0.77865390037472615</v>
      </c>
      <c r="BU42" s="18">
        <f t="shared" si="31"/>
        <v>0.25295550763866359</v>
      </c>
      <c r="BV42" s="18">
        <f t="shared" si="32"/>
        <v>0.77500485304184963</v>
      </c>
      <c r="BW42" s="18">
        <f t="shared" si="33"/>
        <v>-0.22500242256517922</v>
      </c>
      <c r="BX42" s="18">
        <f t="shared" si="34"/>
        <v>-0.25099897592419929</v>
      </c>
    </row>
    <row r="43" spans="1:76" x14ac:dyDescent="0.25">
      <c r="A43" s="4">
        <v>201001</v>
      </c>
      <c r="B43" s="19">
        <v>100.042294040629</v>
      </c>
      <c r="C43" s="19">
        <v>100.00007626034376</v>
      </c>
      <c r="D43" s="19">
        <v>99.975039175757971</v>
      </c>
      <c r="E43" s="19">
        <v>100.00384594358147</v>
      </c>
      <c r="F43" s="19">
        <v>99.471029495670265</v>
      </c>
      <c r="G43" s="19">
        <v>100.36273285885558</v>
      </c>
      <c r="H43" s="19">
        <v>99.832897827354429</v>
      </c>
      <c r="I43" s="19">
        <v>99.951271776884241</v>
      </c>
      <c r="J43" s="19">
        <v>99.992757650374017</v>
      </c>
      <c r="K43" s="19">
        <v>99.971120387401228</v>
      </c>
      <c r="L43" s="19">
        <v>99.575250976144929</v>
      </c>
      <c r="M43" s="19">
        <v>99.853219504089054</v>
      </c>
      <c r="N43" s="19">
        <v>99.592315814603381</v>
      </c>
      <c r="O43" s="19">
        <v>99.680161498760299</v>
      </c>
      <c r="P43" s="19">
        <v>99.685558093250748</v>
      </c>
      <c r="Q43" s="19">
        <v>99.555751239748645</v>
      </c>
      <c r="R43" s="19">
        <v>100.38568133373185</v>
      </c>
      <c r="S43" s="19">
        <v>99.839799999999997</v>
      </c>
      <c r="U43" s="9">
        <f t="shared" si="65"/>
        <v>-0.20525533429240905</v>
      </c>
      <c r="V43" s="9">
        <f t="shared" si="66"/>
        <v>0.56108841015962696</v>
      </c>
      <c r="W43" s="9">
        <f t="shared" si="67"/>
        <v>0.83753335656131522</v>
      </c>
      <c r="X43" s="9">
        <f t="shared" si="68"/>
        <v>0.31034374625544814</v>
      </c>
      <c r="Y43" s="9">
        <f t="shared" si="69"/>
        <v>0.76683465519693517</v>
      </c>
      <c r="Z43" s="9">
        <f t="shared" si="70"/>
        <v>0.45001855016395531</v>
      </c>
      <c r="AA43" s="9">
        <f t="shared" si="71"/>
        <v>0.42959083429332523</v>
      </c>
      <c r="AB43" s="9">
        <f t="shared" si="72"/>
        <v>7.952096003347453E-2</v>
      </c>
      <c r="AC43" s="9">
        <f t="shared" si="73"/>
        <v>0.37669040652730246</v>
      </c>
      <c r="AD43" s="9">
        <f t="shared" si="74"/>
        <v>0.18292467019178638</v>
      </c>
      <c r="AE43" s="9">
        <f t="shared" si="75"/>
        <v>0.63742063151903672</v>
      </c>
      <c r="AF43" s="9">
        <f t="shared" si="76"/>
        <v>0.58929887318468488</v>
      </c>
      <c r="AG43" s="9">
        <f t="shared" si="77"/>
        <v>0.14756413938874502</v>
      </c>
      <c r="AH43" s="9">
        <f t="shared" si="78"/>
        <v>0.56670382321954982</v>
      </c>
      <c r="AI43" s="9">
        <f t="shared" si="79"/>
        <v>0.2400002212212371</v>
      </c>
      <c r="AJ43" s="9">
        <f t="shared" si="80"/>
        <v>0.72197407382474932</v>
      </c>
      <c r="AK43" s="9">
        <f t="shared" si="81"/>
        <v>1.2111240539704138</v>
      </c>
      <c r="AL43" s="9">
        <f t="shared" si="82"/>
        <v>0.30168927913039045</v>
      </c>
      <c r="AM43" s="9"/>
      <c r="AN43" s="9">
        <f t="shared" ref="AN43:BE43" si="90">(B43/B39-1)*100</f>
        <v>-2.305777517299501</v>
      </c>
      <c r="AO43" s="9">
        <f t="shared" si="90"/>
        <v>0.38791958862416376</v>
      </c>
      <c r="AP43" s="9">
        <f t="shared" si="90"/>
        <v>-0.76708179470041937</v>
      </c>
      <c r="AQ43" s="9">
        <f t="shared" si="90"/>
        <v>-1.6047585446948176</v>
      </c>
      <c r="AR43" s="9">
        <f t="shared" si="90"/>
        <v>-0.3517486968021899</v>
      </c>
      <c r="AS43" s="9">
        <f t="shared" si="90"/>
        <v>-1.2601143676973736</v>
      </c>
      <c r="AT43" s="9">
        <f t="shared" si="90"/>
        <v>-0.82037084967550022</v>
      </c>
      <c r="AU43" s="9">
        <f t="shared" si="90"/>
        <v>-0.74885956658109487</v>
      </c>
      <c r="AV43" s="9">
        <f t="shared" si="90"/>
        <v>-0.24235963751042533</v>
      </c>
      <c r="AW43" s="9">
        <f t="shared" si="90"/>
        <v>-1.9281232855774766</v>
      </c>
      <c r="AX43" s="9">
        <f t="shared" si="90"/>
        <v>-0.28316665185595946</v>
      </c>
      <c r="AY43" s="9">
        <f t="shared" si="90"/>
        <v>-1.0193777991898134</v>
      </c>
      <c r="AZ43" s="9">
        <f t="shared" si="90"/>
        <v>-1.0595409968957803</v>
      </c>
      <c r="BA43" s="9">
        <f t="shared" si="90"/>
        <v>-1.7916756258851807</v>
      </c>
      <c r="BB43" s="9">
        <f t="shared" si="90"/>
        <v>-0.66958058193143932</v>
      </c>
      <c r="BC43" s="9">
        <f t="shared" si="90"/>
        <v>-0.73351929743556976</v>
      </c>
      <c r="BD43" s="9">
        <f t="shared" si="90"/>
        <v>0.12170204686905439</v>
      </c>
      <c r="BE43" s="9">
        <f t="shared" si="90"/>
        <v>-1.0405433265668673</v>
      </c>
      <c r="BG43" s="18">
        <f t="shared" si="35"/>
        <v>-0.82102133716963621</v>
      </c>
      <c r="BH43" s="18">
        <f t="shared" si="18"/>
        <v>2.2443536406385078</v>
      </c>
      <c r="BI43" s="18">
        <f t="shared" si="19"/>
        <v>3.3501334262452609</v>
      </c>
      <c r="BJ43" s="18">
        <f t="shared" si="20"/>
        <v>1.2413749850217926</v>
      </c>
      <c r="BK43" s="18">
        <f t="shared" si="21"/>
        <v>3.0673386207877407</v>
      </c>
      <c r="BL43" s="18">
        <f t="shared" si="22"/>
        <v>1.8000742006558212</v>
      </c>
      <c r="BM43" s="18">
        <f t="shared" si="23"/>
        <v>1.7183633371733009</v>
      </c>
      <c r="BN43" s="18">
        <f t="shared" si="24"/>
        <v>0.31808384013389812</v>
      </c>
      <c r="BO43" s="18">
        <f t="shared" si="25"/>
        <v>1.5067616261092098</v>
      </c>
      <c r="BP43" s="18">
        <f t="shared" si="26"/>
        <v>0.7316986807671455</v>
      </c>
      <c r="BQ43" s="18">
        <f t="shared" si="27"/>
        <v>2.5496825260761469</v>
      </c>
      <c r="BR43" s="18">
        <f t="shared" si="28"/>
        <v>2.3571954927387395</v>
      </c>
      <c r="BS43" s="18">
        <f t="shared" si="29"/>
        <v>0.59025655755498008</v>
      </c>
      <c r="BT43" s="18">
        <f t="shared" si="30"/>
        <v>2.2668152928781993</v>
      </c>
      <c r="BU43" s="18">
        <f t="shared" si="31"/>
        <v>0.96000088488494839</v>
      </c>
      <c r="BV43" s="18">
        <f t="shared" si="32"/>
        <v>2.8878962952989973</v>
      </c>
      <c r="BW43" s="18">
        <f t="shared" si="33"/>
        <v>4.8444962158816551</v>
      </c>
      <c r="BX43" s="18">
        <f t="shared" si="34"/>
        <v>1.2067571165215618</v>
      </c>
    </row>
    <row r="44" spans="1:76" x14ac:dyDescent="0.25">
      <c r="A44" s="4">
        <v>201002</v>
      </c>
      <c r="B44" s="19">
        <v>100.03454903222546</v>
      </c>
      <c r="C44" s="19">
        <v>99.691570817641875</v>
      </c>
      <c r="D44" s="19">
        <v>99.901436798544893</v>
      </c>
      <c r="E44" s="19">
        <v>99.82835384488736</v>
      </c>
      <c r="F44" s="19">
        <v>99.784719079124656</v>
      </c>
      <c r="G44" s="19">
        <v>100.31813307335419</v>
      </c>
      <c r="H44" s="19">
        <v>100.09111302288001</v>
      </c>
      <c r="I44" s="19">
        <v>99.865212898991246</v>
      </c>
      <c r="J44" s="19">
        <v>100.31181668645377</v>
      </c>
      <c r="K44" s="19">
        <v>100.13328595396823</v>
      </c>
      <c r="L44" s="19">
        <v>99.974994864124582</v>
      </c>
      <c r="M44" s="19">
        <v>100.18966761955733</v>
      </c>
      <c r="N44" s="19">
        <v>99.809875929210307</v>
      </c>
      <c r="O44" s="19">
        <v>99.927918138695802</v>
      </c>
      <c r="P44" s="19">
        <v>99.748621855765023</v>
      </c>
      <c r="Q44" s="19">
        <v>100.04046800676311</v>
      </c>
      <c r="R44" s="19">
        <v>99.99845974392764</v>
      </c>
      <c r="S44" s="19">
        <v>100.0214</v>
      </c>
      <c r="U44" s="9">
        <f t="shared" si="65"/>
        <v>-7.7417341113772409E-3</v>
      </c>
      <c r="V44" s="9">
        <f t="shared" si="66"/>
        <v>-0.30850520743475052</v>
      </c>
      <c r="W44" s="9">
        <f t="shared" si="67"/>
        <v>-7.3620753559977548E-2</v>
      </c>
      <c r="X44" s="9">
        <f t="shared" si="68"/>
        <v>-0.17548534962656959</v>
      </c>
      <c r="Y44" s="9">
        <f t="shared" si="69"/>
        <v>0.31535773284425694</v>
      </c>
      <c r="Z44" s="9">
        <f t="shared" si="70"/>
        <v>-4.4438592125739529E-2</v>
      </c>
      <c r="AA44" s="9">
        <f t="shared" si="71"/>
        <v>0.25864740095207228</v>
      </c>
      <c r="AB44" s="9">
        <f t="shared" si="72"/>
        <v>-8.6100833299151969E-2</v>
      </c>
      <c r="AC44" s="9">
        <f t="shared" si="73"/>
        <v>0.31908214512428312</v>
      </c>
      <c r="AD44" s="9">
        <f t="shared" si="74"/>
        <v>0.16221241288343347</v>
      </c>
      <c r="AE44" s="9">
        <f t="shared" si="75"/>
        <v>0.40144903885346306</v>
      </c>
      <c r="AF44" s="9">
        <f t="shared" si="76"/>
        <v>0.33694268160726626</v>
      </c>
      <c r="AG44" s="9">
        <f t="shared" si="77"/>
        <v>0.21845070357831009</v>
      </c>
      <c r="AH44" s="9">
        <f t="shared" si="78"/>
        <v>0.24855160365946372</v>
      </c>
      <c r="AI44" s="9">
        <f t="shared" si="79"/>
        <v>6.3262686913256871E-2</v>
      </c>
      <c r="AJ44" s="9">
        <f t="shared" si="80"/>
        <v>0.48687972415293324</v>
      </c>
      <c r="AK44" s="9">
        <f t="shared" si="81"/>
        <v>-0.38573388620722904</v>
      </c>
      <c r="AL44" s="9">
        <f t="shared" si="82"/>
        <v>0.18189139000679422</v>
      </c>
      <c r="AM44" s="9"/>
      <c r="AN44" s="9">
        <f t="shared" ref="AN44:BE44" si="91">(B44/B40-1)*100</f>
        <v>-1.3380685689105665</v>
      </c>
      <c r="AO44" s="9">
        <f t="shared" si="91"/>
        <v>0.38016882801807927</v>
      </c>
      <c r="AP44" s="9">
        <f t="shared" si="91"/>
        <v>0.28854341159145758</v>
      </c>
      <c r="AQ44" s="9">
        <f t="shared" si="91"/>
        <v>-0.47007848916540418</v>
      </c>
      <c r="AR44" s="9">
        <f t="shared" si="91"/>
        <v>0.99932302326242173</v>
      </c>
      <c r="AS44" s="9">
        <f t="shared" si="91"/>
        <v>-0.23016031510145751</v>
      </c>
      <c r="AT44" s="9">
        <f t="shared" si="91"/>
        <v>0.23448755273653976</v>
      </c>
      <c r="AU44" s="9">
        <f t="shared" si="91"/>
        <v>-0.50644057234855433</v>
      </c>
      <c r="AV44" s="9">
        <f t="shared" si="91"/>
        <v>0.74250670670197305</v>
      </c>
      <c r="AW44" s="9">
        <f t="shared" si="91"/>
        <v>-0.22814052481137104</v>
      </c>
      <c r="AX44" s="9">
        <f t="shared" si="91"/>
        <v>0.96997140580368235</v>
      </c>
      <c r="AY44" s="9">
        <f t="shared" si="91"/>
        <v>0.63127639771429767</v>
      </c>
      <c r="AZ44" s="9">
        <f t="shared" si="91"/>
        <v>1.2749987385807238E-2</v>
      </c>
      <c r="BA44" s="9">
        <f t="shared" si="91"/>
        <v>0.1545804543658269</v>
      </c>
      <c r="BB44" s="9">
        <f t="shared" si="91"/>
        <v>0.37532260970629672</v>
      </c>
      <c r="BC44" s="9">
        <f t="shared" si="91"/>
        <v>1.1699452596854787</v>
      </c>
      <c r="BD44" s="9">
        <f t="shared" si="91"/>
        <v>0.64447216142244912</v>
      </c>
      <c r="BE44" s="9">
        <f t="shared" si="91"/>
        <v>0.10889517438241736</v>
      </c>
      <c r="BG44" s="18">
        <f t="shared" si="35"/>
        <v>-3.0966936445508964E-2</v>
      </c>
      <c r="BH44" s="18">
        <f t="shared" si="18"/>
        <v>-1.2340208297390021</v>
      </c>
      <c r="BI44" s="18">
        <f t="shared" si="19"/>
        <v>-0.29448301423991019</v>
      </c>
      <c r="BJ44" s="18">
        <f t="shared" si="20"/>
        <v>-0.70194139850627835</v>
      </c>
      <c r="BK44" s="18">
        <f t="shared" si="21"/>
        <v>1.2614309313770278</v>
      </c>
      <c r="BL44" s="18">
        <f t="shared" si="22"/>
        <v>-0.17775436850295812</v>
      </c>
      <c r="BM44" s="18">
        <f t="shared" si="23"/>
        <v>1.0345896038082891</v>
      </c>
      <c r="BN44" s="18">
        <f t="shared" si="24"/>
        <v>-0.34440333319660787</v>
      </c>
      <c r="BO44" s="18">
        <f t="shared" si="25"/>
        <v>1.2763285804971325</v>
      </c>
      <c r="BP44" s="18">
        <f t="shared" si="26"/>
        <v>0.64884965153373386</v>
      </c>
      <c r="BQ44" s="18">
        <f t="shared" si="27"/>
        <v>1.6057961554138522</v>
      </c>
      <c r="BR44" s="18">
        <f t="shared" si="28"/>
        <v>1.347770726429065</v>
      </c>
      <c r="BS44" s="18">
        <f t="shared" si="29"/>
        <v>0.87380281431324036</v>
      </c>
      <c r="BT44" s="18">
        <f t="shared" si="30"/>
        <v>0.99420641463785486</v>
      </c>
      <c r="BU44" s="18">
        <f t="shared" si="31"/>
        <v>0.25305074765302749</v>
      </c>
      <c r="BV44" s="18">
        <f t="shared" si="32"/>
        <v>1.9475188966117329</v>
      </c>
      <c r="BW44" s="18">
        <f t="shared" si="33"/>
        <v>-1.5429355448289162</v>
      </c>
      <c r="BX44" s="18">
        <f t="shared" si="34"/>
        <v>0.72756556002717687</v>
      </c>
    </row>
    <row r="45" spans="1:76" x14ac:dyDescent="0.25">
      <c r="A45" s="4">
        <v>201003</v>
      </c>
      <c r="B45" s="19">
        <v>100.00233492994542</v>
      </c>
      <c r="C45" s="19">
        <v>99.926206480641028</v>
      </c>
      <c r="D45" s="19">
        <v>100.00240024646199</v>
      </c>
      <c r="E45" s="19">
        <v>100.16312909319807</v>
      </c>
      <c r="F45" s="19">
        <v>100.62168521673118</v>
      </c>
      <c r="G45" s="19">
        <v>99.887835452227378</v>
      </c>
      <c r="H45" s="19">
        <v>100.0064569726142</v>
      </c>
      <c r="I45" s="19">
        <v>100.13682226912961</v>
      </c>
      <c r="J45" s="19">
        <v>99.841301398371243</v>
      </c>
      <c r="K45" s="19">
        <v>100.02009582980035</v>
      </c>
      <c r="L45" s="19">
        <v>100.27528724876689</v>
      </c>
      <c r="M45" s="19">
        <v>100.13974252812083</v>
      </c>
      <c r="N45" s="19">
        <v>100.16001955719095</v>
      </c>
      <c r="O45" s="19">
        <v>100.28689187665493</v>
      </c>
      <c r="P45" s="19">
        <v>100.09048434840162</v>
      </c>
      <c r="Q45" s="19">
        <v>100.29686400335828</v>
      </c>
      <c r="R45" s="19">
        <v>99.832866196437053</v>
      </c>
      <c r="S45" s="19">
        <v>100.07</v>
      </c>
      <c r="U45" s="9">
        <f t="shared" si="65"/>
        <v>-3.2202976463324706E-2</v>
      </c>
      <c r="V45" s="9">
        <f t="shared" si="66"/>
        <v>0.23536158681696229</v>
      </c>
      <c r="W45" s="9">
        <f t="shared" si="67"/>
        <v>0.10106305890345002</v>
      </c>
      <c r="X45" s="9">
        <f t="shared" si="68"/>
        <v>0.33535086517690882</v>
      </c>
      <c r="Y45" s="9">
        <f t="shared" si="69"/>
        <v>0.83877185337650761</v>
      </c>
      <c r="Z45" s="9">
        <f t="shared" si="70"/>
        <v>-0.42893304325367643</v>
      </c>
      <c r="AA45" s="9">
        <f t="shared" si="71"/>
        <v>-8.4578987793304528E-2</v>
      </c>
      <c r="AB45" s="9">
        <f t="shared" si="72"/>
        <v>0.27197595864847379</v>
      </c>
      <c r="AC45" s="9">
        <f t="shared" si="73"/>
        <v>-0.46905270348479577</v>
      </c>
      <c r="AD45" s="9">
        <f t="shared" si="74"/>
        <v>-0.11303945844731711</v>
      </c>
      <c r="AE45" s="9">
        <f t="shared" si="75"/>
        <v>0.30036749194179979</v>
      </c>
      <c r="AF45" s="9">
        <f t="shared" si="76"/>
        <v>-4.9830578963561134E-2</v>
      </c>
      <c r="AG45" s="9">
        <f t="shared" si="77"/>
        <v>0.35081060338055803</v>
      </c>
      <c r="AH45" s="9">
        <f t="shared" si="78"/>
        <v>0.35923267956097238</v>
      </c>
      <c r="AI45" s="9">
        <f t="shared" si="79"/>
        <v>0.34272402593282791</v>
      </c>
      <c r="AJ45" s="9">
        <f t="shared" si="80"/>
        <v>0.25629228021788464</v>
      </c>
      <c r="AK45" s="9">
        <f t="shared" si="81"/>
        <v>-0.16559609809454479</v>
      </c>
      <c r="AL45" s="9">
        <f t="shared" si="82"/>
        <v>4.8589601825210771E-2</v>
      </c>
      <c r="AM45" s="9"/>
      <c r="AN45" s="9">
        <f t="shared" ref="AN45:BE45" si="92">(B45/B41-1)*100</f>
        <v>-0.7962514121525599</v>
      </c>
      <c r="AO45" s="9">
        <f t="shared" si="92"/>
        <v>0.94694883883210679</v>
      </c>
      <c r="AP45" s="9">
        <f t="shared" si="92"/>
        <v>0.98474871519691476</v>
      </c>
      <c r="AQ45" s="9">
        <f t="shared" si="92"/>
        <v>0.34170907670454387</v>
      </c>
      <c r="AR45" s="9">
        <f t="shared" si="92"/>
        <v>2.0761901191658216</v>
      </c>
      <c r="AS45" s="9">
        <f t="shared" si="92"/>
        <v>-9.4752315599155867E-2</v>
      </c>
      <c r="AT45" s="9">
        <f t="shared" si="92"/>
        <v>0.75202172085866437</v>
      </c>
      <c r="AU45" s="9">
        <f t="shared" si="92"/>
        <v>8.6922733209537917E-2</v>
      </c>
      <c r="AV45" s="9">
        <f t="shared" si="92"/>
        <v>0.42444677933615171</v>
      </c>
      <c r="AW45" s="9">
        <f t="shared" si="92"/>
        <v>-0.20635404013099601</v>
      </c>
      <c r="AX45" s="9">
        <f t="shared" si="92"/>
        <v>1.6051745470678558</v>
      </c>
      <c r="AY45" s="9">
        <f t="shared" si="92"/>
        <v>0.97670899035513514</v>
      </c>
      <c r="AZ45" s="9">
        <f t="shared" si="92"/>
        <v>0.61417644307468766</v>
      </c>
      <c r="BA45" s="9">
        <f t="shared" si="92"/>
        <v>0.98187215449261345</v>
      </c>
      <c r="BB45" s="9">
        <f t="shared" si="92"/>
        <v>0.71082678527680798</v>
      </c>
      <c r="BC45" s="9">
        <f t="shared" si="92"/>
        <v>1.6683712140372897</v>
      </c>
      <c r="BD45" s="9">
        <f t="shared" si="92"/>
        <v>0.59714492461226953</v>
      </c>
      <c r="BE45" s="9">
        <f t="shared" si="92"/>
        <v>0.46987008293004617</v>
      </c>
      <c r="BG45" s="18">
        <f t="shared" si="35"/>
        <v>-0.12881190585329882</v>
      </c>
      <c r="BH45" s="18">
        <f t="shared" si="18"/>
        <v>0.94144634726784915</v>
      </c>
      <c r="BI45" s="18">
        <f t="shared" si="19"/>
        <v>0.40425223561380008</v>
      </c>
      <c r="BJ45" s="18">
        <f t="shared" si="20"/>
        <v>1.3414034607076353</v>
      </c>
      <c r="BK45" s="18">
        <f t="shared" si="21"/>
        <v>3.3550874135060305</v>
      </c>
      <c r="BL45" s="18">
        <f t="shared" si="22"/>
        <v>-1.7157321730147057</v>
      </c>
      <c r="BM45" s="18">
        <f t="shared" si="23"/>
        <v>-0.33831595117321811</v>
      </c>
      <c r="BN45" s="18">
        <f t="shared" si="24"/>
        <v>1.0879038345938952</v>
      </c>
      <c r="BO45" s="18">
        <f t="shared" si="25"/>
        <v>-1.8762108139391831</v>
      </c>
      <c r="BP45" s="18">
        <f t="shared" si="26"/>
        <v>-0.45215783378926844</v>
      </c>
      <c r="BQ45" s="18">
        <f t="shared" si="27"/>
        <v>1.2014699677671992</v>
      </c>
      <c r="BR45" s="18">
        <f t="shared" si="28"/>
        <v>-0.19932231585424454</v>
      </c>
      <c r="BS45" s="18">
        <f t="shared" si="29"/>
        <v>1.4032424135222321</v>
      </c>
      <c r="BT45" s="18">
        <f t="shared" si="30"/>
        <v>1.4369307182438895</v>
      </c>
      <c r="BU45" s="18">
        <f t="shared" si="31"/>
        <v>1.3708961037313117</v>
      </c>
      <c r="BV45" s="18">
        <f t="shared" si="32"/>
        <v>1.0251691208715386</v>
      </c>
      <c r="BW45" s="18">
        <f t="shared" si="33"/>
        <v>-0.66238439237817914</v>
      </c>
      <c r="BX45" s="18">
        <f t="shared" si="34"/>
        <v>0.19435840730084308</v>
      </c>
    </row>
    <row r="46" spans="1:76" x14ac:dyDescent="0.25">
      <c r="A46" s="4">
        <v>201004</v>
      </c>
      <c r="B46" s="19">
        <v>99.920785131688945</v>
      </c>
      <c r="C46" s="19">
        <v>100.38199135712827</v>
      </c>
      <c r="D46" s="19">
        <v>100.1208901106851</v>
      </c>
      <c r="E46" s="19">
        <v>100.00446660232575</v>
      </c>
      <c r="F46" s="19">
        <v>100.12243658712269</v>
      </c>
      <c r="G46" s="19">
        <v>99.430880395635299</v>
      </c>
      <c r="H46" s="19">
        <v>100.06943627524095</v>
      </c>
      <c r="I46" s="19">
        <v>100.04655679731195</v>
      </c>
      <c r="J46" s="19">
        <v>99.854097961487511</v>
      </c>
      <c r="K46" s="19">
        <v>99.875445677005047</v>
      </c>
      <c r="L46" s="19">
        <v>100.17416974454476</v>
      </c>
      <c r="M46" s="19">
        <v>99.817276683124732</v>
      </c>
      <c r="N46" s="19">
        <v>100.43776202842494</v>
      </c>
      <c r="O46" s="19">
        <v>100.1048369027021</v>
      </c>
      <c r="P46" s="19">
        <v>100.4750440092721</v>
      </c>
      <c r="Q46" s="19">
        <v>100.10683536133074</v>
      </c>
      <c r="R46" s="19">
        <v>99.78232565354952</v>
      </c>
      <c r="S46" s="19">
        <v>100.06870000000001</v>
      </c>
      <c r="U46" s="9">
        <f t="shared" si="65"/>
        <v>-8.1547894170275192E-2</v>
      </c>
      <c r="V46" s="9">
        <f t="shared" si="66"/>
        <v>0.45612146456850411</v>
      </c>
      <c r="W46" s="9">
        <f t="shared" si="67"/>
        <v>0.11848702024259694</v>
      </c>
      <c r="X46" s="9">
        <f t="shared" si="68"/>
        <v>-0.1584040877204318</v>
      </c>
      <c r="Y46" s="9">
        <f t="shared" si="69"/>
        <v>-0.49616405105236128</v>
      </c>
      <c r="Z46" s="9">
        <f t="shared" si="70"/>
        <v>-0.45746817370031501</v>
      </c>
      <c r="AA46" s="9">
        <f t="shared" si="71"/>
        <v>6.2975236332984963E-2</v>
      </c>
      <c r="AB46" s="9">
        <f t="shared" si="72"/>
        <v>-9.0142137299964453E-2</v>
      </c>
      <c r="AC46" s="9">
        <f t="shared" si="73"/>
        <v>1.2816903362677934E-2</v>
      </c>
      <c r="AD46" s="9">
        <f t="shared" si="74"/>
        <v>-0.14462108998720691</v>
      </c>
      <c r="AE46" s="9">
        <f t="shared" si="75"/>
        <v>-0.10083990482248062</v>
      </c>
      <c r="AF46" s="9">
        <f t="shared" si="76"/>
        <v>-0.32201585190370086</v>
      </c>
      <c r="AG46" s="9">
        <f t="shared" si="77"/>
        <v>0.27729873901971569</v>
      </c>
      <c r="AH46" s="9">
        <f t="shared" si="78"/>
        <v>-0.18153416717385795</v>
      </c>
      <c r="AI46" s="9">
        <f t="shared" si="79"/>
        <v>0.38421200913754117</v>
      </c>
      <c r="AJ46" s="9">
        <f t="shared" si="80"/>
        <v>-0.18946618512536428</v>
      </c>
      <c r="AK46" s="9">
        <f t="shared" si="81"/>
        <v>-5.0625154634031944E-2</v>
      </c>
      <c r="AL46" s="9">
        <f t="shared" si="82"/>
        <v>-1.2990906365417665E-3</v>
      </c>
      <c r="AM46" s="9"/>
      <c r="AN46" s="9">
        <f t="shared" ref="AN46:BE46" si="93">(B46/B42-1)*100</f>
        <v>-0.32646357585229824</v>
      </c>
      <c r="AO46" s="9">
        <f t="shared" si="93"/>
        <v>0.94514609540512495</v>
      </c>
      <c r="AP46" s="9">
        <f t="shared" si="93"/>
        <v>0.98464256138937056</v>
      </c>
      <c r="AQ46" s="9">
        <f t="shared" si="93"/>
        <v>0.3109663072319746</v>
      </c>
      <c r="AR46" s="9">
        <f t="shared" si="93"/>
        <v>1.4267276010165642</v>
      </c>
      <c r="AS46" s="9">
        <f t="shared" si="93"/>
        <v>-0.4826443472098374</v>
      </c>
      <c r="AT46" s="9">
        <f t="shared" si="93"/>
        <v>0.66754305299887573</v>
      </c>
      <c r="AU46" s="9">
        <f t="shared" si="93"/>
        <v>0.17492824229756732</v>
      </c>
      <c r="AV46" s="9">
        <f t="shared" si="93"/>
        <v>0.23749831911741293</v>
      </c>
      <c r="AW46" s="9">
        <f t="shared" si="93"/>
        <v>8.7047258121986104E-2</v>
      </c>
      <c r="AX46" s="9">
        <f t="shared" si="93"/>
        <v>1.2427280691473364</v>
      </c>
      <c r="AY46" s="9">
        <f t="shared" si="93"/>
        <v>0.55309109562597936</v>
      </c>
      <c r="AZ46" s="9">
        <f t="shared" si="93"/>
        <v>0.99772389551606722</v>
      </c>
      <c r="BA46" s="9">
        <f t="shared" si="93"/>
        <v>0.99515623468311443</v>
      </c>
      <c r="BB46" s="9">
        <f t="shared" si="93"/>
        <v>1.0338771870561425</v>
      </c>
      <c r="BC46" s="9">
        <f t="shared" si="93"/>
        <v>1.2795137429576497</v>
      </c>
      <c r="BD46" s="9">
        <f t="shared" si="93"/>
        <v>0.6028071527523382</v>
      </c>
      <c r="BE46" s="9">
        <f t="shared" si="93"/>
        <v>0.53164824014586554</v>
      </c>
      <c r="BG46" s="18">
        <f t="shared" si="35"/>
        <v>-0.32619157668110077</v>
      </c>
      <c r="BH46" s="18">
        <f t="shared" si="18"/>
        <v>1.8244858582740164</v>
      </c>
      <c r="BI46" s="18">
        <f t="shared" si="19"/>
        <v>0.47394808097038776</v>
      </c>
      <c r="BJ46" s="18">
        <f t="shared" si="20"/>
        <v>-0.63361635088172719</v>
      </c>
      <c r="BK46" s="18">
        <f t="shared" si="21"/>
        <v>-1.9846562042094451</v>
      </c>
      <c r="BL46" s="18">
        <f t="shared" si="22"/>
        <v>-1.82987269480126</v>
      </c>
      <c r="BM46" s="18">
        <f t="shared" si="23"/>
        <v>0.25190094533193985</v>
      </c>
      <c r="BN46" s="18">
        <f t="shared" si="24"/>
        <v>-0.36056854919985781</v>
      </c>
      <c r="BO46" s="18">
        <f t="shared" si="25"/>
        <v>5.1267613450711735E-2</v>
      </c>
      <c r="BP46" s="18">
        <f t="shared" si="26"/>
        <v>-0.57848435994882763</v>
      </c>
      <c r="BQ46" s="18">
        <f t="shared" si="27"/>
        <v>-0.40335961928992248</v>
      </c>
      <c r="BR46" s="18">
        <f t="shared" si="28"/>
        <v>-1.2880634076148034</v>
      </c>
      <c r="BS46" s="18">
        <f t="shared" si="29"/>
        <v>1.1091949560788628</v>
      </c>
      <c r="BT46" s="18">
        <f t="shared" si="30"/>
        <v>-0.72613666869543181</v>
      </c>
      <c r="BU46" s="18">
        <f t="shared" si="31"/>
        <v>1.5368480365501647</v>
      </c>
      <c r="BV46" s="18">
        <f t="shared" si="32"/>
        <v>-0.75786474050145713</v>
      </c>
      <c r="BW46" s="18">
        <f t="shared" si="33"/>
        <v>-0.20250061853612777</v>
      </c>
      <c r="BX46" s="18">
        <f t="shared" si="34"/>
        <v>-5.1963625461670659E-3</v>
      </c>
    </row>
    <row r="47" spans="1:76" x14ac:dyDescent="0.25">
      <c r="A47" s="4">
        <v>201101</v>
      </c>
      <c r="B47" s="19">
        <v>99.956301651559187</v>
      </c>
      <c r="C47" s="19">
        <v>99.449980267837148</v>
      </c>
      <c r="D47" s="19">
        <v>99.609512457336137</v>
      </c>
      <c r="E47" s="19">
        <v>99.581528142513278</v>
      </c>
      <c r="F47" s="19">
        <v>99.901737492949266</v>
      </c>
      <c r="G47" s="19">
        <v>98.328334266295585</v>
      </c>
      <c r="H47" s="19">
        <v>99.811965769749079</v>
      </c>
      <c r="I47" s="19">
        <v>99.566053960671013</v>
      </c>
      <c r="J47" s="19">
        <v>99.006921725783613</v>
      </c>
      <c r="K47" s="19">
        <v>99.23949119341259</v>
      </c>
      <c r="L47" s="19">
        <v>99.520541267852039</v>
      </c>
      <c r="M47" s="19">
        <v>98.923486175925746</v>
      </c>
      <c r="N47" s="19">
        <v>100.69389518905683</v>
      </c>
      <c r="O47" s="19">
        <v>99.440241064888752</v>
      </c>
      <c r="P47" s="19">
        <v>100.6267103533589</v>
      </c>
      <c r="Q47" s="19">
        <v>99.72288284530164</v>
      </c>
      <c r="R47" s="19">
        <v>99.006453125241208</v>
      </c>
      <c r="S47" s="19">
        <v>99.707700000000003</v>
      </c>
      <c r="U47" s="9">
        <f t="shared" si="65"/>
        <v>3.5544676538945552E-2</v>
      </c>
      <c r="V47" s="9">
        <f t="shared" si="66"/>
        <v>-0.92846443539390533</v>
      </c>
      <c r="W47" s="9">
        <f t="shared" si="67"/>
        <v>-0.51076019478414336</v>
      </c>
      <c r="X47" s="9">
        <f t="shared" si="68"/>
        <v>-0.42291956967713817</v>
      </c>
      <c r="Y47" s="9">
        <f t="shared" si="69"/>
        <v>-0.22042920817391121</v>
      </c>
      <c r="Z47" s="9">
        <f t="shared" si="70"/>
        <v>-1.1088568510634556</v>
      </c>
      <c r="AA47" s="9">
        <f t="shared" si="71"/>
        <v>-0.25729185161360579</v>
      </c>
      <c r="AB47" s="9">
        <f t="shared" si="72"/>
        <v>-0.48027923401142703</v>
      </c>
      <c r="AC47" s="9">
        <f t="shared" si="73"/>
        <v>-0.84841408915500294</v>
      </c>
      <c r="AD47" s="9">
        <f t="shared" si="74"/>
        <v>-0.63674758023020139</v>
      </c>
      <c r="AE47" s="9">
        <f t="shared" si="75"/>
        <v>-0.65249203298568537</v>
      </c>
      <c r="AF47" s="9">
        <f t="shared" si="76"/>
        <v>-0.89542666049322595</v>
      </c>
      <c r="AG47" s="9">
        <f t="shared" si="77"/>
        <v>0.25501679394190901</v>
      </c>
      <c r="AH47" s="9">
        <f t="shared" si="78"/>
        <v>-0.66389982579894147</v>
      </c>
      <c r="AI47" s="9">
        <f t="shared" si="79"/>
        <v>0.15094926862915248</v>
      </c>
      <c r="AJ47" s="9">
        <f t="shared" si="80"/>
        <v>-0.38354275673907479</v>
      </c>
      <c r="AK47" s="9">
        <f t="shared" si="81"/>
        <v>-0.77756508803191737</v>
      </c>
      <c r="AL47" s="9">
        <f t="shared" si="82"/>
        <v>-0.36075216326384441</v>
      </c>
      <c r="AM47" s="9"/>
      <c r="AN47" s="9">
        <f t="shared" ref="AN47:BE47" si="94">(B47/B43-1)*100</f>
        <v>-8.5956034789536062E-2</v>
      </c>
      <c r="AO47" s="9">
        <f t="shared" si="94"/>
        <v>-0.55009557300184087</v>
      </c>
      <c r="AP47" s="9">
        <f t="shared" si="94"/>
        <v>-0.36561797968314158</v>
      </c>
      <c r="AQ47" s="9">
        <f t="shared" si="94"/>
        <v>-0.42230155958846716</v>
      </c>
      <c r="AR47" s="9">
        <f t="shared" si="94"/>
        <v>0.43299843126460846</v>
      </c>
      <c r="AS47" s="9">
        <f t="shared" si="94"/>
        <v>-2.0270458312659279</v>
      </c>
      <c r="AT47" s="9">
        <f t="shared" si="94"/>
        <v>-2.0967094075086123E-2</v>
      </c>
      <c r="AU47" s="9">
        <f t="shared" si="94"/>
        <v>-0.38540561752243852</v>
      </c>
      <c r="AV47" s="9">
        <f t="shared" si="94"/>
        <v>-0.98590732744604503</v>
      </c>
      <c r="AW47" s="9">
        <f t="shared" si="94"/>
        <v>-0.73184054670336618</v>
      </c>
      <c r="AX47" s="9">
        <f t="shared" si="94"/>
        <v>-5.4943078482416752E-2</v>
      </c>
      <c r="AY47" s="9">
        <f t="shared" si="94"/>
        <v>-0.93110000136273907</v>
      </c>
      <c r="AZ47" s="9">
        <f t="shared" si="94"/>
        <v>1.1060887232546168</v>
      </c>
      <c r="BA47" s="9">
        <f t="shared" si="94"/>
        <v>-0.24069025397248645</v>
      </c>
      <c r="BB47" s="9">
        <f t="shared" si="94"/>
        <v>0.9441209720948196</v>
      </c>
      <c r="BC47" s="9">
        <f t="shared" si="94"/>
        <v>0.1678773988159854</v>
      </c>
      <c r="BD47" s="9">
        <f t="shared" si="94"/>
        <v>-1.3739292199506092</v>
      </c>
      <c r="BE47" s="9">
        <f t="shared" si="94"/>
        <v>-0.132311963765952</v>
      </c>
      <c r="BG47" s="18">
        <f t="shared" si="35"/>
        <v>0.14217870615578221</v>
      </c>
      <c r="BH47" s="18">
        <f t="shared" si="18"/>
        <v>-3.7138577415756213</v>
      </c>
      <c r="BI47" s="18">
        <f t="shared" si="19"/>
        <v>-2.0430407791365734</v>
      </c>
      <c r="BJ47" s="18">
        <f t="shared" si="20"/>
        <v>-1.6916782787085527</v>
      </c>
      <c r="BK47" s="18">
        <f t="shared" si="21"/>
        <v>-0.88171683269564483</v>
      </c>
      <c r="BL47" s="18">
        <f t="shared" si="22"/>
        <v>-4.4354274042538222</v>
      </c>
      <c r="BM47" s="18">
        <f t="shared" si="23"/>
        <v>-1.0291674064544232</v>
      </c>
      <c r="BN47" s="18">
        <f t="shared" si="24"/>
        <v>-1.9211169360457081</v>
      </c>
      <c r="BO47" s="18">
        <f t="shared" si="25"/>
        <v>-3.3936563566200117</v>
      </c>
      <c r="BP47" s="18">
        <f t="shared" si="26"/>
        <v>-2.5469903209208056</v>
      </c>
      <c r="BQ47" s="18">
        <f t="shared" si="27"/>
        <v>-2.6099681319427415</v>
      </c>
      <c r="BR47" s="18">
        <f t="shared" si="28"/>
        <v>-3.5817066419729038</v>
      </c>
      <c r="BS47" s="18">
        <f t="shared" si="29"/>
        <v>1.0200671757676361</v>
      </c>
      <c r="BT47" s="18">
        <f t="shared" si="30"/>
        <v>-2.6555993031957659</v>
      </c>
      <c r="BU47" s="18">
        <f t="shared" si="31"/>
        <v>0.60379707451660991</v>
      </c>
      <c r="BV47" s="18">
        <f t="shared" si="32"/>
        <v>-1.5341710269562991</v>
      </c>
      <c r="BW47" s="18">
        <f t="shared" si="33"/>
        <v>-3.1102603521276695</v>
      </c>
      <c r="BX47" s="18">
        <f t="shared" si="34"/>
        <v>-1.4430086530553776</v>
      </c>
    </row>
    <row r="48" spans="1:76" x14ac:dyDescent="0.25">
      <c r="A48" s="4">
        <v>201102</v>
      </c>
      <c r="B48" s="19">
        <v>99.536165353474829</v>
      </c>
      <c r="C48" s="19">
        <v>98.786567025265043</v>
      </c>
      <c r="D48" s="19">
        <v>99.044961874098831</v>
      </c>
      <c r="E48" s="19">
        <v>99.787008734260041</v>
      </c>
      <c r="F48" s="19">
        <v>99.20913959064454</v>
      </c>
      <c r="G48" s="19">
        <v>97.619123350933307</v>
      </c>
      <c r="H48" s="19">
        <v>99.775891385414397</v>
      </c>
      <c r="I48" s="19">
        <v>98.662950065485305</v>
      </c>
      <c r="J48" s="19">
        <v>98.286783100148426</v>
      </c>
      <c r="K48" s="19">
        <v>98.324989594507386</v>
      </c>
      <c r="L48" s="19">
        <v>98.82963044255213</v>
      </c>
      <c r="M48" s="19">
        <v>98.401866607682081</v>
      </c>
      <c r="N48" s="19">
        <v>100.61903256360826</v>
      </c>
      <c r="O48" s="19">
        <v>98.709413754814292</v>
      </c>
      <c r="P48" s="19">
        <v>100.31774844950785</v>
      </c>
      <c r="Q48" s="19">
        <v>99.329460768143477</v>
      </c>
      <c r="R48" s="19">
        <v>98.193481809675276</v>
      </c>
      <c r="S48" s="19">
        <v>99.229900000000001</v>
      </c>
      <c r="U48" s="9">
        <f t="shared" si="65"/>
        <v>-0.4203199709698402</v>
      </c>
      <c r="V48" s="9">
        <f t="shared" si="66"/>
        <v>-0.66708232700037895</v>
      </c>
      <c r="W48" s="9">
        <f t="shared" si="67"/>
        <v>-0.56676372497969085</v>
      </c>
      <c r="X48" s="9">
        <f t="shared" si="68"/>
        <v>0.2063440836664876</v>
      </c>
      <c r="Y48" s="9">
        <f t="shared" si="69"/>
        <v>-0.69327913576439082</v>
      </c>
      <c r="Z48" s="9">
        <f t="shared" si="70"/>
        <v>-0.72126810715776868</v>
      </c>
      <c r="AA48" s="9">
        <f t="shared" si="71"/>
        <v>-3.6142344313605523E-2</v>
      </c>
      <c r="AB48" s="9">
        <f t="shared" si="72"/>
        <v>-0.90703995916363578</v>
      </c>
      <c r="AC48" s="9">
        <f t="shared" si="73"/>
        <v>-0.72736189862536715</v>
      </c>
      <c r="AD48" s="9">
        <f t="shared" si="74"/>
        <v>-0.92150976179723454</v>
      </c>
      <c r="AE48" s="9">
        <f t="shared" si="75"/>
        <v>-0.69423941680579748</v>
      </c>
      <c r="AF48" s="9">
        <f t="shared" si="76"/>
        <v>-0.52729598238785425</v>
      </c>
      <c r="AG48" s="9">
        <f t="shared" si="77"/>
        <v>-7.4346737017194631E-2</v>
      </c>
      <c r="AH48" s="9">
        <f t="shared" si="78"/>
        <v>-0.73494120916055561</v>
      </c>
      <c r="AI48" s="9">
        <f t="shared" si="79"/>
        <v>-0.30703766700324042</v>
      </c>
      <c r="AJ48" s="9">
        <f t="shared" si="80"/>
        <v>-0.39451534686223422</v>
      </c>
      <c r="AK48" s="9">
        <f t="shared" si="81"/>
        <v>-0.82112962327570704</v>
      </c>
      <c r="AL48" s="9">
        <f t="shared" si="82"/>
        <v>-0.47920070365679024</v>
      </c>
      <c r="AM48" s="9"/>
      <c r="AN48" s="9">
        <f t="shared" ref="AN48:BE48" si="95">(B48/B44-1)*100</f>
        <v>-0.49821155148115359</v>
      </c>
      <c r="AO48" s="9">
        <f t="shared" si="95"/>
        <v>-0.90780372398011622</v>
      </c>
      <c r="AP48" s="9">
        <f t="shared" si="95"/>
        <v>-0.85731992641224775</v>
      </c>
      <c r="AQ48" s="9">
        <f t="shared" si="95"/>
        <v>-4.1416199942112542E-2</v>
      </c>
      <c r="AR48" s="9">
        <f t="shared" si="95"/>
        <v>-0.57682127463194455</v>
      </c>
      <c r="AS48" s="9">
        <f t="shared" si="95"/>
        <v>-2.690450509527853</v>
      </c>
      <c r="AT48" s="9">
        <f t="shared" si="95"/>
        <v>-0.31493469094858728</v>
      </c>
      <c r="AU48" s="9">
        <f t="shared" si="95"/>
        <v>-1.2038855158922779</v>
      </c>
      <c r="AV48" s="9">
        <f t="shared" si="95"/>
        <v>-2.0187388218030344</v>
      </c>
      <c r="AW48" s="9">
        <f t="shared" si="95"/>
        <v>-1.8058893625962913</v>
      </c>
      <c r="AX48" s="9">
        <f t="shared" si="95"/>
        <v>-1.1456508931349418</v>
      </c>
      <c r="AY48" s="9">
        <f t="shared" si="95"/>
        <v>-1.7844165514790733</v>
      </c>
      <c r="AZ48" s="9">
        <f t="shared" si="95"/>
        <v>0.81069796637343039</v>
      </c>
      <c r="BA48" s="9">
        <f t="shared" si="95"/>
        <v>-1.2193833380880315</v>
      </c>
      <c r="BB48" s="9">
        <f t="shared" si="95"/>
        <v>0.57056085904201304</v>
      </c>
      <c r="BC48" s="9">
        <f t="shared" si="95"/>
        <v>-0.71071962455390159</v>
      </c>
      <c r="BD48" s="9">
        <f t="shared" si="95"/>
        <v>-1.8050057359628169</v>
      </c>
      <c r="BE48" s="9">
        <f t="shared" si="95"/>
        <v>-0.79133065523977475</v>
      </c>
      <c r="BG48" s="18">
        <f t="shared" si="35"/>
        <v>-1.6812798838793608</v>
      </c>
      <c r="BH48" s="18">
        <f t="shared" si="18"/>
        <v>-2.6683293080015158</v>
      </c>
      <c r="BI48" s="18">
        <f t="shared" si="19"/>
        <v>-2.2670548999187634</v>
      </c>
      <c r="BJ48" s="18">
        <f t="shared" si="20"/>
        <v>0.8253763346659504</v>
      </c>
      <c r="BK48" s="18">
        <f t="shared" si="21"/>
        <v>-2.7731165430575633</v>
      </c>
      <c r="BL48" s="18">
        <f t="shared" si="22"/>
        <v>-2.8850724286310747</v>
      </c>
      <c r="BM48" s="18">
        <f t="shared" si="23"/>
        <v>-0.14456937725442209</v>
      </c>
      <c r="BN48" s="18">
        <f t="shared" si="24"/>
        <v>-3.6281598366545431</v>
      </c>
      <c r="BO48" s="18">
        <f t="shared" si="25"/>
        <v>-2.9094475945014686</v>
      </c>
      <c r="BP48" s="18">
        <f t="shared" si="26"/>
        <v>-3.6860390471889382</v>
      </c>
      <c r="BQ48" s="18">
        <f t="shared" si="27"/>
        <v>-2.7769576672231899</v>
      </c>
      <c r="BR48" s="18">
        <f t="shared" si="28"/>
        <v>-2.109183929551417</v>
      </c>
      <c r="BS48" s="18">
        <f t="shared" si="29"/>
        <v>-0.29738694806877852</v>
      </c>
      <c r="BT48" s="18">
        <f t="shared" si="30"/>
        <v>-2.9397648366422224</v>
      </c>
      <c r="BU48" s="18">
        <f t="shared" si="31"/>
        <v>-1.2281506680129617</v>
      </c>
      <c r="BV48" s="18">
        <f t="shared" si="32"/>
        <v>-1.5780613874489369</v>
      </c>
      <c r="BW48" s="18">
        <f t="shared" si="33"/>
        <v>-3.2845184931028282</v>
      </c>
      <c r="BX48" s="18">
        <f t="shared" si="34"/>
        <v>-1.916802814627161</v>
      </c>
    </row>
    <row r="49" spans="1:76" x14ac:dyDescent="0.25">
      <c r="A49" s="4">
        <v>201103</v>
      </c>
      <c r="B49" s="19">
        <v>99.184446296381282</v>
      </c>
      <c r="C49" s="19">
        <v>97.997746484952316</v>
      </c>
      <c r="D49" s="19">
        <v>98.477317294300349</v>
      </c>
      <c r="E49" s="19">
        <v>100.04482229623781</v>
      </c>
      <c r="F49" s="19">
        <v>98.792478738594809</v>
      </c>
      <c r="G49" s="19">
        <v>97.164391604928255</v>
      </c>
      <c r="H49" s="19">
        <v>99.329318642434473</v>
      </c>
      <c r="I49" s="19">
        <v>97.561574033904122</v>
      </c>
      <c r="J49" s="19">
        <v>97.742543005213776</v>
      </c>
      <c r="K49" s="19">
        <v>97.817404463167748</v>
      </c>
      <c r="L49" s="19">
        <v>98.050458391066925</v>
      </c>
      <c r="M49" s="19">
        <v>97.437130533225812</v>
      </c>
      <c r="N49" s="19">
        <v>100.70882360707081</v>
      </c>
      <c r="O49" s="19">
        <v>98.446354705085099</v>
      </c>
      <c r="P49" s="19">
        <v>99.772481917139785</v>
      </c>
      <c r="Q49" s="19">
        <v>98.967305532559578</v>
      </c>
      <c r="R49" s="19">
        <v>97.574212215493262</v>
      </c>
      <c r="S49" s="19">
        <v>98.826800000000006</v>
      </c>
      <c r="U49" s="9">
        <f t="shared" si="65"/>
        <v>-0.35335805417510135</v>
      </c>
      <c r="V49" s="9">
        <f t="shared" si="66"/>
        <v>-0.79850992302524793</v>
      </c>
      <c r="W49" s="9">
        <f t="shared" si="67"/>
        <v>-0.57311807593004582</v>
      </c>
      <c r="X49" s="9">
        <f t="shared" si="68"/>
        <v>0.25836385442150611</v>
      </c>
      <c r="Y49" s="9">
        <f t="shared" si="69"/>
        <v>-0.41998232599229635</v>
      </c>
      <c r="Z49" s="9">
        <f t="shared" si="70"/>
        <v>-0.46582240281991538</v>
      </c>
      <c r="AA49" s="9">
        <f t="shared" si="71"/>
        <v>-0.44757579890206678</v>
      </c>
      <c r="AB49" s="9">
        <f t="shared" si="72"/>
        <v>-1.1163015405987409</v>
      </c>
      <c r="AC49" s="9">
        <f t="shared" si="73"/>
        <v>-0.55372663319349646</v>
      </c>
      <c r="AD49" s="9">
        <f t="shared" si="74"/>
        <v>-0.51623207226659806</v>
      </c>
      <c r="AE49" s="9">
        <f t="shared" si="75"/>
        <v>-0.78839923613609475</v>
      </c>
      <c r="AF49" s="9">
        <f t="shared" si="76"/>
        <v>-0.98040424202782139</v>
      </c>
      <c r="AG49" s="9">
        <f t="shared" si="77"/>
        <v>8.9238627300258777E-2</v>
      </c>
      <c r="AH49" s="9">
        <f t="shared" si="78"/>
        <v>-0.2664984419648242</v>
      </c>
      <c r="AI49" s="9">
        <f t="shared" si="79"/>
        <v>-0.54353944421161593</v>
      </c>
      <c r="AJ49" s="9">
        <f t="shared" si="80"/>
        <v>-0.36460002176922357</v>
      </c>
      <c r="AK49" s="9">
        <f t="shared" si="81"/>
        <v>-0.63066262929989403</v>
      </c>
      <c r="AL49" s="9">
        <f t="shared" si="82"/>
        <v>-0.40622836463605205</v>
      </c>
      <c r="AM49" s="9"/>
      <c r="AN49" s="9">
        <f t="shared" ref="AN49:BE49" si="96">(B49/B45-1)*100</f>
        <v>-0.8178695368834088</v>
      </c>
      <c r="AO49" s="9">
        <f t="shared" si="96"/>
        <v>-1.9298841251041754</v>
      </c>
      <c r="AP49" s="9">
        <f t="shared" si="96"/>
        <v>-1.5250463472906484</v>
      </c>
      <c r="AQ49" s="9">
        <f t="shared" si="96"/>
        <v>-0.11811411846985864</v>
      </c>
      <c r="AR49" s="9">
        <f t="shared" si="96"/>
        <v>-1.8179048325382419</v>
      </c>
      <c r="AS49" s="9">
        <f t="shared" si="96"/>
        <v>-2.7265020159553344</v>
      </c>
      <c r="AT49" s="9">
        <f t="shared" si="96"/>
        <v>-0.67709461036616903</v>
      </c>
      <c r="AU49" s="9">
        <f t="shared" si="96"/>
        <v>-2.5717295365177528</v>
      </c>
      <c r="AV49" s="9">
        <f t="shared" si="96"/>
        <v>-2.102094387555431</v>
      </c>
      <c r="AW49" s="9">
        <f t="shared" si="96"/>
        <v>-2.2022488064606827</v>
      </c>
      <c r="AX49" s="9">
        <f t="shared" si="96"/>
        <v>-2.2187210016965775</v>
      </c>
      <c r="AY49" s="9">
        <f t="shared" si="96"/>
        <v>-2.6988405668569415</v>
      </c>
      <c r="AZ49" s="9">
        <f t="shared" si="96"/>
        <v>0.54792725910610685</v>
      </c>
      <c r="BA49" s="9">
        <f t="shared" si="96"/>
        <v>-1.8352719255010475</v>
      </c>
      <c r="BB49" s="9">
        <f t="shared" si="96"/>
        <v>-0.31771494896049024</v>
      </c>
      <c r="BC49" s="9">
        <f t="shared" si="96"/>
        <v>-1.325623172778545</v>
      </c>
      <c r="BD49" s="9">
        <f t="shared" si="96"/>
        <v>-2.2624352750721721</v>
      </c>
      <c r="BE49" s="9">
        <f t="shared" si="96"/>
        <v>-1.242330368741873</v>
      </c>
      <c r="BG49" s="18">
        <f t="shared" si="35"/>
        <v>-1.4134322167004054</v>
      </c>
      <c r="BH49" s="18">
        <f t="shared" si="18"/>
        <v>-3.1940396921009917</v>
      </c>
      <c r="BI49" s="18">
        <f t="shared" si="19"/>
        <v>-2.2924723037201833</v>
      </c>
      <c r="BJ49" s="18">
        <f t="shared" si="20"/>
        <v>1.0334554176860244</v>
      </c>
      <c r="BK49" s="18">
        <f t="shared" si="21"/>
        <v>-1.6799293039691854</v>
      </c>
      <c r="BL49" s="18">
        <f t="shared" si="22"/>
        <v>-1.8632896112796615</v>
      </c>
      <c r="BM49" s="18">
        <f t="shared" si="23"/>
        <v>-1.7903031956082671</v>
      </c>
      <c r="BN49" s="18">
        <f t="shared" si="24"/>
        <v>-4.4652061623949635</v>
      </c>
      <c r="BO49" s="18">
        <f t="shared" si="25"/>
        <v>-2.2149065327739859</v>
      </c>
      <c r="BP49" s="18">
        <f t="shared" si="26"/>
        <v>-2.0649282890663923</v>
      </c>
      <c r="BQ49" s="18">
        <f t="shared" si="27"/>
        <v>-3.153596944544379</v>
      </c>
      <c r="BR49" s="18">
        <f t="shared" si="28"/>
        <v>-3.9216169681112856</v>
      </c>
      <c r="BS49" s="18">
        <f t="shared" si="29"/>
        <v>0.35695450920103511</v>
      </c>
      <c r="BT49" s="18">
        <f t="shared" si="30"/>
        <v>-1.0659937678592968</v>
      </c>
      <c r="BU49" s="18">
        <f t="shared" si="31"/>
        <v>-2.1741577768464637</v>
      </c>
      <c r="BV49" s="18">
        <f t="shared" si="32"/>
        <v>-1.4584000870768943</v>
      </c>
      <c r="BW49" s="18">
        <f t="shared" si="33"/>
        <v>-2.5226505171995761</v>
      </c>
      <c r="BX49" s="18">
        <f t="shared" si="34"/>
        <v>-1.6249134585442082</v>
      </c>
    </row>
    <row r="50" spans="1:76" x14ac:dyDescent="0.25">
      <c r="A50" s="4">
        <v>201104</v>
      </c>
      <c r="B50" s="19">
        <v>98.796043079730381</v>
      </c>
      <c r="C50" s="19">
        <v>96.527367703433555</v>
      </c>
      <c r="D50" s="19">
        <v>97.452094430646753</v>
      </c>
      <c r="E50" s="19">
        <v>99.541746535454962</v>
      </c>
      <c r="F50" s="19">
        <v>98.20932236319166</v>
      </c>
      <c r="G50" s="19">
        <v>96.7244060601885</v>
      </c>
      <c r="H50" s="19">
        <v>98.433812601788517</v>
      </c>
      <c r="I50" s="19">
        <v>96.569561403520169</v>
      </c>
      <c r="J50" s="19">
        <v>97.077227083524022</v>
      </c>
      <c r="K50" s="19">
        <v>96.930014547416505</v>
      </c>
      <c r="L50" s="19">
        <v>97.133759013427508</v>
      </c>
      <c r="M50" s="19">
        <v>96.727475816942302</v>
      </c>
      <c r="N50" s="19">
        <v>100.50651200035678</v>
      </c>
      <c r="O50" s="19">
        <v>97.617663143689711</v>
      </c>
      <c r="P50" s="19">
        <v>99.26764892078117</v>
      </c>
      <c r="Q50" s="19">
        <v>98.871681277766697</v>
      </c>
      <c r="R50" s="19">
        <v>97.173811876264025</v>
      </c>
      <c r="S50" s="19">
        <v>98.240499999999997</v>
      </c>
      <c r="U50" s="9">
        <f t="shared" si="65"/>
        <v>-0.3915968996694108</v>
      </c>
      <c r="V50" s="9">
        <f t="shared" si="66"/>
        <v>-1.500421014012332</v>
      </c>
      <c r="W50" s="9">
        <f t="shared" si="67"/>
        <v>-1.0410751346827452</v>
      </c>
      <c r="X50" s="9">
        <f t="shared" si="68"/>
        <v>-0.50285037169961466</v>
      </c>
      <c r="Y50" s="9">
        <f t="shared" si="69"/>
        <v>-0.59028418240844038</v>
      </c>
      <c r="Z50" s="9">
        <f t="shared" si="70"/>
        <v>-0.4528259143830593</v>
      </c>
      <c r="AA50" s="9">
        <f t="shared" si="71"/>
        <v>-0.9015525857673512</v>
      </c>
      <c r="AB50" s="9">
        <f t="shared" si="72"/>
        <v>-1.0168067092062416</v>
      </c>
      <c r="AC50" s="9">
        <f t="shared" si="73"/>
        <v>-0.68068202569097069</v>
      </c>
      <c r="AD50" s="9">
        <f t="shared" si="74"/>
        <v>-0.90719020875817957</v>
      </c>
      <c r="AE50" s="9">
        <f t="shared" si="75"/>
        <v>-0.93492615198516038</v>
      </c>
      <c r="AF50" s="9">
        <f t="shared" si="76"/>
        <v>-0.7283206231545547</v>
      </c>
      <c r="AG50" s="9">
        <f t="shared" si="77"/>
        <v>-0.20088766750308018</v>
      </c>
      <c r="AH50" s="9">
        <f t="shared" si="78"/>
        <v>-0.84176967636627742</v>
      </c>
      <c r="AI50" s="9">
        <f t="shared" si="79"/>
        <v>-0.50598420191438898</v>
      </c>
      <c r="AJ50" s="9">
        <f t="shared" si="80"/>
        <v>-9.6622065517815159E-2</v>
      </c>
      <c r="AK50" s="9">
        <f t="shared" si="81"/>
        <v>-0.41035467275405413</v>
      </c>
      <c r="AL50" s="9">
        <f t="shared" si="82"/>
        <v>-0.5932601278195837</v>
      </c>
      <c r="AM50" s="9"/>
      <c r="AN50" s="9">
        <f t="shared" ref="AN50:BE50" si="97">(B50/B46-1)*100</f>
        <v>-1.1256337212285028</v>
      </c>
      <c r="AO50" s="9">
        <f t="shared" si="97"/>
        <v>-3.8399553561167643</v>
      </c>
      <c r="AP50" s="9">
        <f t="shared" si="97"/>
        <v>-2.6655732655672115</v>
      </c>
      <c r="AQ50" s="9">
        <f t="shared" si="97"/>
        <v>-0.4626993999286233</v>
      </c>
      <c r="AR50" s="9">
        <f t="shared" si="97"/>
        <v>-1.9107747365559868</v>
      </c>
      <c r="AS50" s="9">
        <f t="shared" si="97"/>
        <v>-2.721965575159091</v>
      </c>
      <c r="AT50" s="9">
        <f t="shared" si="97"/>
        <v>-1.634488745348428</v>
      </c>
      <c r="AU50" s="9">
        <f t="shared" si="97"/>
        <v>-3.4753773693940837</v>
      </c>
      <c r="AV50" s="9">
        <f t="shared" si="97"/>
        <v>-2.7809283090559744</v>
      </c>
      <c r="AW50" s="9">
        <f t="shared" si="97"/>
        <v>-2.9491043665667349</v>
      </c>
      <c r="AX50" s="9">
        <f t="shared" si="97"/>
        <v>-3.0351244625941298</v>
      </c>
      <c r="AY50" s="9">
        <f t="shared" si="97"/>
        <v>-3.0954569878630989</v>
      </c>
      <c r="AZ50" s="9">
        <f t="shared" si="97"/>
        <v>6.8450322411983677E-2</v>
      </c>
      <c r="BA50" s="9">
        <f t="shared" si="97"/>
        <v>-2.4845690138128207</v>
      </c>
      <c r="BB50" s="9">
        <f t="shared" si="97"/>
        <v>-1.2016865485318995</v>
      </c>
      <c r="BC50" s="9">
        <f t="shared" si="97"/>
        <v>-1.2338359105108165</v>
      </c>
      <c r="BD50" s="9">
        <f t="shared" si="97"/>
        <v>-2.6142042292564116</v>
      </c>
      <c r="BE50" s="9">
        <f t="shared" si="97"/>
        <v>-1.8269448888613593</v>
      </c>
      <c r="BG50" s="18">
        <f t="shared" si="35"/>
        <v>-1.5663875986776432</v>
      </c>
      <c r="BH50" s="18">
        <f t="shared" si="18"/>
        <v>-6.0016840560493279</v>
      </c>
      <c r="BI50" s="18">
        <f t="shared" si="19"/>
        <v>-4.1643005387309806</v>
      </c>
      <c r="BJ50" s="18">
        <f t="shared" si="20"/>
        <v>-2.0114014867984586</v>
      </c>
      <c r="BK50" s="18">
        <f t="shared" si="21"/>
        <v>-2.3611367296337615</v>
      </c>
      <c r="BL50" s="18">
        <f t="shared" si="22"/>
        <v>-1.8113036575322372</v>
      </c>
      <c r="BM50" s="18">
        <f t="shared" si="23"/>
        <v>-3.6062103430694048</v>
      </c>
      <c r="BN50" s="18">
        <f t="shared" si="24"/>
        <v>-4.0672268368249664</v>
      </c>
      <c r="BO50" s="18">
        <f t="shared" si="25"/>
        <v>-2.7227281027638828</v>
      </c>
      <c r="BP50" s="18">
        <f t="shared" si="26"/>
        <v>-3.6287608350327183</v>
      </c>
      <c r="BQ50" s="18">
        <f t="shared" si="27"/>
        <v>-3.7397046079406415</v>
      </c>
      <c r="BR50" s="18">
        <f t="shared" si="28"/>
        <v>-2.9132824926182188</v>
      </c>
      <c r="BS50" s="18">
        <f t="shared" si="29"/>
        <v>-0.80355067001232072</v>
      </c>
      <c r="BT50" s="18">
        <f t="shared" si="30"/>
        <v>-3.3670787054651097</v>
      </c>
      <c r="BU50" s="18">
        <f t="shared" si="31"/>
        <v>-2.0239368076575559</v>
      </c>
      <c r="BV50" s="18">
        <f t="shared" si="32"/>
        <v>-0.38648826207126064</v>
      </c>
      <c r="BW50" s="18">
        <f t="shared" si="33"/>
        <v>-1.6414186910162165</v>
      </c>
      <c r="BX50" s="18">
        <f t="shared" si="34"/>
        <v>-2.3730405112783348</v>
      </c>
    </row>
    <row r="51" spans="1:76" x14ac:dyDescent="0.25">
      <c r="A51" s="4">
        <v>201201</v>
      </c>
      <c r="B51" s="19">
        <v>97.561102328260219</v>
      </c>
      <c r="C51" s="19">
        <v>95.353962747830593</v>
      </c>
      <c r="D51" s="19">
        <v>96.375777513591942</v>
      </c>
      <c r="E51" s="19">
        <v>99.336418892615526</v>
      </c>
      <c r="F51" s="19">
        <v>97.550266543875694</v>
      </c>
      <c r="G51" s="19">
        <v>96.325949368234205</v>
      </c>
      <c r="H51" s="19">
        <v>97.313313439805484</v>
      </c>
      <c r="I51" s="19">
        <v>94.646465512895944</v>
      </c>
      <c r="J51" s="19">
        <v>96.380741137712448</v>
      </c>
      <c r="K51" s="19">
        <v>95.900012164604462</v>
      </c>
      <c r="L51" s="19">
        <v>96.153578218615948</v>
      </c>
      <c r="M51" s="19">
        <v>96.589044396077938</v>
      </c>
      <c r="N51" s="19">
        <v>99.889661745255182</v>
      </c>
      <c r="O51" s="19">
        <v>96.669711988469999</v>
      </c>
      <c r="P51" s="19">
        <v>97.873587475731583</v>
      </c>
      <c r="Q51" s="19">
        <v>98.452052316911278</v>
      </c>
      <c r="R51" s="19">
        <v>95.689109786331045</v>
      </c>
      <c r="S51" s="19">
        <v>97.387799999999999</v>
      </c>
      <c r="U51" s="9">
        <f t="shared" si="65"/>
        <v>-1.2499900937060215</v>
      </c>
      <c r="V51" s="9">
        <f t="shared" si="66"/>
        <v>-1.2156189312113819</v>
      </c>
      <c r="W51" s="9">
        <f t="shared" si="67"/>
        <v>-1.1044574499327831</v>
      </c>
      <c r="X51" s="9">
        <f t="shared" si="68"/>
        <v>-0.20627289552961336</v>
      </c>
      <c r="Y51" s="9">
        <f t="shared" si="69"/>
        <v>-0.67107256567628948</v>
      </c>
      <c r="Z51" s="9">
        <f t="shared" si="70"/>
        <v>-0.41195051816224071</v>
      </c>
      <c r="AA51" s="9">
        <f t="shared" si="71"/>
        <v>-1.1383275038994833</v>
      </c>
      <c r="AB51" s="9">
        <f t="shared" si="72"/>
        <v>-1.9914099874477897</v>
      </c>
      <c r="AC51" s="9">
        <f t="shared" si="73"/>
        <v>-0.71745554208334505</v>
      </c>
      <c r="AD51" s="9">
        <f t="shared" si="74"/>
        <v>-1.0626248098912439</v>
      </c>
      <c r="AE51" s="9">
        <f t="shared" si="75"/>
        <v>-1.0091041516019805</v>
      </c>
      <c r="AF51" s="9">
        <f t="shared" si="76"/>
        <v>-0.14311489025760071</v>
      </c>
      <c r="AG51" s="9">
        <f t="shared" si="77"/>
        <v>-0.61374158034596116</v>
      </c>
      <c r="AH51" s="9">
        <f t="shared" si="78"/>
        <v>-0.97108568745838397</v>
      </c>
      <c r="AI51" s="9">
        <f t="shared" si="79"/>
        <v>-1.4043461895245413</v>
      </c>
      <c r="AJ51" s="9">
        <f t="shared" si="80"/>
        <v>-0.42441774574110136</v>
      </c>
      <c r="AK51" s="9">
        <f t="shared" si="81"/>
        <v>-1.5278829360152346</v>
      </c>
      <c r="AL51" s="9">
        <f t="shared" si="82"/>
        <v>-0.8679719667550545</v>
      </c>
      <c r="AM51" s="9"/>
      <c r="AN51" s="9">
        <f t="shared" ref="AN51:BE51" si="98">(B51/B47-1)*100</f>
        <v>-2.3962464434193143</v>
      </c>
      <c r="AO51" s="9">
        <f t="shared" si="98"/>
        <v>-4.1186710233377832</v>
      </c>
      <c r="AP51" s="9">
        <f t="shared" si="98"/>
        <v>-3.2464117773181922</v>
      </c>
      <c r="AQ51" s="9">
        <f t="shared" si="98"/>
        <v>-0.24613927348752229</v>
      </c>
      <c r="AR51" s="9">
        <f t="shared" si="98"/>
        <v>-2.3537838360814578</v>
      </c>
      <c r="AS51" s="9">
        <f t="shared" si="98"/>
        <v>-2.0364271529694222</v>
      </c>
      <c r="AT51" s="9">
        <f t="shared" si="98"/>
        <v>-2.5033595027149413</v>
      </c>
      <c r="AU51" s="9">
        <f t="shared" si="98"/>
        <v>-4.9410298511160526</v>
      </c>
      <c r="AV51" s="9">
        <f t="shared" si="98"/>
        <v>-2.6525222098560119</v>
      </c>
      <c r="AW51" s="9">
        <f t="shared" si="98"/>
        <v>-3.3650706877362491</v>
      </c>
      <c r="AX51" s="9">
        <f t="shared" si="98"/>
        <v>-3.3831840204467611</v>
      </c>
      <c r="AY51" s="9">
        <f t="shared" si="98"/>
        <v>-2.3598458466134398</v>
      </c>
      <c r="AZ51" s="9">
        <f t="shared" si="98"/>
        <v>-0.7986913628593606</v>
      </c>
      <c r="BA51" s="9">
        <f t="shared" si="98"/>
        <v>-2.7861246581360133</v>
      </c>
      <c r="BB51" s="9">
        <f t="shared" si="98"/>
        <v>-2.7359762313201919</v>
      </c>
      <c r="BC51" s="9">
        <f t="shared" si="98"/>
        <v>-1.2743620041167247</v>
      </c>
      <c r="BD51" s="9">
        <f t="shared" si="98"/>
        <v>-3.3506334528657367</v>
      </c>
      <c r="BE51" s="9">
        <f t="shared" si="98"/>
        <v>-2.3267009468676991</v>
      </c>
      <c r="BG51" s="18">
        <f t="shared" si="35"/>
        <v>-4.9999603748240862</v>
      </c>
      <c r="BH51" s="18">
        <f t="shared" si="18"/>
        <v>-4.8624757248455275</v>
      </c>
      <c r="BI51" s="18">
        <f t="shared" si="19"/>
        <v>-4.4178297997311322</v>
      </c>
      <c r="BJ51" s="18">
        <f t="shared" si="20"/>
        <v>-0.82509158211845346</v>
      </c>
      <c r="BK51" s="18">
        <f t="shared" si="21"/>
        <v>-2.6842902627051579</v>
      </c>
      <c r="BL51" s="18">
        <f t="shared" si="22"/>
        <v>-1.6478020726489628</v>
      </c>
      <c r="BM51" s="18">
        <f t="shared" si="23"/>
        <v>-4.5533100155979334</v>
      </c>
      <c r="BN51" s="18">
        <f t="shared" si="24"/>
        <v>-7.965639949791159</v>
      </c>
      <c r="BO51" s="18">
        <f t="shared" si="25"/>
        <v>-2.8698221683333802</v>
      </c>
      <c r="BP51" s="18">
        <f t="shared" si="26"/>
        <v>-4.2504992395649754</v>
      </c>
      <c r="BQ51" s="18">
        <f t="shared" si="27"/>
        <v>-4.0364166064079221</v>
      </c>
      <c r="BR51" s="18">
        <f t="shared" si="28"/>
        <v>-0.57245956103040285</v>
      </c>
      <c r="BS51" s="18">
        <f t="shared" si="29"/>
        <v>-2.4549663213838446</v>
      </c>
      <c r="BT51" s="18">
        <f t="shared" si="30"/>
        <v>-3.8843427498335359</v>
      </c>
      <c r="BU51" s="18">
        <f t="shared" si="31"/>
        <v>-5.6173847580981651</v>
      </c>
      <c r="BV51" s="18">
        <f t="shared" si="32"/>
        <v>-1.6976709829644054</v>
      </c>
      <c r="BW51" s="18">
        <f t="shared" si="33"/>
        <v>-6.1115317440609385</v>
      </c>
      <c r="BX51" s="18">
        <f t="shared" si="34"/>
        <v>-3.471887867020218</v>
      </c>
    </row>
    <row r="52" spans="1:76" x14ac:dyDescent="0.25">
      <c r="A52" s="4">
        <v>201202</v>
      </c>
      <c r="B52" s="19">
        <v>96.460359574798474</v>
      </c>
      <c r="C52" s="19">
        <v>93.863263013343655</v>
      </c>
      <c r="D52" s="19">
        <v>94.958942063785614</v>
      </c>
      <c r="E52" s="19">
        <v>98.510981150838276</v>
      </c>
      <c r="F52" s="19">
        <v>96.954396935630172</v>
      </c>
      <c r="G52" s="19">
        <v>95.626838459020092</v>
      </c>
      <c r="H52" s="19">
        <v>95.944511587552114</v>
      </c>
      <c r="I52" s="19">
        <v>93.400308679407928</v>
      </c>
      <c r="J52" s="19">
        <v>95.472514717304435</v>
      </c>
      <c r="K52" s="19">
        <v>94.555458949574017</v>
      </c>
      <c r="L52" s="19">
        <v>95.331574347219728</v>
      </c>
      <c r="M52" s="19">
        <v>95.63994658470385</v>
      </c>
      <c r="N52" s="19">
        <v>99.398471038102343</v>
      </c>
      <c r="O52" s="19">
        <v>95.992918452372678</v>
      </c>
      <c r="P52" s="19">
        <v>97.019229118989273</v>
      </c>
      <c r="Q52" s="19">
        <v>97.861349151281871</v>
      </c>
      <c r="R52" s="19">
        <v>95.083951473887538</v>
      </c>
      <c r="S52" s="19">
        <v>96.461399999999998</v>
      </c>
      <c r="U52" s="9">
        <f t="shared" si="65"/>
        <v>-1.1282598568414293</v>
      </c>
      <c r="V52" s="9">
        <f t="shared" si="66"/>
        <v>-1.5633327567404653</v>
      </c>
      <c r="W52" s="9">
        <f t="shared" si="67"/>
        <v>-1.4701157140926902</v>
      </c>
      <c r="X52" s="9">
        <f t="shared" si="68"/>
        <v>-0.83095178080615506</v>
      </c>
      <c r="Y52" s="9">
        <f t="shared" si="69"/>
        <v>-0.61083339836648376</v>
      </c>
      <c r="Z52" s="9">
        <f t="shared" si="70"/>
        <v>-0.72577629787126119</v>
      </c>
      <c r="AA52" s="9">
        <f t="shared" si="71"/>
        <v>-1.4065925862241424</v>
      </c>
      <c r="AB52" s="9">
        <f t="shared" si="72"/>
        <v>-1.3166438141509085</v>
      </c>
      <c r="AC52" s="9">
        <f t="shared" si="73"/>
        <v>-0.94233184937881909</v>
      </c>
      <c r="AD52" s="9">
        <f t="shared" si="74"/>
        <v>-1.4020365427301784</v>
      </c>
      <c r="AE52" s="9">
        <f t="shared" si="75"/>
        <v>-0.85488640841561159</v>
      </c>
      <c r="AF52" s="9">
        <f t="shared" si="76"/>
        <v>-0.98261435063190516</v>
      </c>
      <c r="AG52" s="9">
        <f t="shared" si="77"/>
        <v>-0.49173327706875103</v>
      </c>
      <c r="AH52" s="9">
        <f t="shared" si="78"/>
        <v>-0.70010918846851178</v>
      </c>
      <c r="AI52" s="9">
        <f t="shared" si="79"/>
        <v>-0.87292024209714159</v>
      </c>
      <c r="AJ52" s="9">
        <f t="shared" si="80"/>
        <v>-0.59999070789095166</v>
      </c>
      <c r="AK52" s="9">
        <f t="shared" si="81"/>
        <v>-0.63242130039122824</v>
      </c>
      <c r="AL52" s="9">
        <f t="shared" si="82"/>
        <v>-0.95124851367419661</v>
      </c>
      <c r="AM52" s="9"/>
      <c r="AN52" s="9">
        <f t="shared" ref="AN52:BE52" si="99">(B52/B48-1)*100</f>
        <v>-3.0901389135833068</v>
      </c>
      <c r="AO52" s="9">
        <f t="shared" si="99"/>
        <v>-4.9837788276033912</v>
      </c>
      <c r="AP52" s="9">
        <f t="shared" si="99"/>
        <v>-4.125419135914421</v>
      </c>
      <c r="AQ52" s="9">
        <f t="shared" si="99"/>
        <v>-1.278751211813467</v>
      </c>
      <c r="AR52" s="9">
        <f t="shared" si="99"/>
        <v>-2.2727166713851776</v>
      </c>
      <c r="AS52" s="9">
        <f t="shared" si="99"/>
        <v>-2.0408756230591241</v>
      </c>
      <c r="AT52" s="9">
        <f t="shared" si="99"/>
        <v>-3.8399855362478585</v>
      </c>
      <c r="AU52" s="9">
        <f t="shared" si="99"/>
        <v>-5.3339590824969418</v>
      </c>
      <c r="AV52" s="9">
        <f t="shared" si="99"/>
        <v>-2.8633233218920418</v>
      </c>
      <c r="AW52" s="9">
        <f t="shared" si="99"/>
        <v>-3.8337462942827916</v>
      </c>
      <c r="AX52" s="9">
        <f t="shared" si="99"/>
        <v>-3.5394811046731145</v>
      </c>
      <c r="AY52" s="9">
        <f t="shared" si="99"/>
        <v>-2.8067760482529458</v>
      </c>
      <c r="AZ52" s="9">
        <f t="shared" si="99"/>
        <v>-1.2130523365291856</v>
      </c>
      <c r="BA52" s="9">
        <f t="shared" si="99"/>
        <v>-2.7520123958887588</v>
      </c>
      <c r="BB52" s="9">
        <f t="shared" si="99"/>
        <v>-3.2880715341999434</v>
      </c>
      <c r="BC52" s="9">
        <f t="shared" si="99"/>
        <v>-1.4780223364833311</v>
      </c>
      <c r="BD52" s="9">
        <f t="shared" si="99"/>
        <v>-3.1667380344194584</v>
      </c>
      <c r="BE52" s="9">
        <f t="shared" si="99"/>
        <v>-2.7899856797195199</v>
      </c>
      <c r="BG52" s="18">
        <f t="shared" si="35"/>
        <v>-4.5130394273657171</v>
      </c>
      <c r="BH52" s="18">
        <f t="shared" si="18"/>
        <v>-6.2533310269618614</v>
      </c>
      <c r="BI52" s="18">
        <f t="shared" si="19"/>
        <v>-5.8804628563707606</v>
      </c>
      <c r="BJ52" s="18">
        <f t="shared" si="20"/>
        <v>-3.3238071232246202</v>
      </c>
      <c r="BK52" s="18">
        <f t="shared" si="21"/>
        <v>-2.443333593465935</v>
      </c>
      <c r="BL52" s="18">
        <f t="shared" si="22"/>
        <v>-2.9031051914850448</v>
      </c>
      <c r="BM52" s="18">
        <f t="shared" si="23"/>
        <v>-5.6263703448965696</v>
      </c>
      <c r="BN52" s="18">
        <f t="shared" si="24"/>
        <v>-5.2665752566036339</v>
      </c>
      <c r="BO52" s="18">
        <f t="shared" si="25"/>
        <v>-3.7693273975152763</v>
      </c>
      <c r="BP52" s="18">
        <f t="shared" si="26"/>
        <v>-5.6081461709207137</v>
      </c>
      <c r="BQ52" s="18">
        <f t="shared" si="27"/>
        <v>-3.4195456336624463</v>
      </c>
      <c r="BR52" s="18">
        <f t="shared" si="28"/>
        <v>-3.9304574025276207</v>
      </c>
      <c r="BS52" s="18">
        <f t="shared" si="29"/>
        <v>-1.9669331082750041</v>
      </c>
      <c r="BT52" s="18">
        <f t="shared" si="30"/>
        <v>-2.8004367538740471</v>
      </c>
      <c r="BU52" s="18">
        <f t="shared" si="31"/>
        <v>-3.4916809683885663</v>
      </c>
      <c r="BV52" s="18">
        <f t="shared" si="32"/>
        <v>-2.3999628315638066</v>
      </c>
      <c r="BW52" s="18">
        <f t="shared" si="33"/>
        <v>-2.5296852015649129</v>
      </c>
      <c r="BX52" s="18">
        <f t="shared" si="34"/>
        <v>-3.8049940546967864</v>
      </c>
    </row>
    <row r="53" spans="1:76" x14ac:dyDescent="0.25">
      <c r="A53" s="4">
        <v>201203</v>
      </c>
      <c r="B53" s="19">
        <v>95.444145949548684</v>
      </c>
      <c r="C53" s="19">
        <v>93.499241105563954</v>
      </c>
      <c r="D53" s="19">
        <v>94.058475955264313</v>
      </c>
      <c r="E53" s="19">
        <v>97.851555521425908</v>
      </c>
      <c r="F53" s="19">
        <v>96.070269280893129</v>
      </c>
      <c r="G53" s="19">
        <v>94.615449903468502</v>
      </c>
      <c r="H53" s="19">
        <v>95.270929220657905</v>
      </c>
      <c r="I53" s="19">
        <v>92.747433803546045</v>
      </c>
      <c r="J53" s="19">
        <v>94.847653261065204</v>
      </c>
      <c r="K53" s="19">
        <v>93.809232166241046</v>
      </c>
      <c r="L53" s="19">
        <v>94.512327101671261</v>
      </c>
      <c r="M53" s="19">
        <v>94.564300839206908</v>
      </c>
      <c r="N53" s="19">
        <v>98.797900238743395</v>
      </c>
      <c r="O53" s="19">
        <v>95.555354508166204</v>
      </c>
      <c r="P53" s="19">
        <v>96.508037281484775</v>
      </c>
      <c r="Q53" s="19">
        <v>97.431778053592581</v>
      </c>
      <c r="R53" s="19">
        <v>94.310348961411407</v>
      </c>
      <c r="S53" s="19">
        <v>95.748699999999999</v>
      </c>
      <c r="U53" s="9">
        <f t="shared" si="65"/>
        <v>-1.0535038742643166</v>
      </c>
      <c r="V53" s="9">
        <f t="shared" si="66"/>
        <v>-0.38782149276863631</v>
      </c>
      <c r="W53" s="9">
        <f t="shared" si="67"/>
        <v>-0.94826889279836513</v>
      </c>
      <c r="X53" s="9">
        <f t="shared" si="68"/>
        <v>-0.6693930176197016</v>
      </c>
      <c r="Y53" s="9">
        <f t="shared" si="69"/>
        <v>-0.91190052507266195</v>
      </c>
      <c r="Z53" s="9">
        <f t="shared" si="70"/>
        <v>-1.0576409006609722</v>
      </c>
      <c r="AA53" s="9">
        <f t="shared" si="71"/>
        <v>-0.70205408912791256</v>
      </c>
      <c r="AB53" s="9">
        <f t="shared" si="72"/>
        <v>-0.69900719290215685</v>
      </c>
      <c r="AC53" s="9">
        <f t="shared" si="73"/>
        <v>-0.65449355564735079</v>
      </c>
      <c r="AD53" s="9">
        <f t="shared" si="74"/>
        <v>-0.78919481923400703</v>
      </c>
      <c r="AE53" s="9">
        <f t="shared" si="75"/>
        <v>-0.85936611364937354</v>
      </c>
      <c r="AF53" s="9">
        <f t="shared" si="76"/>
        <v>-1.1246825033975671</v>
      </c>
      <c r="AG53" s="9">
        <f t="shared" si="77"/>
        <v>-0.6042052690415467</v>
      </c>
      <c r="AH53" s="9">
        <f t="shared" si="78"/>
        <v>-0.45582939998179972</v>
      </c>
      <c r="AI53" s="9">
        <f t="shared" si="79"/>
        <v>-0.52689744306002595</v>
      </c>
      <c r="AJ53" s="9">
        <f t="shared" si="80"/>
        <v>-0.43895889584071313</v>
      </c>
      <c r="AK53" s="9">
        <f t="shared" si="81"/>
        <v>-0.81359945656925836</v>
      </c>
      <c r="AL53" s="9">
        <f t="shared" si="82"/>
        <v>-0.73884476070220639</v>
      </c>
      <c r="AM53" s="9"/>
      <c r="AN53" s="9">
        <f t="shared" ref="AN53:BE53" si="100">(B53/B49-1)*100</f>
        <v>-3.7710553282274684</v>
      </c>
      <c r="AO53" s="9">
        <f t="shared" si="100"/>
        <v>-4.5904171685000055</v>
      </c>
      <c r="AP53" s="9">
        <f t="shared" si="100"/>
        <v>-4.4871666495851947</v>
      </c>
      <c r="AQ53" s="9">
        <f t="shared" si="100"/>
        <v>-2.1922841427190809</v>
      </c>
      <c r="AR53" s="9">
        <f t="shared" si="100"/>
        <v>-2.7554824946792289</v>
      </c>
      <c r="AS53" s="9">
        <f t="shared" si="100"/>
        <v>-2.6233290399468423</v>
      </c>
      <c r="AT53" s="9">
        <f t="shared" si="100"/>
        <v>-4.085792067482064</v>
      </c>
      <c r="AU53" s="9">
        <f t="shared" si="100"/>
        <v>-4.9344634688705309</v>
      </c>
      <c r="AV53" s="9">
        <f t="shared" si="100"/>
        <v>-2.9617499761533272</v>
      </c>
      <c r="AW53" s="9">
        <f t="shared" si="100"/>
        <v>-4.0976064729216439</v>
      </c>
      <c r="AX53" s="9">
        <f t="shared" si="100"/>
        <v>-3.6084801106019193</v>
      </c>
      <c r="AY53" s="9">
        <f t="shared" si="100"/>
        <v>-2.948393162131635</v>
      </c>
      <c r="AZ53" s="9">
        <f t="shared" si="100"/>
        <v>-1.8974736273190351</v>
      </c>
      <c r="BA53" s="9">
        <f t="shared" si="100"/>
        <v>-2.9366249320042725</v>
      </c>
      <c r="BB53" s="9">
        <f t="shared" si="100"/>
        <v>-3.2718887742675395</v>
      </c>
      <c r="BC53" s="9">
        <f t="shared" si="100"/>
        <v>-1.5515502525849989</v>
      </c>
      <c r="BD53" s="9">
        <f t="shared" si="100"/>
        <v>-3.3450060010462468</v>
      </c>
      <c r="BE53" s="9">
        <f t="shared" si="100"/>
        <v>-3.1146409678346476</v>
      </c>
      <c r="BG53" s="18">
        <f t="shared" si="35"/>
        <v>-4.2140154970572663</v>
      </c>
      <c r="BH53" s="18">
        <f t="shared" si="18"/>
        <v>-1.5512859710745452</v>
      </c>
      <c r="BI53" s="18">
        <f t="shared" si="19"/>
        <v>-3.7930755711934605</v>
      </c>
      <c r="BJ53" s="18">
        <f t="shared" si="20"/>
        <v>-2.6775720704788064</v>
      </c>
      <c r="BK53" s="18">
        <f t="shared" si="21"/>
        <v>-3.6476021002906478</v>
      </c>
      <c r="BL53" s="18">
        <f t="shared" si="22"/>
        <v>-4.2305636026438886</v>
      </c>
      <c r="BM53" s="18">
        <f t="shared" si="23"/>
        <v>-2.8082163565116502</v>
      </c>
      <c r="BN53" s="18">
        <f t="shared" si="24"/>
        <v>-2.7960287716086274</v>
      </c>
      <c r="BO53" s="18">
        <f t="shared" si="25"/>
        <v>-2.6179742225894032</v>
      </c>
      <c r="BP53" s="18">
        <f t="shared" si="26"/>
        <v>-3.1567792769360281</v>
      </c>
      <c r="BQ53" s="18">
        <f t="shared" si="27"/>
        <v>-3.4374644545974942</v>
      </c>
      <c r="BR53" s="18">
        <f t="shared" si="28"/>
        <v>-4.4987300135902686</v>
      </c>
      <c r="BS53" s="18">
        <f t="shared" si="29"/>
        <v>-2.4168210761661868</v>
      </c>
      <c r="BT53" s="18">
        <f t="shared" si="30"/>
        <v>-1.8233175999271989</v>
      </c>
      <c r="BU53" s="18">
        <f t="shared" si="31"/>
        <v>-2.1075897722401038</v>
      </c>
      <c r="BV53" s="18">
        <f t="shared" si="32"/>
        <v>-1.7558355833628525</v>
      </c>
      <c r="BW53" s="18">
        <f t="shared" si="33"/>
        <v>-3.2543978262770334</v>
      </c>
      <c r="BX53" s="18">
        <f t="shared" si="34"/>
        <v>-2.9553790428088256</v>
      </c>
    </row>
    <row r="54" spans="1:76" x14ac:dyDescent="0.25">
      <c r="A54" s="4">
        <v>201204</v>
      </c>
      <c r="B54" s="19">
        <v>94.44822174311129</v>
      </c>
      <c r="C54" s="19">
        <v>92.774276886950801</v>
      </c>
      <c r="D54" s="19">
        <v>92.525181781283862</v>
      </c>
      <c r="E54" s="19">
        <v>96.91205263849524</v>
      </c>
      <c r="F54" s="19">
        <v>95.582841466783677</v>
      </c>
      <c r="G54" s="19">
        <v>93.399723842456865</v>
      </c>
      <c r="H54" s="19">
        <v>94.165100281648591</v>
      </c>
      <c r="I54" s="19">
        <v>91.993662184066068</v>
      </c>
      <c r="J54" s="19">
        <v>93.773992586724916</v>
      </c>
      <c r="K54" s="19">
        <v>92.925492341959469</v>
      </c>
      <c r="L54" s="19">
        <v>94.114570909481287</v>
      </c>
      <c r="M54" s="19">
        <v>93.839548864973409</v>
      </c>
      <c r="N54" s="19">
        <v>97.950100760760648</v>
      </c>
      <c r="O54" s="19">
        <v>94.350505073277731</v>
      </c>
      <c r="P54" s="19">
        <v>95.322374925634918</v>
      </c>
      <c r="Q54" s="19">
        <v>96.559123366604425</v>
      </c>
      <c r="R54" s="19">
        <v>92.357038801710601</v>
      </c>
      <c r="S54" s="19">
        <v>94.813000000000002</v>
      </c>
      <c r="U54" s="9">
        <f t="shared" si="65"/>
        <v>-1.0434628509996102</v>
      </c>
      <c r="V54" s="9">
        <f t="shared" si="66"/>
        <v>-0.77536909395301556</v>
      </c>
      <c r="W54" s="9">
        <f t="shared" si="67"/>
        <v>-1.6301499236599515</v>
      </c>
      <c r="X54" s="9">
        <f t="shared" si="68"/>
        <v>-0.96013075921409508</v>
      </c>
      <c r="Y54" s="9">
        <f t="shared" si="69"/>
        <v>-0.50736592887472565</v>
      </c>
      <c r="Z54" s="9">
        <f t="shared" si="70"/>
        <v>-1.2849128363834672</v>
      </c>
      <c r="AA54" s="9">
        <f t="shared" si="71"/>
        <v>-1.1607202197514987</v>
      </c>
      <c r="AB54" s="9">
        <f t="shared" si="72"/>
        <v>-0.81271425910994788</v>
      </c>
      <c r="AC54" s="9">
        <f t="shared" si="73"/>
        <v>-1.131984437596012</v>
      </c>
      <c r="AD54" s="9">
        <f t="shared" si="74"/>
        <v>-0.9420606094669659</v>
      </c>
      <c r="AE54" s="9">
        <f t="shared" si="75"/>
        <v>-0.42085112533742919</v>
      </c>
      <c r="AF54" s="9">
        <f t="shared" si="76"/>
        <v>-0.76641181481987841</v>
      </c>
      <c r="AG54" s="9">
        <f t="shared" si="77"/>
        <v>-0.85811487484456217</v>
      </c>
      <c r="AH54" s="9">
        <f t="shared" si="78"/>
        <v>-1.2608915963840728</v>
      </c>
      <c r="AI54" s="9">
        <f t="shared" si="79"/>
        <v>-1.2285633292817288</v>
      </c>
      <c r="AJ54" s="9">
        <f t="shared" si="80"/>
        <v>-0.89565715049164663</v>
      </c>
      <c r="AK54" s="9">
        <f t="shared" si="81"/>
        <v>-2.0711514496675631</v>
      </c>
      <c r="AL54" s="9">
        <f t="shared" si="82"/>
        <v>-0.97724564406618253</v>
      </c>
      <c r="AM54" s="9"/>
      <c r="AN54" s="9">
        <f t="shared" ref="AN54:BE54" si="101">(B54/B50-1)*100</f>
        <v>-4.4008051345845072</v>
      </c>
      <c r="AO54" s="9">
        <f t="shared" si="101"/>
        <v>-3.8881106009371225</v>
      </c>
      <c r="AP54" s="9">
        <f t="shared" si="101"/>
        <v>-5.0557278200615841</v>
      </c>
      <c r="AQ54" s="9">
        <f t="shared" si="101"/>
        <v>-2.6418000371563388</v>
      </c>
      <c r="AR54" s="9">
        <f t="shared" si="101"/>
        <v>-2.6743702463345564</v>
      </c>
      <c r="AS54" s="9">
        <f t="shared" si="101"/>
        <v>-3.4372733347804552</v>
      </c>
      <c r="AT54" s="9">
        <f t="shared" si="101"/>
        <v>-4.336632105685978</v>
      </c>
      <c r="AU54" s="9">
        <f t="shared" si="101"/>
        <v>-4.7384487958203607</v>
      </c>
      <c r="AV54" s="9">
        <f t="shared" si="101"/>
        <v>-3.4026873202270602</v>
      </c>
      <c r="AW54" s="9">
        <f t="shared" si="101"/>
        <v>-4.1313541777073475</v>
      </c>
      <c r="AX54" s="9">
        <f t="shared" si="101"/>
        <v>-3.1082788668035155</v>
      </c>
      <c r="AY54" s="9">
        <f t="shared" si="101"/>
        <v>-2.9856324974656845</v>
      </c>
      <c r="AZ54" s="9">
        <f t="shared" si="101"/>
        <v>-2.5435279652198606</v>
      </c>
      <c r="BA54" s="9">
        <f t="shared" si="101"/>
        <v>-3.3468923196848466</v>
      </c>
      <c r="BB54" s="9">
        <f t="shared" si="101"/>
        <v>-3.9743804129930727</v>
      </c>
      <c r="BC54" s="9">
        <f t="shared" si="101"/>
        <v>-2.3389487073305126</v>
      </c>
      <c r="BD54" s="9">
        <f t="shared" si="101"/>
        <v>-4.9568633580895689</v>
      </c>
      <c r="BE54" s="9">
        <f t="shared" si="101"/>
        <v>-3.4888869661697464</v>
      </c>
      <c r="BG54" s="18">
        <f t="shared" si="35"/>
        <v>-4.1738514039984409</v>
      </c>
      <c r="BH54" s="18">
        <f t="shared" si="18"/>
        <v>-3.1014763758120623</v>
      </c>
      <c r="BI54" s="18">
        <f t="shared" si="19"/>
        <v>-6.5205996946398059</v>
      </c>
      <c r="BJ54" s="18">
        <f t="shared" si="20"/>
        <v>-3.8405230368563803</v>
      </c>
      <c r="BK54" s="18">
        <f t="shared" si="21"/>
        <v>-2.0294637154989026</v>
      </c>
      <c r="BL54" s="18">
        <f t="shared" si="22"/>
        <v>-5.1396513455338688</v>
      </c>
      <c r="BM54" s="18">
        <f t="shared" si="23"/>
        <v>-4.642880879005995</v>
      </c>
      <c r="BN54" s="18">
        <f t="shared" si="24"/>
        <v>-3.2508570364397915</v>
      </c>
      <c r="BO54" s="18">
        <f t="shared" si="25"/>
        <v>-4.5279377503840479</v>
      </c>
      <c r="BP54" s="18">
        <f t="shared" si="26"/>
        <v>-3.7682424378678636</v>
      </c>
      <c r="BQ54" s="18">
        <f t="shared" si="27"/>
        <v>-1.6834045013497168</v>
      </c>
      <c r="BR54" s="18">
        <f t="shared" si="28"/>
        <v>-3.0656472592795136</v>
      </c>
      <c r="BS54" s="18">
        <f t="shared" si="29"/>
        <v>-3.4324594993782487</v>
      </c>
      <c r="BT54" s="18">
        <f t="shared" si="30"/>
        <v>-5.0435663855362911</v>
      </c>
      <c r="BU54" s="18">
        <f t="shared" si="31"/>
        <v>-4.9142533171269154</v>
      </c>
      <c r="BV54" s="18">
        <f t="shared" si="32"/>
        <v>-3.5826286019665865</v>
      </c>
      <c r="BW54" s="18">
        <f t="shared" si="33"/>
        <v>-8.2846057986702526</v>
      </c>
      <c r="BX54" s="18">
        <f t="shared" si="34"/>
        <v>-3.9089825762647301</v>
      </c>
    </row>
    <row r="55" spans="1:76" x14ac:dyDescent="0.25">
      <c r="A55" s="4">
        <v>201301</v>
      </c>
      <c r="B55" s="19">
        <v>93.767872115338648</v>
      </c>
      <c r="C55" s="19">
        <v>93.453083305608814</v>
      </c>
      <c r="D55" s="19">
        <v>91.900357961526879</v>
      </c>
      <c r="E55" s="19">
        <v>96.309178530073609</v>
      </c>
      <c r="F55" s="19">
        <v>95.31802918374504</v>
      </c>
      <c r="G55" s="19">
        <v>92.188612020202584</v>
      </c>
      <c r="H55" s="19">
        <v>93.563744899818374</v>
      </c>
      <c r="I55" s="19">
        <v>92.485812575742131</v>
      </c>
      <c r="J55" s="19">
        <v>93.598269287452865</v>
      </c>
      <c r="K55" s="19">
        <v>92.701602766876121</v>
      </c>
      <c r="L55" s="19">
        <v>94.104809139460173</v>
      </c>
      <c r="M55" s="19">
        <v>93.636753045313327</v>
      </c>
      <c r="N55" s="19">
        <v>97.58324070744149</v>
      </c>
      <c r="O55" s="19">
        <v>94.008834319290983</v>
      </c>
      <c r="P55" s="19">
        <v>95.326397415234851</v>
      </c>
      <c r="Q55" s="19">
        <v>95.722132415694503</v>
      </c>
      <c r="R55" s="19">
        <v>91.820422071751679</v>
      </c>
      <c r="S55" s="19">
        <v>94.487700000000004</v>
      </c>
      <c r="U55" s="9">
        <f t="shared" si="65"/>
        <v>-0.7203413841110895</v>
      </c>
      <c r="V55" s="9">
        <f t="shared" si="66"/>
        <v>0.73167524602231193</v>
      </c>
      <c r="W55" s="9">
        <f t="shared" si="67"/>
        <v>-0.67530136956009956</v>
      </c>
      <c r="X55" s="9">
        <f t="shared" si="68"/>
        <v>-0.62208372643853815</v>
      </c>
      <c r="Y55" s="9">
        <f t="shared" si="69"/>
        <v>-0.27705002171405368</v>
      </c>
      <c r="Z55" s="9">
        <f t="shared" si="70"/>
        <v>-1.2966974338137649</v>
      </c>
      <c r="AA55" s="9">
        <f t="shared" si="71"/>
        <v>-0.63861810801619789</v>
      </c>
      <c r="AB55" s="9">
        <f t="shared" si="72"/>
        <v>0.5349829325104416</v>
      </c>
      <c r="AC55" s="9">
        <f t="shared" si="73"/>
        <v>-0.18739022880948086</v>
      </c>
      <c r="AD55" s="9">
        <f t="shared" si="74"/>
        <v>-0.24093450509732328</v>
      </c>
      <c r="AE55" s="9">
        <f t="shared" si="75"/>
        <v>-1.0372219653964621E-2</v>
      </c>
      <c r="AF55" s="9">
        <f t="shared" si="76"/>
        <v>-0.21610911615942419</v>
      </c>
      <c r="AG55" s="9">
        <f t="shared" si="77"/>
        <v>-0.37453769875663845</v>
      </c>
      <c r="AH55" s="9">
        <f t="shared" si="78"/>
        <v>-0.36212922625203925</v>
      </c>
      <c r="AI55" s="9">
        <f t="shared" si="79"/>
        <v>4.2198797533865573E-3</v>
      </c>
      <c r="AJ55" s="9">
        <f t="shared" si="80"/>
        <v>-0.86681705645993423</v>
      </c>
      <c r="AK55" s="9">
        <f t="shared" si="81"/>
        <v>-0.58102418280325807</v>
      </c>
      <c r="AL55" s="9">
        <f t="shared" si="82"/>
        <v>-0.34309641082973519</v>
      </c>
      <c r="AM55" s="9"/>
      <c r="AN55" s="9">
        <f t="shared" ref="AN55:BE55" si="102">(B55/B51-1)*100</f>
        <v>-3.8880559181861507</v>
      </c>
      <c r="AO55" s="9">
        <f t="shared" si="102"/>
        <v>-1.9934981068891355</v>
      </c>
      <c r="AP55" s="9">
        <f t="shared" si="102"/>
        <v>-4.6437182324509774</v>
      </c>
      <c r="AQ55" s="9">
        <f t="shared" si="102"/>
        <v>-3.0474627496028583</v>
      </c>
      <c r="AR55" s="9">
        <f t="shared" si="102"/>
        <v>-2.2882944754709089</v>
      </c>
      <c r="AS55" s="9">
        <f t="shared" si="102"/>
        <v>-4.2951430794784473</v>
      </c>
      <c r="AT55" s="9">
        <f t="shared" si="102"/>
        <v>-3.8530889633168863</v>
      </c>
      <c r="AU55" s="9">
        <f t="shared" si="102"/>
        <v>-2.2828670098192005</v>
      </c>
      <c r="AV55" s="9">
        <f t="shared" si="102"/>
        <v>-2.8869583460495285</v>
      </c>
      <c r="AW55" s="9">
        <f t="shared" si="102"/>
        <v>-3.3351501480923029</v>
      </c>
      <c r="AX55" s="9">
        <f t="shared" si="102"/>
        <v>-2.1307257796456258</v>
      </c>
      <c r="AY55" s="9">
        <f t="shared" si="102"/>
        <v>-3.056548875934928</v>
      </c>
      <c r="AZ55" s="9">
        <f t="shared" si="102"/>
        <v>-2.3089687135948722</v>
      </c>
      <c r="BA55" s="9">
        <f t="shared" si="102"/>
        <v>-2.7525453572225245</v>
      </c>
      <c r="BB55" s="9">
        <f t="shared" si="102"/>
        <v>-2.6025305970605483</v>
      </c>
      <c r="BC55" s="9">
        <f t="shared" si="102"/>
        <v>-2.7728420454144809</v>
      </c>
      <c r="BD55" s="9">
        <f t="shared" si="102"/>
        <v>-4.0429759700115859</v>
      </c>
      <c r="BE55" s="9">
        <f t="shared" si="102"/>
        <v>-2.9778884008058504</v>
      </c>
      <c r="BG55" s="18">
        <f t="shared" si="35"/>
        <v>-2.881365536444358</v>
      </c>
      <c r="BH55" s="18">
        <f t="shared" si="18"/>
        <v>2.9267009840892477</v>
      </c>
      <c r="BI55" s="18">
        <f t="shared" si="19"/>
        <v>-2.7012054782403983</v>
      </c>
      <c r="BJ55" s="18">
        <f t="shared" si="20"/>
        <v>-2.4883349057541526</v>
      </c>
      <c r="BK55" s="18">
        <f t="shared" si="21"/>
        <v>-1.1082000868562147</v>
      </c>
      <c r="BL55" s="18">
        <f t="shared" si="22"/>
        <v>-5.1867897352550596</v>
      </c>
      <c r="BM55" s="18">
        <f t="shared" si="23"/>
        <v>-2.5544724320647916</v>
      </c>
      <c r="BN55" s="18">
        <f t="shared" si="24"/>
        <v>2.1399317300417664</v>
      </c>
      <c r="BO55" s="18">
        <f t="shared" si="25"/>
        <v>-0.74956091523792345</v>
      </c>
      <c r="BP55" s="18">
        <f t="shared" si="26"/>
        <v>-0.96373802038929313</v>
      </c>
      <c r="BQ55" s="18">
        <f t="shared" si="27"/>
        <v>-4.1488878615858482E-2</v>
      </c>
      <c r="BR55" s="18">
        <f t="shared" si="28"/>
        <v>-0.86443646463769674</v>
      </c>
      <c r="BS55" s="18">
        <f t="shared" si="29"/>
        <v>-1.4981507950265538</v>
      </c>
      <c r="BT55" s="18">
        <f t="shared" si="30"/>
        <v>-1.448516905008157</v>
      </c>
      <c r="BU55" s="18">
        <f t="shared" si="31"/>
        <v>1.6879519013546229E-2</v>
      </c>
      <c r="BV55" s="18">
        <f t="shared" si="32"/>
        <v>-3.4672682258397369</v>
      </c>
      <c r="BW55" s="18">
        <f t="shared" si="33"/>
        <v>-2.3240967312130323</v>
      </c>
      <c r="BX55" s="18">
        <f t="shared" si="34"/>
        <v>-1.3723856433189408</v>
      </c>
    </row>
    <row r="56" spans="1:76" x14ac:dyDescent="0.25">
      <c r="A56" s="4">
        <v>201302</v>
      </c>
      <c r="B56" s="19">
        <v>93.88215164241079</v>
      </c>
      <c r="C56" s="19">
        <v>93.898873180669881</v>
      </c>
      <c r="D56" s="19">
        <v>91.37976127994628</v>
      </c>
      <c r="E56" s="19">
        <v>96.173027429023264</v>
      </c>
      <c r="F56" s="19">
        <v>95.236014805966462</v>
      </c>
      <c r="G56" s="19">
        <v>91.322249340148574</v>
      </c>
      <c r="H56" s="19">
        <v>93.347850618922678</v>
      </c>
      <c r="I56" s="19">
        <v>92.740879930075735</v>
      </c>
      <c r="J56" s="19">
        <v>93.532348692790009</v>
      </c>
      <c r="K56" s="19">
        <v>92.658208432929925</v>
      </c>
      <c r="L56" s="19">
        <v>94.142547761003812</v>
      </c>
      <c r="M56" s="19">
        <v>93.694241741493087</v>
      </c>
      <c r="N56" s="19">
        <v>97.350451165715114</v>
      </c>
      <c r="O56" s="19">
        <v>94.2261158315209</v>
      </c>
      <c r="P56" s="19">
        <v>95.361196597875292</v>
      </c>
      <c r="Q56" s="19">
        <v>95.218433069349985</v>
      </c>
      <c r="R56" s="19">
        <v>91.475583207443393</v>
      </c>
      <c r="S56" s="19">
        <v>94.408799999999999</v>
      </c>
      <c r="U56" s="9">
        <f t="shared" si="65"/>
        <v>0.12187492847397507</v>
      </c>
      <c r="V56" s="9">
        <f t="shared" si="66"/>
        <v>0.47701997547073827</v>
      </c>
      <c r="W56" s="9">
        <f t="shared" si="67"/>
        <v>-0.56647949271160236</v>
      </c>
      <c r="X56" s="9">
        <f t="shared" si="68"/>
        <v>-0.14136876996394543</v>
      </c>
      <c r="Y56" s="9">
        <f t="shared" si="69"/>
        <v>-8.6042880324854742E-2</v>
      </c>
      <c r="Z56" s="9">
        <f t="shared" si="70"/>
        <v>-0.93977191007512673</v>
      </c>
      <c r="AA56" s="9">
        <f t="shared" si="71"/>
        <v>-0.23074566022005527</v>
      </c>
      <c r="AB56" s="9">
        <f t="shared" si="72"/>
        <v>0.27579079128998707</v>
      </c>
      <c r="AC56" s="9">
        <f t="shared" si="73"/>
        <v>-7.0429288024975722E-2</v>
      </c>
      <c r="AD56" s="9">
        <f t="shared" si="74"/>
        <v>-4.6810769879912506E-2</v>
      </c>
      <c r="AE56" s="9">
        <f t="shared" si="75"/>
        <v>4.0102755521997935E-2</v>
      </c>
      <c r="AF56" s="9">
        <f t="shared" si="76"/>
        <v>6.139543962180305E-2</v>
      </c>
      <c r="AG56" s="9">
        <f t="shared" si="77"/>
        <v>-0.23855483794014143</v>
      </c>
      <c r="AH56" s="9">
        <f t="shared" si="78"/>
        <v>0.23112882294864523</v>
      </c>
      <c r="AI56" s="9">
        <f t="shared" si="79"/>
        <v>3.6505295053634867E-2</v>
      </c>
      <c r="AJ56" s="9">
        <f t="shared" si="80"/>
        <v>-0.52620990948790691</v>
      </c>
      <c r="AK56" s="9">
        <f t="shared" si="81"/>
        <v>-0.37555791677674755</v>
      </c>
      <c r="AL56" s="9">
        <f t="shared" si="82"/>
        <v>-8.350293212767701E-2</v>
      </c>
      <c r="AM56" s="9"/>
      <c r="AN56" s="9">
        <f t="shared" ref="AN56:BE56" si="103">(B56/B52-1)*100</f>
        <v>-2.6728160083090535</v>
      </c>
      <c r="AO56" s="9">
        <f t="shared" si="103"/>
        <v>3.79383436959424E-2</v>
      </c>
      <c r="AP56" s="9">
        <f t="shared" si="103"/>
        <v>-3.7691877205573099</v>
      </c>
      <c r="AQ56" s="9">
        <f t="shared" si="103"/>
        <v>-2.3732924944024014</v>
      </c>
      <c r="AR56" s="9">
        <f t="shared" si="103"/>
        <v>-1.7723612172066527</v>
      </c>
      <c r="AS56" s="9">
        <f t="shared" si="103"/>
        <v>-4.5014445612109322</v>
      </c>
      <c r="AT56" s="9">
        <f t="shared" si="103"/>
        <v>-2.7064194977530431</v>
      </c>
      <c r="AU56" s="9">
        <f t="shared" si="103"/>
        <v>-0.70602416486186259</v>
      </c>
      <c r="AV56" s="9">
        <f t="shared" si="103"/>
        <v>-2.032172327563897</v>
      </c>
      <c r="AW56" s="9">
        <f t="shared" si="103"/>
        <v>-2.0064949583248115</v>
      </c>
      <c r="AX56" s="9">
        <f t="shared" si="103"/>
        <v>-1.2472536977992221</v>
      </c>
      <c r="AY56" s="9">
        <f t="shared" si="103"/>
        <v>-2.0344060329305469</v>
      </c>
      <c r="AZ56" s="9">
        <f t="shared" si="103"/>
        <v>-2.0604138584809473</v>
      </c>
      <c r="BA56" s="9">
        <f t="shared" si="103"/>
        <v>-1.8405551673359999</v>
      </c>
      <c r="BB56" s="9">
        <f t="shared" si="103"/>
        <v>-1.7089730934477854</v>
      </c>
      <c r="BC56" s="9">
        <f t="shared" si="103"/>
        <v>-2.7006740708696464</v>
      </c>
      <c r="BD56" s="9">
        <f t="shared" si="103"/>
        <v>-3.7949288081859933</v>
      </c>
      <c r="BE56" s="9">
        <f t="shared" si="103"/>
        <v>-2.1278977912408514</v>
      </c>
      <c r="BG56" s="18">
        <f t="shared" si="35"/>
        <v>0.4874997138959003</v>
      </c>
      <c r="BH56" s="18">
        <f t="shared" si="18"/>
        <v>1.9080799018829531</v>
      </c>
      <c r="BI56" s="18">
        <f t="shared" si="19"/>
        <v>-2.2659179708464094</v>
      </c>
      <c r="BJ56" s="18">
        <f t="shared" si="20"/>
        <v>-0.56547507985578171</v>
      </c>
      <c r="BK56" s="18">
        <f t="shared" si="21"/>
        <v>-0.34417152129941897</v>
      </c>
      <c r="BL56" s="18">
        <f t="shared" si="22"/>
        <v>-3.7590876403005069</v>
      </c>
      <c r="BM56" s="18">
        <f t="shared" si="23"/>
        <v>-0.92298264088022108</v>
      </c>
      <c r="BN56" s="18">
        <f t="shared" si="24"/>
        <v>1.1031631651599483</v>
      </c>
      <c r="BO56" s="18">
        <f t="shared" si="25"/>
        <v>-0.28171715209990289</v>
      </c>
      <c r="BP56" s="18">
        <f t="shared" si="26"/>
        <v>-0.18724307951965002</v>
      </c>
      <c r="BQ56" s="18">
        <f t="shared" si="27"/>
        <v>0.16041102208799174</v>
      </c>
      <c r="BR56" s="18">
        <f t="shared" si="28"/>
        <v>0.2455817584872122</v>
      </c>
      <c r="BS56" s="18">
        <f t="shared" si="29"/>
        <v>-0.95421935176056571</v>
      </c>
      <c r="BT56" s="18">
        <f t="shared" si="30"/>
        <v>0.92451529179458092</v>
      </c>
      <c r="BU56" s="18">
        <f t="shared" si="31"/>
        <v>0.14602118021453947</v>
      </c>
      <c r="BV56" s="18">
        <f t="shared" si="32"/>
        <v>-2.1048396379516277</v>
      </c>
      <c r="BW56" s="18">
        <f t="shared" si="33"/>
        <v>-1.5022316671069902</v>
      </c>
      <c r="BX56" s="18">
        <f t="shared" si="34"/>
        <v>-0.33401172851070804</v>
      </c>
    </row>
    <row r="57" spans="1:76" x14ac:dyDescent="0.25">
      <c r="A57" s="4">
        <v>201303</v>
      </c>
      <c r="B57" s="19">
        <v>93.652015007197292</v>
      </c>
      <c r="C57" s="19">
        <v>94.365836469676566</v>
      </c>
      <c r="D57" s="19">
        <v>90.950013952787813</v>
      </c>
      <c r="E57" s="19">
        <v>96.116717456016616</v>
      </c>
      <c r="F57" s="19">
        <v>95.107893675459096</v>
      </c>
      <c r="G57" s="19">
        <v>91.126089657523323</v>
      </c>
      <c r="H57" s="19">
        <v>93.029709590823671</v>
      </c>
      <c r="I57" s="19">
        <v>92.502125805139286</v>
      </c>
      <c r="J57" s="19">
        <v>93.767602368599597</v>
      </c>
      <c r="K57" s="19">
        <v>92.856002899838757</v>
      </c>
      <c r="L57" s="19">
        <v>93.928956671932241</v>
      </c>
      <c r="M57" s="19">
        <v>93.588033090239776</v>
      </c>
      <c r="N57" s="19">
        <v>97.069555859231343</v>
      </c>
      <c r="O57" s="19">
        <v>94.244113439429384</v>
      </c>
      <c r="P57" s="19">
        <v>95.69402516802144</v>
      </c>
      <c r="Q57" s="19">
        <v>95.018655374372187</v>
      </c>
      <c r="R57" s="19">
        <v>91.008746472952581</v>
      </c>
      <c r="S57" s="19">
        <v>94.344099999999997</v>
      </c>
      <c r="U57" s="9">
        <f t="shared" si="65"/>
        <v>-0.24513353303838858</v>
      </c>
      <c r="V57" s="9">
        <f t="shared" si="66"/>
        <v>0.49730446510067861</v>
      </c>
      <c r="W57" s="9">
        <f t="shared" si="67"/>
        <v>-0.47028720707851246</v>
      </c>
      <c r="X57" s="9">
        <f t="shared" si="68"/>
        <v>-5.8550691926806397E-2</v>
      </c>
      <c r="Y57" s="9">
        <f t="shared" si="69"/>
        <v>-0.13453012578109602</v>
      </c>
      <c r="Z57" s="9">
        <f t="shared" si="70"/>
        <v>-0.21479944267974727</v>
      </c>
      <c r="AA57" s="9">
        <f t="shared" si="71"/>
        <v>-0.34081237649248308</v>
      </c>
      <c r="AB57" s="9">
        <f t="shared" si="72"/>
        <v>-0.25744216047600688</v>
      </c>
      <c r="AC57" s="9">
        <f t="shared" si="73"/>
        <v>0.25152118929707701</v>
      </c>
      <c r="AD57" s="9">
        <f t="shared" si="74"/>
        <v>0.21346675081894695</v>
      </c>
      <c r="AE57" s="9">
        <f t="shared" si="75"/>
        <v>-0.22688050637189594</v>
      </c>
      <c r="AF57" s="9">
        <f t="shared" si="76"/>
        <v>-0.11335664740885765</v>
      </c>
      <c r="AG57" s="9">
        <f t="shared" si="77"/>
        <v>-0.28854032325501544</v>
      </c>
      <c r="AH57" s="9">
        <f t="shared" si="78"/>
        <v>1.9100445507769237E-2</v>
      </c>
      <c r="AI57" s="9">
        <f t="shared" si="79"/>
        <v>0.34901886933071946</v>
      </c>
      <c r="AJ57" s="9">
        <f t="shared" si="80"/>
        <v>-0.20980989556118601</v>
      </c>
      <c r="AK57" s="9">
        <f t="shared" si="81"/>
        <v>-0.51034026580857317</v>
      </c>
      <c r="AL57" s="9">
        <f t="shared" si="82"/>
        <v>-6.8531747040534441E-2</v>
      </c>
      <c r="AM57" s="9"/>
      <c r="AN57" s="9">
        <f t="shared" ref="AN57:BE57" si="104">(B57/B53-1)*100</f>
        <v>-1.8776750784680996</v>
      </c>
      <c r="AO57" s="9">
        <f t="shared" si="104"/>
        <v>0.92684748439209041</v>
      </c>
      <c r="AP57" s="9">
        <f t="shared" si="104"/>
        <v>-3.3048185938659436</v>
      </c>
      <c r="AQ57" s="9">
        <f t="shared" si="104"/>
        <v>-1.7729284487760899</v>
      </c>
      <c r="AR57" s="9">
        <f t="shared" si="104"/>
        <v>-1.0017413427042765</v>
      </c>
      <c r="AS57" s="9">
        <f t="shared" si="104"/>
        <v>-3.6879391785434645</v>
      </c>
      <c r="AT57" s="9">
        <f t="shared" si="104"/>
        <v>-2.3524695814011842</v>
      </c>
      <c r="AU57" s="9">
        <f t="shared" si="104"/>
        <v>-0.26449033503865849</v>
      </c>
      <c r="AV57" s="9">
        <f t="shared" si="104"/>
        <v>-1.1387217873412236</v>
      </c>
      <c r="AW57" s="9">
        <f t="shared" si="104"/>
        <v>-1.0161358795827802</v>
      </c>
      <c r="AX57" s="9">
        <f t="shared" si="104"/>
        <v>-0.61724268952922934</v>
      </c>
      <c r="AY57" s="9">
        <f t="shared" si="104"/>
        <v>-1.0323850970221149</v>
      </c>
      <c r="AZ57" s="9">
        <f t="shared" si="104"/>
        <v>-1.7493735953249434</v>
      </c>
      <c r="BA57" s="9">
        <f t="shared" si="104"/>
        <v>-1.3722319125766602</v>
      </c>
      <c r="BB57" s="9">
        <f t="shared" si="104"/>
        <v>-0.84346561840140666</v>
      </c>
      <c r="BC57" s="9">
        <f t="shared" si="104"/>
        <v>-2.4767306185185745</v>
      </c>
      <c r="BD57" s="9">
        <f t="shared" si="104"/>
        <v>-3.5007849348640763</v>
      </c>
      <c r="BE57" s="9">
        <f t="shared" si="104"/>
        <v>-1.4669650867322526</v>
      </c>
      <c r="BG57" s="18">
        <f t="shared" si="35"/>
        <v>-0.98053413215355434</v>
      </c>
      <c r="BH57" s="18">
        <f t="shared" si="18"/>
        <v>1.9892178604027144</v>
      </c>
      <c r="BI57" s="18">
        <f t="shared" si="19"/>
        <v>-1.8811488283140498</v>
      </c>
      <c r="BJ57" s="18">
        <f t="shared" si="20"/>
        <v>-0.23420276770722559</v>
      </c>
      <c r="BK57" s="18">
        <f t="shared" si="21"/>
        <v>-0.53812050312438409</v>
      </c>
      <c r="BL57" s="18">
        <f t="shared" si="22"/>
        <v>-0.85919777071898906</v>
      </c>
      <c r="BM57" s="18">
        <f t="shared" si="23"/>
        <v>-1.3632495059699323</v>
      </c>
      <c r="BN57" s="18">
        <f t="shared" si="24"/>
        <v>-1.0297686419040275</v>
      </c>
      <c r="BO57" s="18">
        <f t="shared" si="25"/>
        <v>1.006084757188308</v>
      </c>
      <c r="BP57" s="18">
        <f t="shared" si="26"/>
        <v>0.85386700327578779</v>
      </c>
      <c r="BQ57" s="18">
        <f t="shared" si="27"/>
        <v>-0.90752202548758376</v>
      </c>
      <c r="BR57" s="18">
        <f t="shared" si="28"/>
        <v>-0.45342658963543059</v>
      </c>
      <c r="BS57" s="18">
        <f t="shared" si="29"/>
        <v>-1.1541612930200618</v>
      </c>
      <c r="BT57" s="18">
        <f t="shared" si="30"/>
        <v>7.6401782031076948E-2</v>
      </c>
      <c r="BU57" s="18">
        <f t="shared" si="31"/>
        <v>1.3960754773228778</v>
      </c>
      <c r="BV57" s="18">
        <f t="shared" si="32"/>
        <v>-0.83923958224474404</v>
      </c>
      <c r="BW57" s="18">
        <f t="shared" si="33"/>
        <v>-2.0413610632342927</v>
      </c>
      <c r="BX57" s="18">
        <f t="shared" si="34"/>
        <v>-0.27412698816213776</v>
      </c>
    </row>
    <row r="58" spans="1:76" x14ac:dyDescent="0.25">
      <c r="A58" s="4">
        <v>201304</v>
      </c>
      <c r="B58" s="19">
        <v>94.054421329231616</v>
      </c>
      <c r="C58" s="19">
        <v>94.651451507334514</v>
      </c>
      <c r="D58" s="19">
        <v>90.635457709133092</v>
      </c>
      <c r="E58" s="19">
        <v>96.679221330436064</v>
      </c>
      <c r="F58" s="19">
        <v>95.320325622335488</v>
      </c>
      <c r="G58" s="19">
        <v>91.382536768026355</v>
      </c>
      <c r="H58" s="19">
        <v>93.133003727304981</v>
      </c>
      <c r="I58" s="19">
        <v>92.553641387243687</v>
      </c>
      <c r="J58" s="19">
        <v>93.986679888121571</v>
      </c>
      <c r="K58" s="19">
        <v>93.484327115538861</v>
      </c>
      <c r="L58" s="19">
        <v>94.095968800586974</v>
      </c>
      <c r="M58" s="19">
        <v>93.562192144336905</v>
      </c>
      <c r="N58" s="19">
        <v>97.273325586471017</v>
      </c>
      <c r="O58" s="19">
        <v>94.491332225378386</v>
      </c>
      <c r="P58" s="19">
        <v>96.255568945763244</v>
      </c>
      <c r="Q58" s="19">
        <v>95.40958768692029</v>
      </c>
      <c r="R58" s="19">
        <v>91.3195057527264</v>
      </c>
      <c r="S58" s="19">
        <v>94.613500000000002</v>
      </c>
      <c r="U58" s="9">
        <f t="shared" si="65"/>
        <v>0.4296825028307083</v>
      </c>
      <c r="V58" s="9">
        <f t="shared" si="66"/>
        <v>0.30266783864065783</v>
      </c>
      <c r="W58" s="9">
        <f t="shared" si="67"/>
        <v>-0.34585617965711135</v>
      </c>
      <c r="X58" s="9">
        <f t="shared" si="68"/>
        <v>0.58523000920922552</v>
      </c>
      <c r="Y58" s="9">
        <f t="shared" si="69"/>
        <v>0.22335890183970974</v>
      </c>
      <c r="Z58" s="9">
        <f t="shared" si="70"/>
        <v>0.28142007570699512</v>
      </c>
      <c r="AA58" s="9">
        <f t="shared" si="71"/>
        <v>0.11103349342445057</v>
      </c>
      <c r="AB58" s="9">
        <f t="shared" si="72"/>
        <v>5.5691241315813933E-2</v>
      </c>
      <c r="AC58" s="9">
        <f t="shared" si="73"/>
        <v>0.23363881979276968</v>
      </c>
      <c r="AD58" s="9">
        <f t="shared" si="74"/>
        <v>0.67666515473194799</v>
      </c>
      <c r="AE58" s="9">
        <f t="shared" si="75"/>
        <v>0.17780686017632163</v>
      </c>
      <c r="AF58" s="9">
        <f t="shared" si="76"/>
        <v>-2.7611378345726578E-2</v>
      </c>
      <c r="AG58" s="9">
        <f t="shared" si="77"/>
        <v>0.20992135529618317</v>
      </c>
      <c r="AH58" s="9">
        <f t="shared" si="78"/>
        <v>0.2623174826806407</v>
      </c>
      <c r="AI58" s="9">
        <f t="shared" si="79"/>
        <v>0.58681174373826916</v>
      </c>
      <c r="AJ58" s="9">
        <f t="shared" si="80"/>
        <v>0.41142690454609721</v>
      </c>
      <c r="AK58" s="9">
        <f t="shared" si="81"/>
        <v>0.34146089449345052</v>
      </c>
      <c r="AL58" s="9">
        <f t="shared" si="82"/>
        <v>0.285550447775762</v>
      </c>
      <c r="AM58" s="9"/>
      <c r="AN58" s="9">
        <f t="shared" ref="AN58:BE58" si="105">(B58/B54-1)*100</f>
        <v>-0.4169484682843172</v>
      </c>
      <c r="AO58" s="9">
        <f t="shared" si="105"/>
        <v>2.0233783365092961</v>
      </c>
      <c r="AP58" s="9">
        <f t="shared" si="105"/>
        <v>-2.0423889321480093</v>
      </c>
      <c r="AQ58" s="9">
        <f t="shared" si="105"/>
        <v>-0.24025010483236242</v>
      </c>
      <c r="AR58" s="9">
        <f t="shared" si="105"/>
        <v>-0.27464745807899149</v>
      </c>
      <c r="AS58" s="9">
        <f t="shared" si="105"/>
        <v>-2.1597355874767077</v>
      </c>
      <c r="AT58" s="9">
        <f t="shared" si="105"/>
        <v>-1.0960499710153782</v>
      </c>
      <c r="AU58" s="9">
        <f t="shared" si="105"/>
        <v>0.6087149808833292</v>
      </c>
      <c r="AV58" s="9">
        <f t="shared" si="105"/>
        <v>0.22680840980504602</v>
      </c>
      <c r="AW58" s="9">
        <f t="shared" si="105"/>
        <v>0.60137940568871784</v>
      </c>
      <c r="AX58" s="9">
        <f t="shared" si="105"/>
        <v>-1.9765386713821442E-2</v>
      </c>
      <c r="AY58" s="9">
        <f t="shared" si="105"/>
        <v>-0.29556484871383626</v>
      </c>
      <c r="AZ58" s="9">
        <f t="shared" si="105"/>
        <v>-0.6909387218933305</v>
      </c>
      <c r="BA58" s="9">
        <f t="shared" si="105"/>
        <v>0.14925956357232373</v>
      </c>
      <c r="BB58" s="9">
        <f t="shared" si="105"/>
        <v>0.97898737925523616</v>
      </c>
      <c r="BC58" s="9">
        <f t="shared" si="105"/>
        <v>-1.1904992916305868</v>
      </c>
      <c r="BD58" s="9">
        <f t="shared" si="105"/>
        <v>-1.1233935847724252</v>
      </c>
      <c r="BE58" s="9">
        <f t="shared" si="105"/>
        <v>-0.21041418370898457</v>
      </c>
      <c r="BG58" s="18">
        <f t="shared" si="35"/>
        <v>1.7187300113228332</v>
      </c>
      <c r="BH58" s="18">
        <f t="shared" si="18"/>
        <v>1.2106713545626313</v>
      </c>
      <c r="BI58" s="18">
        <f t="shared" si="19"/>
        <v>-1.3834247186284454</v>
      </c>
      <c r="BJ58" s="18">
        <f t="shared" si="20"/>
        <v>2.3409200368369021</v>
      </c>
      <c r="BK58" s="18">
        <f t="shared" si="21"/>
        <v>0.89343560735883898</v>
      </c>
      <c r="BL58" s="18">
        <f t="shared" si="22"/>
        <v>1.1256803028279805</v>
      </c>
      <c r="BM58" s="18">
        <f t="shared" si="23"/>
        <v>0.44413397369780228</v>
      </c>
      <c r="BN58" s="18">
        <f t="shared" si="24"/>
        <v>0.22276496526325573</v>
      </c>
      <c r="BO58" s="18">
        <f t="shared" si="25"/>
        <v>0.93455527917107872</v>
      </c>
      <c r="BP58" s="18">
        <f t="shared" si="26"/>
        <v>2.706660618927792</v>
      </c>
      <c r="BQ58" s="18">
        <f t="shared" si="27"/>
        <v>0.71122744070528654</v>
      </c>
      <c r="BR58" s="18">
        <f t="shared" si="28"/>
        <v>-0.11044551338290631</v>
      </c>
      <c r="BS58" s="18">
        <f t="shared" si="29"/>
        <v>0.83968542118473266</v>
      </c>
      <c r="BT58" s="18">
        <f t="shared" si="30"/>
        <v>1.0492699307225628</v>
      </c>
      <c r="BU58" s="18">
        <f t="shared" si="31"/>
        <v>2.3472469749530767</v>
      </c>
      <c r="BV58" s="18">
        <f t="shared" si="32"/>
        <v>1.6457076181843888</v>
      </c>
      <c r="BW58" s="18">
        <f t="shared" si="33"/>
        <v>1.3658435779738021</v>
      </c>
      <c r="BX58" s="18">
        <f t="shared" si="34"/>
        <v>1.142201791103048</v>
      </c>
    </row>
    <row r="59" spans="1:76" x14ac:dyDescent="0.25">
      <c r="A59" s="4">
        <v>201401</v>
      </c>
      <c r="B59" s="19">
        <v>94.711142618245702</v>
      </c>
      <c r="C59" s="19">
        <v>94.806969072767401</v>
      </c>
      <c r="D59" s="19">
        <v>90.546586044125462</v>
      </c>
      <c r="E59" s="19">
        <v>97.849811958515119</v>
      </c>
      <c r="F59" s="19">
        <v>95.639056374393093</v>
      </c>
      <c r="G59" s="19">
        <v>92.143882344143037</v>
      </c>
      <c r="H59" s="19">
        <v>93.075491392993001</v>
      </c>
      <c r="I59" s="19">
        <v>91.400731567444666</v>
      </c>
      <c r="J59" s="19">
        <v>94.36321414151017</v>
      </c>
      <c r="K59" s="19">
        <v>93.838095631067517</v>
      </c>
      <c r="L59" s="19">
        <v>93.855204792911834</v>
      </c>
      <c r="M59" s="19">
        <v>93.513615029298364</v>
      </c>
      <c r="N59" s="19">
        <v>97.824692899758404</v>
      </c>
      <c r="O59" s="19">
        <v>94.967857737681186</v>
      </c>
      <c r="P59" s="19">
        <v>97.02990100160612</v>
      </c>
      <c r="Q59" s="19">
        <v>96.297499368312856</v>
      </c>
      <c r="R59" s="19">
        <v>91.535007864389797</v>
      </c>
      <c r="S59" s="19">
        <v>94.987499999999997</v>
      </c>
      <c r="U59" s="9">
        <f t="shared" si="65"/>
        <v>0.69823542554716678</v>
      </c>
      <c r="V59" s="9">
        <f t="shared" si="66"/>
        <v>0.16430552617656691</v>
      </c>
      <c r="W59" s="9">
        <f t="shared" si="67"/>
        <v>-9.8053970547418157E-2</v>
      </c>
      <c r="X59" s="9">
        <f t="shared" si="68"/>
        <v>1.2107985686791389</v>
      </c>
      <c r="Y59" s="9">
        <f t="shared" si="69"/>
        <v>0.33437858082905336</v>
      </c>
      <c r="Z59" s="9">
        <f t="shared" si="70"/>
        <v>0.83314121389446161</v>
      </c>
      <c r="AA59" s="9">
        <f t="shared" si="71"/>
        <v>-6.1752903922629443E-2</v>
      </c>
      <c r="AB59" s="9">
        <f t="shared" si="72"/>
        <v>-1.2456666237206759</v>
      </c>
      <c r="AC59" s="9">
        <f t="shared" si="73"/>
        <v>0.40062512457808008</v>
      </c>
      <c r="AD59" s="9">
        <f t="shared" si="74"/>
        <v>0.37842548205051507</v>
      </c>
      <c r="AE59" s="9">
        <f t="shared" si="75"/>
        <v>-0.25587069323381728</v>
      </c>
      <c r="AF59" s="9">
        <f t="shared" si="76"/>
        <v>-5.1919599065830546E-2</v>
      </c>
      <c r="AG59" s="9">
        <f t="shared" si="77"/>
        <v>0.56682272345798257</v>
      </c>
      <c r="AH59" s="9">
        <f t="shared" si="78"/>
        <v>0.5043060575822933</v>
      </c>
      <c r="AI59" s="9">
        <f t="shared" si="79"/>
        <v>0.80445429217625986</v>
      </c>
      <c r="AJ59" s="9">
        <f t="shared" si="80"/>
        <v>0.93063150456764721</v>
      </c>
      <c r="AK59" s="9">
        <f t="shared" si="81"/>
        <v>0.23598694483404348</v>
      </c>
      <c r="AL59" s="9">
        <f t="shared" si="82"/>
        <v>0.39529242655644836</v>
      </c>
      <c r="AM59" s="9"/>
      <c r="AN59" s="9">
        <f t="shared" ref="AN59:BE59" si="106">(B59/B55-1)*100</f>
        <v>1.0059634303600129</v>
      </c>
      <c r="AO59" s="9">
        <f t="shared" si="106"/>
        <v>1.4487331174843465</v>
      </c>
      <c r="AP59" s="9">
        <f t="shared" si="106"/>
        <v>-1.4730866641108786</v>
      </c>
      <c r="AQ59" s="9">
        <f t="shared" si="106"/>
        <v>1.5996745605720619</v>
      </c>
      <c r="AR59" s="9">
        <f t="shared" si="106"/>
        <v>0.33679587523700594</v>
      </c>
      <c r="AS59" s="9">
        <f t="shared" si="106"/>
        <v>-4.8519741299224428E-2</v>
      </c>
      <c r="AT59" s="9">
        <f t="shared" si="106"/>
        <v>-0.52184049211386752</v>
      </c>
      <c r="AU59" s="9">
        <f t="shared" si="106"/>
        <v>-1.1732404982751521</v>
      </c>
      <c r="AV59" s="9">
        <f t="shared" si="106"/>
        <v>0.81726388733540656</v>
      </c>
      <c r="AW59" s="9">
        <f t="shared" si="106"/>
        <v>1.225968947968914</v>
      </c>
      <c r="AX59" s="9">
        <f t="shared" si="106"/>
        <v>-0.26524079781983234</v>
      </c>
      <c r="AY59" s="9">
        <f t="shared" si="106"/>
        <v>-0.13150607214602594</v>
      </c>
      <c r="AZ59" s="9">
        <f t="shared" si="106"/>
        <v>0.24743202886732263</v>
      </c>
      <c r="BA59" s="9">
        <f t="shared" si="106"/>
        <v>1.0201418040489463</v>
      </c>
      <c r="BB59" s="9">
        <f t="shared" si="106"/>
        <v>1.7870218874955768</v>
      </c>
      <c r="BC59" s="9">
        <f t="shared" si="106"/>
        <v>0.60108037514217116</v>
      </c>
      <c r="BD59" s="9">
        <f t="shared" si="106"/>
        <v>-0.31083957241979654</v>
      </c>
      <c r="BE59" s="9">
        <f t="shared" si="106"/>
        <v>0.52895773735628371</v>
      </c>
      <c r="BG59" s="18">
        <f t="shared" si="35"/>
        <v>2.7929417021886671</v>
      </c>
      <c r="BH59" s="18">
        <f t="shared" si="18"/>
        <v>0.65722210470626763</v>
      </c>
      <c r="BI59" s="18">
        <f t="shared" si="19"/>
        <v>-0.39221588218967263</v>
      </c>
      <c r="BJ59" s="18">
        <f t="shared" si="20"/>
        <v>4.8431942747165557</v>
      </c>
      <c r="BK59" s="18">
        <f t="shared" si="21"/>
        <v>1.3375143233162134</v>
      </c>
      <c r="BL59" s="18">
        <f t="shared" si="22"/>
        <v>3.3325648555778464</v>
      </c>
      <c r="BM59" s="18">
        <f t="shared" si="23"/>
        <v>-0.24701161569051777</v>
      </c>
      <c r="BN59" s="18">
        <f t="shared" si="24"/>
        <v>-4.9826664948827037</v>
      </c>
      <c r="BO59" s="18">
        <f t="shared" si="25"/>
        <v>1.6025004983123203</v>
      </c>
      <c r="BP59" s="18">
        <f t="shared" si="26"/>
        <v>1.5137019282020603</v>
      </c>
      <c r="BQ59" s="18">
        <f t="shared" si="27"/>
        <v>-1.0234827729352691</v>
      </c>
      <c r="BR59" s="18">
        <f t="shared" si="28"/>
        <v>-0.20767839626332218</v>
      </c>
      <c r="BS59" s="18">
        <f t="shared" si="29"/>
        <v>2.2672908938319303</v>
      </c>
      <c r="BT59" s="18">
        <f t="shared" si="30"/>
        <v>2.0172242303291732</v>
      </c>
      <c r="BU59" s="18">
        <f t="shared" si="31"/>
        <v>3.2178171687050394</v>
      </c>
      <c r="BV59" s="18">
        <f t="shared" si="32"/>
        <v>3.7225260182705888</v>
      </c>
      <c r="BW59" s="18">
        <f t="shared" si="33"/>
        <v>0.94394777933617391</v>
      </c>
      <c r="BX59" s="18">
        <f t="shared" si="34"/>
        <v>1.5811697062257934</v>
      </c>
    </row>
    <row r="60" spans="1:76" x14ac:dyDescent="0.25">
      <c r="A60" s="4">
        <v>201402</v>
      </c>
      <c r="B60" s="19">
        <v>94.952974448611499</v>
      </c>
      <c r="C60" s="19">
        <v>95.087338171171297</v>
      </c>
      <c r="D60" s="19">
        <v>90.662355037864444</v>
      </c>
      <c r="E60" s="19">
        <v>98.825764077153366</v>
      </c>
      <c r="F60" s="19">
        <v>95.668938468196288</v>
      </c>
      <c r="G60" s="19">
        <v>92.474589184028929</v>
      </c>
      <c r="H60" s="19">
        <v>93.194370325271564</v>
      </c>
      <c r="I60" s="19">
        <v>90.836375986060816</v>
      </c>
      <c r="J60" s="19">
        <v>94.885152275897497</v>
      </c>
      <c r="K60" s="19">
        <v>94.576534606165552</v>
      </c>
      <c r="L60" s="19">
        <v>93.651487325122048</v>
      </c>
      <c r="M60" s="19">
        <v>93.687256294620965</v>
      </c>
      <c r="N60" s="19">
        <v>98.289542354489924</v>
      </c>
      <c r="O60" s="19">
        <v>95.598849413251457</v>
      </c>
      <c r="P60" s="19">
        <v>97.455191724487506</v>
      </c>
      <c r="Q60" s="19">
        <v>96.715313708435772</v>
      </c>
      <c r="R60" s="19">
        <v>91.78127168603713</v>
      </c>
      <c r="S60" s="19">
        <v>95.354399999999998</v>
      </c>
      <c r="U60" s="9">
        <f t="shared" si="65"/>
        <v>0.25533619770647942</v>
      </c>
      <c r="V60" s="9">
        <f t="shared" si="66"/>
        <v>0.29572625424687526</v>
      </c>
      <c r="W60" s="9">
        <f t="shared" si="67"/>
        <v>0.12785572465709993</v>
      </c>
      <c r="X60" s="9">
        <f t="shared" si="68"/>
        <v>0.99739805228447054</v>
      </c>
      <c r="Y60" s="9">
        <f t="shared" si="69"/>
        <v>3.124465562083234E-2</v>
      </c>
      <c r="Z60" s="9">
        <f t="shared" si="70"/>
        <v>0.35890265470990279</v>
      </c>
      <c r="AA60" s="9">
        <f t="shared" si="71"/>
        <v>0.12772313151334647</v>
      </c>
      <c r="AB60" s="9">
        <f t="shared" si="72"/>
        <v>-0.6174519303135062</v>
      </c>
      <c r="AC60" s="9">
        <f t="shared" si="73"/>
        <v>0.55311610476156403</v>
      </c>
      <c r="AD60" s="9">
        <f t="shared" si="74"/>
        <v>0.7869287735774888</v>
      </c>
      <c r="AE60" s="9">
        <f t="shared" si="75"/>
        <v>-0.21705505649822765</v>
      </c>
      <c r="AF60" s="9">
        <f t="shared" si="76"/>
        <v>0.1856855445789396</v>
      </c>
      <c r="AG60" s="9">
        <f t="shared" si="77"/>
        <v>0.47518621418811691</v>
      </c>
      <c r="AH60" s="9">
        <f t="shared" si="78"/>
        <v>0.66442656557883506</v>
      </c>
      <c r="AI60" s="9">
        <f t="shared" si="79"/>
        <v>0.43830893208305355</v>
      </c>
      <c r="AJ60" s="9">
        <f t="shared" si="80"/>
        <v>0.4338787017977408</v>
      </c>
      <c r="AK60" s="9">
        <f t="shared" si="81"/>
        <v>0.26903785490701715</v>
      </c>
      <c r="AL60" s="9">
        <f t="shared" si="82"/>
        <v>0.3862613501776524</v>
      </c>
      <c r="AM60" s="9"/>
      <c r="AN60" s="9">
        <f t="shared" ref="AN60:BE60" si="107">(B60/B56-1)*100</f>
        <v>1.1406031790572646</v>
      </c>
      <c r="AO60" s="9">
        <f t="shared" si="107"/>
        <v>1.2656861048957468</v>
      </c>
      <c r="AP60" s="9">
        <f t="shared" si="107"/>
        <v>-0.78508220204693835</v>
      </c>
      <c r="AQ60" s="9">
        <f t="shared" si="107"/>
        <v>2.7582958746805053</v>
      </c>
      <c r="AR60" s="9">
        <f t="shared" si="107"/>
        <v>0.45457977542620043</v>
      </c>
      <c r="AS60" s="9">
        <f t="shared" si="107"/>
        <v>1.2618390942038982</v>
      </c>
      <c r="AT60" s="9">
        <f t="shared" si="107"/>
        <v>-0.16441759787022558</v>
      </c>
      <c r="AU60" s="9">
        <f t="shared" si="107"/>
        <v>-2.0535754517865934</v>
      </c>
      <c r="AV60" s="9">
        <f t="shared" si="107"/>
        <v>1.4463483511472752</v>
      </c>
      <c r="AW60" s="9">
        <f t="shared" si="107"/>
        <v>2.0703251289649005</v>
      </c>
      <c r="AX60" s="9">
        <f t="shared" si="107"/>
        <v>-0.52161370980569055</v>
      </c>
      <c r="AY60" s="9">
        <f t="shared" si="107"/>
        <v>-7.455577570492089E-3</v>
      </c>
      <c r="AZ60" s="9">
        <f t="shared" si="107"/>
        <v>0.96465006328141367</v>
      </c>
      <c r="BA60" s="9">
        <f t="shared" si="107"/>
        <v>1.4568504385610526</v>
      </c>
      <c r="BB60" s="9">
        <f t="shared" si="107"/>
        <v>2.1958565971464283</v>
      </c>
      <c r="BC60" s="9">
        <f t="shared" si="107"/>
        <v>1.5720492249600149</v>
      </c>
      <c r="BD60" s="9">
        <f t="shared" si="107"/>
        <v>0.33417494360272748</v>
      </c>
      <c r="BE60" s="9">
        <f t="shared" si="107"/>
        <v>1.0016015456186356</v>
      </c>
      <c r="BG60" s="18">
        <f t="shared" si="35"/>
        <v>1.0213447908259177</v>
      </c>
      <c r="BH60" s="18">
        <f t="shared" si="18"/>
        <v>1.1829050169875011</v>
      </c>
      <c r="BI60" s="18">
        <f t="shared" si="19"/>
        <v>0.51142289862839974</v>
      </c>
      <c r="BJ60" s="18">
        <f t="shared" si="20"/>
        <v>3.9895922091378822</v>
      </c>
      <c r="BK60" s="18">
        <f t="shared" si="21"/>
        <v>0.12497862248332936</v>
      </c>
      <c r="BL60" s="18">
        <f t="shared" si="22"/>
        <v>1.4356106188396112</v>
      </c>
      <c r="BM60" s="18">
        <f t="shared" si="23"/>
        <v>0.51089252605338586</v>
      </c>
      <c r="BN60" s="18">
        <f t="shared" si="24"/>
        <v>-2.4698077212540248</v>
      </c>
      <c r="BO60" s="18">
        <f t="shared" si="25"/>
        <v>2.2124644190462561</v>
      </c>
      <c r="BP60" s="18">
        <f t="shared" si="26"/>
        <v>3.1477150943099552</v>
      </c>
      <c r="BQ60" s="18">
        <f t="shared" si="27"/>
        <v>-0.8682202259929106</v>
      </c>
      <c r="BR60" s="18">
        <f t="shared" si="28"/>
        <v>0.74274217831575839</v>
      </c>
      <c r="BS60" s="18">
        <f t="shared" si="29"/>
        <v>1.9007448567524676</v>
      </c>
      <c r="BT60" s="18">
        <f t="shared" si="30"/>
        <v>2.6577062623153402</v>
      </c>
      <c r="BU60" s="18">
        <f t="shared" si="31"/>
        <v>1.7532357283322142</v>
      </c>
      <c r="BV60" s="18">
        <f t="shared" si="32"/>
        <v>1.7355148071909632</v>
      </c>
      <c r="BW60" s="18">
        <f t="shared" si="33"/>
        <v>1.0761514196280686</v>
      </c>
      <c r="BX60" s="18">
        <f t="shared" si="34"/>
        <v>1.5450454007106096</v>
      </c>
    </row>
    <row r="61" spans="1:76" x14ac:dyDescent="0.25">
      <c r="A61" s="4">
        <v>201403</v>
      </c>
      <c r="B61" s="19">
        <v>95.580376760072994</v>
      </c>
      <c r="C61" s="19">
        <v>95.102878368409421</v>
      </c>
      <c r="D61" s="19">
        <v>90.912071411437338</v>
      </c>
      <c r="E61" s="19">
        <v>99.690734229119229</v>
      </c>
      <c r="F61" s="19">
        <v>96.146187483505244</v>
      </c>
      <c r="G61" s="19">
        <v>92.862886266071726</v>
      </c>
      <c r="H61" s="19">
        <v>93.622699523186412</v>
      </c>
      <c r="I61" s="19">
        <v>91.083734694905601</v>
      </c>
      <c r="J61" s="19">
        <v>95.7221990379159</v>
      </c>
      <c r="K61" s="19">
        <v>95.211899094993882</v>
      </c>
      <c r="L61" s="19">
        <v>93.968772439453474</v>
      </c>
      <c r="M61" s="19">
        <v>94.399619718584049</v>
      </c>
      <c r="N61" s="19">
        <v>99.052799624371275</v>
      </c>
      <c r="O61" s="19">
        <v>96.506682961927496</v>
      </c>
      <c r="P61" s="19">
        <v>98.083452104311917</v>
      </c>
      <c r="Q61" s="19">
        <v>97.478446146264261</v>
      </c>
      <c r="R61" s="19">
        <v>92.011271607829428</v>
      </c>
      <c r="S61" s="19">
        <v>96.003100000000003</v>
      </c>
      <c r="U61" s="9">
        <f t="shared" si="65"/>
        <v>0.66075056111174479</v>
      </c>
      <c r="V61" s="9">
        <f t="shared" si="66"/>
        <v>1.6343077361313796E-2</v>
      </c>
      <c r="W61" s="9">
        <f t="shared" si="67"/>
        <v>0.27543556911642231</v>
      </c>
      <c r="X61" s="9">
        <f t="shared" si="68"/>
        <v>0.87524762398050182</v>
      </c>
      <c r="Y61" s="9">
        <f t="shared" si="69"/>
        <v>0.49885472019490784</v>
      </c>
      <c r="Z61" s="9">
        <f t="shared" si="70"/>
        <v>0.41989597949991797</v>
      </c>
      <c r="AA61" s="9">
        <f t="shared" si="71"/>
        <v>0.45960844675474455</v>
      </c>
      <c r="AB61" s="9">
        <f t="shared" si="72"/>
        <v>0.27231239265066431</v>
      </c>
      <c r="AC61" s="9">
        <f t="shared" si="73"/>
        <v>0.8821683287017601</v>
      </c>
      <c r="AD61" s="9">
        <f t="shared" si="74"/>
        <v>0.67179929088552193</v>
      </c>
      <c r="AE61" s="9">
        <f t="shared" si="75"/>
        <v>0.33879346008669486</v>
      </c>
      <c r="AF61" s="9">
        <f t="shared" si="76"/>
        <v>0.76036320427923521</v>
      </c>
      <c r="AG61" s="9">
        <f t="shared" si="77"/>
        <v>0.77653965172468364</v>
      </c>
      <c r="AH61" s="9">
        <f t="shared" si="78"/>
        <v>0.94962811189460705</v>
      </c>
      <c r="AI61" s="9">
        <f t="shared" si="79"/>
        <v>0.6446658907619307</v>
      </c>
      <c r="AJ61" s="9">
        <f t="shared" si="80"/>
        <v>0.78905026367290798</v>
      </c>
      <c r="AK61" s="9">
        <f t="shared" si="81"/>
        <v>0.25059570167982326</v>
      </c>
      <c r="AL61" s="9">
        <f t="shared" si="82"/>
        <v>0.68030421249569706</v>
      </c>
      <c r="AM61" s="9"/>
      <c r="AN61" s="9">
        <f t="shared" ref="AN61:BE61" si="108">(B61/B57-1)*100</f>
        <v>2.0590712893123531</v>
      </c>
      <c r="AO61" s="9">
        <f t="shared" si="108"/>
        <v>0.78104738569206855</v>
      </c>
      <c r="AP61" s="9">
        <f t="shared" si="108"/>
        <v>-4.1718015975422684E-2</v>
      </c>
      <c r="AQ61" s="9">
        <f t="shared" si="108"/>
        <v>3.7184132663894864</v>
      </c>
      <c r="AR61" s="9">
        <f t="shared" si="108"/>
        <v>1.0917009807715594</v>
      </c>
      <c r="AS61" s="9">
        <f t="shared" si="108"/>
        <v>1.9059268482558123</v>
      </c>
      <c r="AT61" s="9">
        <f t="shared" si="108"/>
        <v>0.63741995430375287</v>
      </c>
      <c r="AU61" s="9">
        <f t="shared" si="108"/>
        <v>-1.5333605556499319</v>
      </c>
      <c r="AV61" s="9">
        <f t="shared" si="108"/>
        <v>2.084511728936822</v>
      </c>
      <c r="AW61" s="9">
        <f t="shared" si="108"/>
        <v>2.5371501266281848</v>
      </c>
      <c r="AX61" s="9">
        <f t="shared" si="108"/>
        <v>4.2389236431428223E-2</v>
      </c>
      <c r="AY61" s="9">
        <f t="shared" si="108"/>
        <v>0.86719060284312643</v>
      </c>
      <c r="AZ61" s="9">
        <f t="shared" si="108"/>
        <v>2.0431161424247168</v>
      </c>
      <c r="BA61" s="9">
        <f t="shared" si="108"/>
        <v>2.4007542115108027</v>
      </c>
      <c r="BB61" s="9">
        <f t="shared" si="108"/>
        <v>2.4969447487396046</v>
      </c>
      <c r="BC61" s="9">
        <f t="shared" si="108"/>
        <v>2.5887450861102224</v>
      </c>
      <c r="BD61" s="9">
        <f t="shared" si="108"/>
        <v>1.1015700948862062</v>
      </c>
      <c r="BE61" s="9">
        <f t="shared" si="108"/>
        <v>1.7584565436524535</v>
      </c>
      <c r="BG61" s="18">
        <f t="shared" si="35"/>
        <v>2.6430022444469792</v>
      </c>
      <c r="BH61" s="18">
        <f t="shared" si="18"/>
        <v>6.5372309445255183E-2</v>
      </c>
      <c r="BI61" s="18">
        <f t="shared" si="19"/>
        <v>1.1017422764656892</v>
      </c>
      <c r="BJ61" s="18">
        <f t="shared" si="20"/>
        <v>3.5009904959220073</v>
      </c>
      <c r="BK61" s="18">
        <f t="shared" si="21"/>
        <v>1.9954188807796314</v>
      </c>
      <c r="BL61" s="18">
        <f t="shared" si="22"/>
        <v>1.6795839179996719</v>
      </c>
      <c r="BM61" s="18">
        <f t="shared" si="23"/>
        <v>1.8384337870189782</v>
      </c>
      <c r="BN61" s="18">
        <f t="shared" si="24"/>
        <v>1.0892495706026573</v>
      </c>
      <c r="BO61" s="18">
        <f t="shared" si="25"/>
        <v>3.5286733148070404</v>
      </c>
      <c r="BP61" s="18">
        <f t="shared" si="26"/>
        <v>2.6871971635420877</v>
      </c>
      <c r="BQ61" s="18">
        <f t="shared" si="27"/>
        <v>1.3551738403467795</v>
      </c>
      <c r="BR61" s="18">
        <f t="shared" si="28"/>
        <v>3.0414528171169408</v>
      </c>
      <c r="BS61" s="18">
        <f t="shared" si="29"/>
        <v>3.1061586068987346</v>
      </c>
      <c r="BT61" s="18">
        <f t="shared" si="30"/>
        <v>3.7985124475784282</v>
      </c>
      <c r="BU61" s="18">
        <f t="shared" si="31"/>
        <v>2.5786635630477228</v>
      </c>
      <c r="BV61" s="18">
        <f t="shared" si="32"/>
        <v>3.1562010546916319</v>
      </c>
      <c r="BW61" s="18">
        <f t="shared" si="33"/>
        <v>1.002382806719293</v>
      </c>
      <c r="BX61" s="18">
        <f t="shared" si="34"/>
        <v>2.7212168499827882</v>
      </c>
    </row>
    <row r="62" spans="1:76" x14ac:dyDescent="0.25">
      <c r="A62" s="4">
        <v>201404</v>
      </c>
      <c r="B62" s="19">
        <v>96.163195608548818</v>
      </c>
      <c r="C62" s="19">
        <v>95.376429243735515</v>
      </c>
      <c r="D62" s="19">
        <v>91.326789861480179</v>
      </c>
      <c r="E62" s="19">
        <v>100.3256636869861</v>
      </c>
      <c r="F62" s="19">
        <v>96.589918900428486</v>
      </c>
      <c r="G62" s="19">
        <v>93.421385557131671</v>
      </c>
      <c r="H62" s="19">
        <v>93.9306929962477</v>
      </c>
      <c r="I62" s="19">
        <v>91.750238754045085</v>
      </c>
      <c r="J62" s="19">
        <v>96.620538637042657</v>
      </c>
      <c r="K62" s="19">
        <v>95.966708585077527</v>
      </c>
      <c r="L62" s="19">
        <v>94.338254619922353</v>
      </c>
      <c r="M62" s="19">
        <v>95.223450908351637</v>
      </c>
      <c r="N62" s="19">
        <v>99.806357930163941</v>
      </c>
      <c r="O62" s="19">
        <v>98.126607164800348</v>
      </c>
      <c r="P62" s="19">
        <v>98.834657358638324</v>
      </c>
      <c r="Q62" s="19">
        <v>98.372874083781142</v>
      </c>
      <c r="R62" s="19">
        <v>92.810396737019289</v>
      </c>
      <c r="S62" s="19">
        <v>96.723299999999995</v>
      </c>
      <c r="U62" s="9">
        <f t="shared" si="65"/>
        <v>0.60976831043344504</v>
      </c>
      <c r="V62" s="9">
        <f t="shared" si="66"/>
        <v>0.28763679924219687</v>
      </c>
      <c r="W62" s="9">
        <f t="shared" si="67"/>
        <v>0.45617533909876329</v>
      </c>
      <c r="X62" s="9">
        <f t="shared" si="68"/>
        <v>0.63689916899158927</v>
      </c>
      <c r="Y62" s="9">
        <f t="shared" si="69"/>
        <v>0.46151743354292396</v>
      </c>
      <c r="Z62" s="9">
        <f t="shared" si="70"/>
        <v>0.60142357567880556</v>
      </c>
      <c r="AA62" s="9">
        <f t="shared" si="71"/>
        <v>0.32897307451065227</v>
      </c>
      <c r="AB62" s="9">
        <f t="shared" si="72"/>
        <v>0.7317487160270808</v>
      </c>
      <c r="AC62" s="9">
        <f t="shared" si="73"/>
        <v>0.93848616951530683</v>
      </c>
      <c r="AD62" s="9">
        <f t="shared" si="74"/>
        <v>0.7927680229658618</v>
      </c>
      <c r="AE62" s="9">
        <f t="shared" si="75"/>
        <v>0.39319677258415897</v>
      </c>
      <c r="AF62" s="9">
        <f t="shared" si="76"/>
        <v>0.87270604714670963</v>
      </c>
      <c r="AG62" s="9">
        <f t="shared" si="77"/>
        <v>0.76076426779487782</v>
      </c>
      <c r="AH62" s="9">
        <f t="shared" si="78"/>
        <v>1.6785616841809015</v>
      </c>
      <c r="AI62" s="9">
        <f t="shared" si="79"/>
        <v>0.76588378386956979</v>
      </c>
      <c r="AJ62" s="9">
        <f t="shared" si="80"/>
        <v>0.91756482881848456</v>
      </c>
      <c r="AK62" s="9">
        <f t="shared" si="81"/>
        <v>0.86850786346688302</v>
      </c>
      <c r="AL62" s="9">
        <f t="shared" si="82"/>
        <v>0.75018410863814111</v>
      </c>
      <c r="AM62" s="9"/>
      <c r="AN62" s="9">
        <f t="shared" ref="AN62:BE62" si="109">(B62/B58-1)*100</f>
        <v>2.2420788406486203</v>
      </c>
      <c r="AO62" s="9">
        <f t="shared" si="109"/>
        <v>0.76594465785326804</v>
      </c>
      <c r="AP62" s="9">
        <f t="shared" si="109"/>
        <v>0.76276125240708481</v>
      </c>
      <c r="AQ62" s="9">
        <f t="shared" si="109"/>
        <v>3.7716918965317481</v>
      </c>
      <c r="AR62" s="9">
        <f t="shared" si="109"/>
        <v>1.3319229343835781</v>
      </c>
      <c r="AS62" s="9">
        <f t="shared" si="109"/>
        <v>2.2311142382498206</v>
      </c>
      <c r="AT62" s="9">
        <f t="shared" si="109"/>
        <v>0.8565054674692707</v>
      </c>
      <c r="AU62" s="9">
        <f t="shared" si="109"/>
        <v>-0.86804000486288002</v>
      </c>
      <c r="AV62" s="9">
        <f t="shared" si="109"/>
        <v>2.8023744982335064</v>
      </c>
      <c r="AW62" s="9">
        <f t="shared" si="109"/>
        <v>2.655398553033006</v>
      </c>
      <c r="AX62" s="9">
        <f t="shared" si="109"/>
        <v>0.25748799063733951</v>
      </c>
      <c r="AY62" s="9">
        <f t="shared" si="109"/>
        <v>1.7755663114989106</v>
      </c>
      <c r="AZ62" s="9">
        <f t="shared" si="109"/>
        <v>2.6040359249784206</v>
      </c>
      <c r="BA62" s="9">
        <f t="shared" si="109"/>
        <v>3.8472046629115075</v>
      </c>
      <c r="BB62" s="9">
        <f t="shared" si="109"/>
        <v>2.6794173481311079</v>
      </c>
      <c r="BC62" s="9">
        <f t="shared" si="109"/>
        <v>3.1058580890053422</v>
      </c>
      <c r="BD62" s="9">
        <f t="shared" si="109"/>
        <v>1.6326095635360804</v>
      </c>
      <c r="BE62" s="9">
        <f t="shared" si="109"/>
        <v>2.2299143356920403</v>
      </c>
      <c r="BG62" s="18">
        <f t="shared" si="35"/>
        <v>2.4390732417337802</v>
      </c>
      <c r="BH62" s="18">
        <f t="shared" si="18"/>
        <v>1.1505471969687875</v>
      </c>
      <c r="BI62" s="18">
        <f t="shared" si="19"/>
        <v>1.8247013563950532</v>
      </c>
      <c r="BJ62" s="18">
        <f t="shared" si="20"/>
        <v>2.5475966759663571</v>
      </c>
      <c r="BK62" s="18">
        <f t="shared" si="21"/>
        <v>1.8460697341716958</v>
      </c>
      <c r="BL62" s="18">
        <f t="shared" si="22"/>
        <v>2.4056943027152222</v>
      </c>
      <c r="BM62" s="18">
        <f t="shared" si="23"/>
        <v>1.3158922980426091</v>
      </c>
      <c r="BN62" s="18">
        <f t="shared" si="24"/>
        <v>2.9269948641083232</v>
      </c>
      <c r="BO62" s="18">
        <f t="shared" si="25"/>
        <v>3.7539446780612273</v>
      </c>
      <c r="BP62" s="18">
        <f t="shared" si="26"/>
        <v>3.1710720918634472</v>
      </c>
      <c r="BQ62" s="18">
        <f t="shared" si="27"/>
        <v>1.5727870903366359</v>
      </c>
      <c r="BR62" s="18">
        <f t="shared" si="28"/>
        <v>3.4908241885868385</v>
      </c>
      <c r="BS62" s="18">
        <f t="shared" si="29"/>
        <v>3.0430570711795113</v>
      </c>
      <c r="BT62" s="18">
        <f t="shared" si="30"/>
        <v>6.7142467367236058</v>
      </c>
      <c r="BU62" s="18">
        <f t="shared" si="31"/>
        <v>3.0635351354782792</v>
      </c>
      <c r="BV62" s="18">
        <f t="shared" si="32"/>
        <v>3.6702593152739382</v>
      </c>
      <c r="BW62" s="18">
        <f t="shared" si="33"/>
        <v>3.4740314538675321</v>
      </c>
      <c r="BX62" s="18">
        <f t="shared" si="34"/>
        <v>3.0007364345525644</v>
      </c>
    </row>
    <row r="63" spans="1:76" x14ac:dyDescent="0.25">
      <c r="A63" s="4">
        <v>201501</v>
      </c>
      <c r="B63" s="19">
        <v>96.991091592099949</v>
      </c>
      <c r="C63" s="19">
        <v>95.851927508533663</v>
      </c>
      <c r="D63" s="19">
        <v>92.308922208859059</v>
      </c>
      <c r="E63" s="19">
        <v>100.39473404860833</v>
      </c>
      <c r="F63" s="19">
        <v>97.293314996420861</v>
      </c>
      <c r="G63" s="19">
        <v>94.301774495983267</v>
      </c>
      <c r="H63" s="19">
        <v>94.902112657282501</v>
      </c>
      <c r="I63" s="19">
        <v>93.071294236899121</v>
      </c>
      <c r="J63" s="19">
        <v>97.946721221709936</v>
      </c>
      <c r="K63" s="19">
        <v>96.744794546293818</v>
      </c>
      <c r="L63" s="19">
        <v>95.256446021329211</v>
      </c>
      <c r="M63" s="19">
        <v>96.541288562496405</v>
      </c>
      <c r="N63" s="19">
        <v>100.76681465162639</v>
      </c>
      <c r="O63" s="19">
        <v>100.2413406000874</v>
      </c>
      <c r="P63" s="19">
        <v>99.90672412134802</v>
      </c>
      <c r="Q63" s="19">
        <v>99.419636735632224</v>
      </c>
      <c r="R63" s="19">
        <v>93.981933525335407</v>
      </c>
      <c r="S63" s="19">
        <v>97.740899999999996</v>
      </c>
      <c r="U63" s="9">
        <f t="shared" si="65"/>
        <v>0.86092811112605805</v>
      </c>
      <c r="V63" s="9">
        <f t="shared" si="66"/>
        <v>0.4985490320496444</v>
      </c>
      <c r="W63" s="9">
        <f t="shared" si="67"/>
        <v>1.0754044337576429</v>
      </c>
      <c r="X63" s="9">
        <f t="shared" si="68"/>
        <v>6.8846154696489137E-2</v>
      </c>
      <c r="Y63" s="9">
        <f t="shared" si="69"/>
        <v>0.72822930591491808</v>
      </c>
      <c r="Z63" s="9">
        <f t="shared" si="70"/>
        <v>0.94238480151120907</v>
      </c>
      <c r="AA63" s="9">
        <f t="shared" si="71"/>
        <v>1.0341876867379307</v>
      </c>
      <c r="AB63" s="9">
        <f t="shared" si="72"/>
        <v>1.4398387413414593</v>
      </c>
      <c r="AC63" s="9">
        <f t="shared" si="73"/>
        <v>1.3725679895546072</v>
      </c>
      <c r="AD63" s="9">
        <f t="shared" si="74"/>
        <v>0.810787378965383</v>
      </c>
      <c r="AE63" s="9">
        <f t="shared" si="75"/>
        <v>0.9732969992991114</v>
      </c>
      <c r="AF63" s="9">
        <f t="shared" si="76"/>
        <v>1.3839423393856354</v>
      </c>
      <c r="AG63" s="9">
        <f t="shared" si="77"/>
        <v>0.96232017817392546</v>
      </c>
      <c r="AH63" s="9">
        <f t="shared" si="78"/>
        <v>2.1551070564739039</v>
      </c>
      <c r="AI63" s="9">
        <f t="shared" si="79"/>
        <v>1.084707319639433</v>
      </c>
      <c r="AJ63" s="9">
        <f t="shared" si="80"/>
        <v>1.0640765166214372</v>
      </c>
      <c r="AK63" s="9">
        <f t="shared" si="81"/>
        <v>1.2622904647586974</v>
      </c>
      <c r="AL63" s="9">
        <f t="shared" si="82"/>
        <v>1.0520732853407599</v>
      </c>
      <c r="AM63" s="9"/>
      <c r="AN63" s="9">
        <f t="shared" ref="AN63:BE63" si="110">(B63/B59-1)*100</f>
        <v>2.4072658304251426</v>
      </c>
      <c r="AO63" s="9">
        <f t="shared" si="110"/>
        <v>1.1021958047875424</v>
      </c>
      <c r="AP63" s="9">
        <f t="shared" si="110"/>
        <v>1.9463308797471157</v>
      </c>
      <c r="AQ63" s="9">
        <f t="shared" si="110"/>
        <v>2.6008451515187048</v>
      </c>
      <c r="AR63" s="9">
        <f t="shared" si="110"/>
        <v>1.7296894017355458</v>
      </c>
      <c r="AS63" s="9">
        <f t="shared" si="110"/>
        <v>2.3418724031844418</v>
      </c>
      <c r="AT63" s="9">
        <f t="shared" si="110"/>
        <v>1.9625158427334588</v>
      </c>
      <c r="AU63" s="9">
        <f t="shared" si="110"/>
        <v>1.8277344620833302</v>
      </c>
      <c r="AV63" s="9">
        <f t="shared" si="110"/>
        <v>3.7975678475998365</v>
      </c>
      <c r="AW63" s="9">
        <f t="shared" si="110"/>
        <v>3.0975680992656018</v>
      </c>
      <c r="AX63" s="9">
        <f t="shared" si="110"/>
        <v>1.4929819092176722</v>
      </c>
      <c r="AY63" s="9">
        <f t="shared" si="110"/>
        <v>3.2376820554412822</v>
      </c>
      <c r="AZ63" s="9">
        <f t="shared" si="110"/>
        <v>3.007545093837205</v>
      </c>
      <c r="BA63" s="9">
        <f t="shared" si="110"/>
        <v>5.5529133625110916</v>
      </c>
      <c r="BB63" s="9">
        <f t="shared" si="110"/>
        <v>2.9648830824781314</v>
      </c>
      <c r="BC63" s="9">
        <f t="shared" si="110"/>
        <v>3.242179067784523</v>
      </c>
      <c r="BD63" s="9">
        <f t="shared" si="110"/>
        <v>2.6732129247978742</v>
      </c>
      <c r="BE63" s="9">
        <f t="shared" si="110"/>
        <v>2.8986971969996</v>
      </c>
      <c r="BG63" s="18">
        <f t="shared" si="35"/>
        <v>3.4437124445042322</v>
      </c>
      <c r="BH63" s="18">
        <f t="shared" si="18"/>
        <v>1.9941961281985776</v>
      </c>
      <c r="BI63" s="18">
        <f t="shared" si="19"/>
        <v>4.3016177350305718</v>
      </c>
      <c r="BJ63" s="18">
        <f t="shared" si="20"/>
        <v>0.27538461878595655</v>
      </c>
      <c r="BK63" s="18">
        <f t="shared" si="21"/>
        <v>2.9129172236596723</v>
      </c>
      <c r="BL63" s="18">
        <f t="shared" si="22"/>
        <v>3.7695392060448363</v>
      </c>
      <c r="BM63" s="18">
        <f t="shared" si="23"/>
        <v>4.1367507469517228</v>
      </c>
      <c r="BN63" s="18">
        <f t="shared" si="24"/>
        <v>5.7593549653658371</v>
      </c>
      <c r="BO63" s="18">
        <f t="shared" si="25"/>
        <v>5.4902719582184289</v>
      </c>
      <c r="BP63" s="18">
        <f t="shared" si="26"/>
        <v>3.243149515861532</v>
      </c>
      <c r="BQ63" s="18">
        <f t="shared" si="27"/>
        <v>3.8931879971964456</v>
      </c>
      <c r="BR63" s="18">
        <f t="shared" si="28"/>
        <v>5.5357693575425415</v>
      </c>
      <c r="BS63" s="18">
        <f t="shared" si="29"/>
        <v>3.8492807126957018</v>
      </c>
      <c r="BT63" s="18">
        <f t="shared" si="30"/>
        <v>8.6204282258956155</v>
      </c>
      <c r="BU63" s="18">
        <f t="shared" si="31"/>
        <v>4.338829278557732</v>
      </c>
      <c r="BV63" s="18">
        <f t="shared" si="32"/>
        <v>4.2563060664857488</v>
      </c>
      <c r="BW63" s="18">
        <f t="shared" si="33"/>
        <v>5.0491618590347898</v>
      </c>
      <c r="BX63" s="18">
        <f t="shared" si="34"/>
        <v>4.2082931413630398</v>
      </c>
    </row>
    <row r="64" spans="1:76" x14ac:dyDescent="0.25">
      <c r="A64" s="4">
        <f>A63+1</f>
        <v>201502</v>
      </c>
      <c r="B64" s="19">
        <v>97.699680312993038</v>
      </c>
      <c r="C64" s="19">
        <v>96.270090441886865</v>
      </c>
      <c r="D64" s="19">
        <v>92.827908070129467</v>
      </c>
      <c r="E64" s="19">
        <v>100.88689267208564</v>
      </c>
      <c r="F64" s="19">
        <v>97.901118862595794</v>
      </c>
      <c r="G64" s="19">
        <v>94.743316257638369</v>
      </c>
      <c r="H64" s="19">
        <v>95.406778635472492</v>
      </c>
      <c r="I64" s="19">
        <v>93.923030985871037</v>
      </c>
      <c r="J64" s="19">
        <v>98.810467755169626</v>
      </c>
      <c r="K64" s="19">
        <v>97.674526892330221</v>
      </c>
      <c r="L64" s="19">
        <v>95.892522807165236</v>
      </c>
      <c r="M64" s="19">
        <v>97.590264453071526</v>
      </c>
      <c r="N64" s="19">
        <v>101.66331357151871</v>
      </c>
      <c r="O64" s="19">
        <v>101.83032426047696</v>
      </c>
      <c r="P64" s="19">
        <v>100.84706928827775</v>
      </c>
      <c r="Q64" s="19">
        <v>100.56010384960801</v>
      </c>
      <c r="R64" s="19">
        <v>94.373160988969289</v>
      </c>
      <c r="S64" s="19">
        <v>98.570400000000006</v>
      </c>
      <c r="U64" s="9">
        <f t="shared" ref="U64:U66" si="111">(B64/B63-1)*100</f>
        <v>0.73057093106352333</v>
      </c>
      <c r="V64" s="9">
        <f t="shared" ref="V64:V66" si="112">(C64/C63-1)*100</f>
        <v>0.43625928473474129</v>
      </c>
      <c r="W64" s="9">
        <f t="shared" ref="W64:W66" si="113">(D64/D63-1)*100</f>
        <v>0.5622271919675903</v>
      </c>
      <c r="X64" s="9">
        <f t="shared" ref="X64:X66" si="114">(E64/E63-1)*100</f>
        <v>0.49022354423391423</v>
      </c>
      <c r="Y64" s="9">
        <f t="shared" ref="Y64:Y66" si="115">(F64/F63-1)*100</f>
        <v>0.6247128759024223</v>
      </c>
      <c r="Z64" s="9">
        <f t="shared" ref="Z64:Z66" si="116">(G64/G63-1)*100</f>
        <v>0.46822211354453636</v>
      </c>
      <c r="AA64" s="9">
        <f t="shared" ref="AA64:AA66" si="117">(H64/H63-1)*100</f>
        <v>0.53177528303556265</v>
      </c>
      <c r="AB64" s="9">
        <f t="shared" ref="AB64:AB66" si="118">(I64/I63-1)*100</f>
        <v>0.91514441263054191</v>
      </c>
      <c r="AC64" s="9">
        <f t="shared" ref="AC64:AC66" si="119">(J64/J63-1)*100</f>
        <v>0.88185344306168645</v>
      </c>
      <c r="AD64" s="9">
        <f t="shared" ref="AD64:AD66" si="120">(K64/K63-1)*100</f>
        <v>0.96101537079755772</v>
      </c>
      <c r="AE64" s="9">
        <f t="shared" ref="AE64:AE66" si="121">(L64/L63-1)*100</f>
        <v>0.66775196052726304</v>
      </c>
      <c r="AF64" s="9">
        <f t="shared" ref="AF64:AF66" si="122">(M64/M63-1)*100</f>
        <v>1.0865567532756248</v>
      </c>
      <c r="AG64" s="9">
        <f t="shared" ref="AG64:AG66" si="123">(N64/N63-1)*100</f>
        <v>0.88967674823474674</v>
      </c>
      <c r="AH64" s="9">
        <f t="shared" ref="AH64:AH66" si="124">(O64/O63-1)*100</f>
        <v>1.5851580304864443</v>
      </c>
      <c r="AI64" s="9">
        <f t="shared" ref="AI64:AI66" si="125">(P64/P63-1)*100</f>
        <v>0.9412231010473171</v>
      </c>
      <c r="AJ64" s="9">
        <f t="shared" ref="AJ64:AJ66" si="126">(Q64/Q63-1)*100</f>
        <v>1.147124603772598</v>
      </c>
      <c r="AK64" s="9">
        <f t="shared" ref="AK64:AK66" si="127">(R64/R63-1)*100</f>
        <v>0.41627943686475266</v>
      </c>
      <c r="AL64" s="9">
        <f t="shared" ref="AL64:AL66" si="128">(S64/S63-1)*100</f>
        <v>0.8486723572220134</v>
      </c>
      <c r="AM64" s="9"/>
      <c r="AN64" s="9">
        <f t="shared" ref="AN64:AN66" si="129">(B64/B60-1)*100</f>
        <v>2.8927012348286762</v>
      </c>
      <c r="AO64" s="9">
        <f t="shared" ref="AO64:AO66" si="130">(C64/C60-1)*100</f>
        <v>1.2438588496256342</v>
      </c>
      <c r="AP64" s="9">
        <f t="shared" ref="AP64:AP66" si="131">(D64/D60-1)*100</f>
        <v>2.3885911979239838</v>
      </c>
      <c r="AQ64" s="9">
        <f t="shared" ref="AQ64:AQ66" si="132">(E64/E60-1)*100</f>
        <v>2.0856186786708308</v>
      </c>
      <c r="AR64" s="9">
        <f t="shared" ref="AR64:AR66" si="133">(F64/F60-1)*100</f>
        <v>2.3332342034312115</v>
      </c>
      <c r="AS64" s="9">
        <f t="shared" ref="AS64:AS66" si="134">(G64/G60-1)*100</f>
        <v>2.4533518814499056</v>
      </c>
      <c r="AT64" s="9">
        <f t="shared" ref="AT64:AT66" si="135">(H64/H60-1)*100</f>
        <v>2.3739720569805556</v>
      </c>
      <c r="AU64" s="9">
        <f t="shared" ref="AU64:AU66" si="136">(I64/I60-1)*100</f>
        <v>3.3980384689541898</v>
      </c>
      <c r="AV64" s="9">
        <f t="shared" ref="AV64:AV66" si="137">(J64/J60-1)*100</f>
        <v>4.1369122408725145</v>
      </c>
      <c r="AW64" s="9">
        <f t="shared" ref="AW64:AW66" si="138">(K64/K60-1)*100</f>
        <v>3.2756458026986124</v>
      </c>
      <c r="AX64" s="9">
        <f t="shared" ref="AX64:AX66" si="139">(L64/L60-1)*100</f>
        <v>2.3929523663229979</v>
      </c>
      <c r="AY64" s="9">
        <f t="shared" ref="AY64:AY66" si="140">(M64/M60-1)*100</f>
        <v>4.1659968631984068</v>
      </c>
      <c r="AZ64" s="9">
        <f t="shared" ref="AZ64:AZ66" si="141">(N64/N60-1)*100</f>
        <v>3.4324823742295951</v>
      </c>
      <c r="BA64" s="9">
        <f t="shared" ref="BA64:BA66" si="142">(O64/O60-1)*100</f>
        <v>6.5183575801088356</v>
      </c>
      <c r="BB64" s="9">
        <f t="shared" ref="BB64:BB66" si="143">(P64/P60-1)*100</f>
        <v>3.4804483001575903</v>
      </c>
      <c r="BC64" s="9">
        <f t="shared" ref="BC64:BC66" si="144">(Q64/Q60-1)*100</f>
        <v>3.9753685261912031</v>
      </c>
      <c r="BD64" s="9">
        <f t="shared" ref="BD64:BD66" si="145">(R64/R60-1)*100</f>
        <v>2.8239849539222206</v>
      </c>
      <c r="BE64" s="9">
        <f t="shared" ref="BE64:BE66" si="146">(S64/S60-1)*100</f>
        <v>3.3726812816188945</v>
      </c>
      <c r="BG64" s="18">
        <f t="shared" ref="BG64:BG66" si="147">U64*4</f>
        <v>2.9222837242540933</v>
      </c>
      <c r="BH64" s="18">
        <f t="shared" ref="BH64:BH66" si="148">V64*4</f>
        <v>1.7450371389389652</v>
      </c>
      <c r="BI64" s="18">
        <f t="shared" ref="BI64:BI66" si="149">W64*4</f>
        <v>2.2489087678703612</v>
      </c>
      <c r="BJ64" s="18">
        <f t="shared" ref="BJ64:BJ66" si="150">X64*4</f>
        <v>1.9608941769356569</v>
      </c>
      <c r="BK64" s="18">
        <f t="shared" ref="BK64:BK66" si="151">Y64*4</f>
        <v>2.4988515036096892</v>
      </c>
      <c r="BL64" s="18">
        <f t="shared" ref="BL64:BL66" si="152">Z64*4</f>
        <v>1.8728884541781454</v>
      </c>
      <c r="BM64" s="18">
        <f t="shared" ref="BM64:BM66" si="153">AA64*4</f>
        <v>2.1271011321422506</v>
      </c>
      <c r="BN64" s="18">
        <f t="shared" ref="BN64:BN66" si="154">AB64*4</f>
        <v>3.6605776505221677</v>
      </c>
      <c r="BO64" s="18">
        <f t="shared" ref="BO64:BO66" si="155">AC64*4</f>
        <v>3.5274137722467458</v>
      </c>
      <c r="BP64" s="18">
        <f t="shared" ref="BP64:BP66" si="156">AD64*4</f>
        <v>3.8440614831902309</v>
      </c>
      <c r="BQ64" s="18">
        <f t="shared" ref="BQ64:BQ66" si="157">AE64*4</f>
        <v>2.6710078421090522</v>
      </c>
      <c r="BR64" s="18">
        <f t="shared" ref="BR64:BR66" si="158">AF64*4</f>
        <v>4.3462270131024994</v>
      </c>
      <c r="BS64" s="18">
        <f t="shared" ref="BS64:BS66" si="159">AG64*4</f>
        <v>3.558706992938987</v>
      </c>
      <c r="BT64" s="18">
        <f t="shared" ref="BT64:BT66" si="160">AH64*4</f>
        <v>6.3406321219457773</v>
      </c>
      <c r="BU64" s="18">
        <f t="shared" ref="BU64:BU66" si="161">AI64*4</f>
        <v>3.7648924041892684</v>
      </c>
      <c r="BV64" s="18">
        <f t="shared" ref="BV64:BV66" si="162">AJ64*4</f>
        <v>4.5884984150903918</v>
      </c>
      <c r="BW64" s="18">
        <f t="shared" ref="BW64:BW66" si="163">AK64*4</f>
        <v>1.6651177474590106</v>
      </c>
      <c r="BX64" s="18">
        <f t="shared" ref="BX64:BX66" si="164">AL64*4</f>
        <v>3.3946894288880536</v>
      </c>
    </row>
    <row r="65" spans="1:76" x14ac:dyDescent="0.25">
      <c r="A65" s="4">
        <f t="shared" ref="A65:A66" si="165">A64+1</f>
        <v>201503</v>
      </c>
      <c r="B65" s="19">
        <v>98.451719502401446</v>
      </c>
      <c r="C65" s="19">
        <v>96.848100379665254</v>
      </c>
      <c r="D65" s="19">
        <v>93.509921606466492</v>
      </c>
      <c r="E65" s="19">
        <v>101.72701565902894</v>
      </c>
      <c r="F65" s="19">
        <v>98.605621494243934</v>
      </c>
      <c r="G65" s="19">
        <v>95.229650865334733</v>
      </c>
      <c r="H65" s="19">
        <v>96.340994800447177</v>
      </c>
      <c r="I65" s="19">
        <v>95.010264128468719</v>
      </c>
      <c r="J65" s="19">
        <v>99.901509223919575</v>
      </c>
      <c r="K65" s="19">
        <v>98.535146270678368</v>
      </c>
      <c r="L65" s="19">
        <v>96.683499924150752</v>
      </c>
      <c r="M65" s="19">
        <v>98.708327971318212</v>
      </c>
      <c r="N65" s="19">
        <v>102.63457341089054</v>
      </c>
      <c r="O65" s="19">
        <v>103.01639528404459</v>
      </c>
      <c r="P65" s="19">
        <v>101.85959988557087</v>
      </c>
      <c r="Q65" s="19">
        <v>101.52597909614805</v>
      </c>
      <c r="R65" s="19">
        <v>95.057859710003939</v>
      </c>
      <c r="S65" s="19">
        <v>99.496099999999998</v>
      </c>
      <c r="U65" s="9">
        <f t="shared" si="111"/>
        <v>0.76974580367015211</v>
      </c>
      <c r="V65" s="9">
        <f t="shared" si="112"/>
        <v>0.60040448193752205</v>
      </c>
      <c r="W65" s="9">
        <f t="shared" si="113"/>
        <v>0.73470742852652648</v>
      </c>
      <c r="X65" s="9">
        <f t="shared" si="114"/>
        <v>0.8327374990861891</v>
      </c>
      <c r="Y65" s="9">
        <f t="shared" si="115"/>
        <v>0.71960631281131615</v>
      </c>
      <c r="Z65" s="9">
        <f t="shared" si="116"/>
        <v>0.51331811773809299</v>
      </c>
      <c r="AA65" s="9">
        <f t="shared" si="117"/>
        <v>0.97919265102128783</v>
      </c>
      <c r="AB65" s="9">
        <f t="shared" si="118"/>
        <v>1.1575788506668072</v>
      </c>
      <c r="AC65" s="9">
        <f t="shared" si="119"/>
        <v>1.1041759982892696</v>
      </c>
      <c r="AD65" s="9">
        <f t="shared" si="120"/>
        <v>0.88110933907756817</v>
      </c>
      <c r="AE65" s="9">
        <f t="shared" si="121"/>
        <v>0.82485796997553429</v>
      </c>
      <c r="AF65" s="9">
        <f t="shared" si="122"/>
        <v>1.1456711635250638</v>
      </c>
      <c r="AG65" s="9">
        <f t="shared" si="123"/>
        <v>0.9553690562019268</v>
      </c>
      <c r="AH65" s="9">
        <f t="shared" si="124"/>
        <v>1.1647522800121157</v>
      </c>
      <c r="AI65" s="9">
        <f t="shared" si="125"/>
        <v>1.0040258030689309</v>
      </c>
      <c r="AJ65" s="9">
        <f t="shared" si="126"/>
        <v>0.96049547441254823</v>
      </c>
      <c r="AK65" s="9">
        <f t="shared" si="127"/>
        <v>0.72552271626746823</v>
      </c>
      <c r="AL65" s="9">
        <f t="shared" si="128"/>
        <v>0.93912574160193163</v>
      </c>
      <c r="AN65" s="9">
        <f t="shared" si="129"/>
        <v>3.0041132287395467</v>
      </c>
      <c r="AO65" s="9">
        <f t="shared" si="130"/>
        <v>1.8350885285461027</v>
      </c>
      <c r="AP65" s="9">
        <f t="shared" si="131"/>
        <v>2.8575415285305272</v>
      </c>
      <c r="AQ65" s="9">
        <f t="shared" si="132"/>
        <v>2.0425984878692072</v>
      </c>
      <c r="AR65" s="9">
        <f t="shared" si="133"/>
        <v>2.5580151175111698</v>
      </c>
      <c r="AS65" s="9">
        <f t="shared" si="134"/>
        <v>2.5486657742703978</v>
      </c>
      <c r="AT65" s="9">
        <f t="shared" si="135"/>
        <v>2.9034574853158857</v>
      </c>
      <c r="AU65" s="9">
        <f t="shared" si="136"/>
        <v>4.3109007845532954</v>
      </c>
      <c r="AV65" s="9">
        <f t="shared" si="137"/>
        <v>4.3660825054261831</v>
      </c>
      <c r="AW65" s="9">
        <f t="shared" si="138"/>
        <v>3.4903695937929413</v>
      </c>
      <c r="AX65" s="9">
        <f t="shared" si="139"/>
        <v>2.8889677008885561</v>
      </c>
      <c r="AY65" s="9">
        <f t="shared" si="140"/>
        <v>4.5643279767216383</v>
      </c>
      <c r="AZ65" s="9">
        <f t="shared" si="141"/>
        <v>3.6160247868834539</v>
      </c>
      <c r="BA65" s="9">
        <f t="shared" si="142"/>
        <v>6.7453487388901445</v>
      </c>
      <c r="BB65" s="9">
        <f t="shared" si="143"/>
        <v>3.849933602707023</v>
      </c>
      <c r="BC65" s="9">
        <f t="shared" si="144"/>
        <v>4.1522337602823089</v>
      </c>
      <c r="BD65" s="9">
        <f t="shared" si="145"/>
        <v>3.311103138710747</v>
      </c>
      <c r="BE65" s="9">
        <f t="shared" si="146"/>
        <v>3.6384241758859792</v>
      </c>
      <c r="BG65" s="18">
        <f t="shared" si="147"/>
        <v>3.0789832146806084</v>
      </c>
      <c r="BH65" s="18">
        <f t="shared" si="148"/>
        <v>2.4016179277500882</v>
      </c>
      <c r="BI65" s="18">
        <f t="shared" si="149"/>
        <v>2.9388297141061059</v>
      </c>
      <c r="BJ65" s="18">
        <f t="shared" si="150"/>
        <v>3.3309499963447564</v>
      </c>
      <c r="BK65" s="18">
        <f t="shared" si="151"/>
        <v>2.8784252512452646</v>
      </c>
      <c r="BL65" s="18">
        <f t="shared" si="152"/>
        <v>2.053272470952372</v>
      </c>
      <c r="BM65" s="18">
        <f t="shared" si="153"/>
        <v>3.9167706040851513</v>
      </c>
      <c r="BN65" s="18">
        <f t="shared" si="154"/>
        <v>4.6303154026672289</v>
      </c>
      <c r="BO65" s="18">
        <f t="shared" si="155"/>
        <v>4.4167039931570784</v>
      </c>
      <c r="BP65" s="18">
        <f t="shared" si="156"/>
        <v>3.5244373563102727</v>
      </c>
      <c r="BQ65" s="18">
        <f t="shared" si="157"/>
        <v>3.2994318799021372</v>
      </c>
      <c r="BR65" s="18">
        <f t="shared" si="158"/>
        <v>4.5826846541002553</v>
      </c>
      <c r="BS65" s="18">
        <f t="shared" si="159"/>
        <v>3.8214762248077072</v>
      </c>
      <c r="BT65" s="18">
        <f t="shared" si="160"/>
        <v>4.6590091200484629</v>
      </c>
      <c r="BU65" s="18">
        <f t="shared" si="161"/>
        <v>4.0161032122757234</v>
      </c>
      <c r="BV65" s="18">
        <f t="shared" si="162"/>
        <v>3.8419818976501929</v>
      </c>
      <c r="BW65" s="18">
        <f t="shared" si="163"/>
        <v>2.9020908650698729</v>
      </c>
      <c r="BX65" s="18">
        <f t="shared" si="164"/>
        <v>3.7565029664077265</v>
      </c>
    </row>
    <row r="66" spans="1:76" x14ac:dyDescent="0.25">
      <c r="A66" s="4">
        <f t="shared" si="165"/>
        <v>201504</v>
      </c>
      <c r="B66" s="19">
        <v>99.211531295917894</v>
      </c>
      <c r="C66" s="19">
        <v>97.686173630070158</v>
      </c>
      <c r="D66" s="19">
        <v>93.771746088999279</v>
      </c>
      <c r="E66" s="19">
        <v>102.78083481700996</v>
      </c>
      <c r="F66" s="19">
        <v>99.400362183299251</v>
      </c>
      <c r="G66" s="19">
        <v>95.762225580767648</v>
      </c>
      <c r="H66" s="19">
        <v>97.117892718548745</v>
      </c>
      <c r="I66" s="19">
        <v>95.700599543472407</v>
      </c>
      <c r="J66" s="19">
        <v>101.08853507944879</v>
      </c>
      <c r="K66" s="19">
        <v>99.205963274743468</v>
      </c>
      <c r="L66" s="19">
        <v>97.328509464540403</v>
      </c>
      <c r="M66" s="19">
        <v>99.70486139430092</v>
      </c>
      <c r="N66" s="19">
        <v>103.754383225487</v>
      </c>
      <c r="O66" s="19">
        <v>104.12486914842047</v>
      </c>
      <c r="P66" s="19">
        <v>102.84001016191246</v>
      </c>
      <c r="Q66" s="19">
        <v>102.30250780273539</v>
      </c>
      <c r="R66" s="19">
        <v>95.226258650782484</v>
      </c>
      <c r="S66" s="19">
        <v>100.4089</v>
      </c>
      <c r="U66" s="9">
        <f t="shared" si="111"/>
        <v>0.77176081571426192</v>
      </c>
      <c r="V66" s="9">
        <f t="shared" si="112"/>
        <v>0.8653481556369913</v>
      </c>
      <c r="W66" s="9">
        <f t="shared" si="113"/>
        <v>0.27999647313861065</v>
      </c>
      <c r="X66" s="9">
        <f t="shared" si="114"/>
        <v>1.0359285103902494</v>
      </c>
      <c r="Y66" s="9">
        <f t="shared" si="115"/>
        <v>0.80597908822237496</v>
      </c>
      <c r="Z66" s="9">
        <f t="shared" si="116"/>
        <v>0.5592530378863092</v>
      </c>
      <c r="AA66" s="9">
        <f t="shared" si="117"/>
        <v>0.80640429311611417</v>
      </c>
      <c r="AB66" s="9">
        <f t="shared" si="118"/>
        <v>0.72659035456448251</v>
      </c>
      <c r="AC66" s="9">
        <f t="shared" si="119"/>
        <v>1.1881961191082757</v>
      </c>
      <c r="AD66" s="9">
        <f t="shared" si="120"/>
        <v>0.6807895755513993</v>
      </c>
      <c r="AE66" s="9">
        <f t="shared" si="121"/>
        <v>0.66713507568061381</v>
      </c>
      <c r="AF66" s="9">
        <f t="shared" si="122"/>
        <v>1.0095738054364256</v>
      </c>
      <c r="AG66" s="9">
        <f t="shared" si="123"/>
        <v>1.0910649086184554</v>
      </c>
      <c r="AH66" s="9">
        <f t="shared" si="124"/>
        <v>1.0760169401380359</v>
      </c>
      <c r="AI66" s="9">
        <f t="shared" si="125"/>
        <v>0.96251141516654481</v>
      </c>
      <c r="AJ66" s="9">
        <f t="shared" si="126"/>
        <v>0.76485714641760794</v>
      </c>
      <c r="AK66" s="9">
        <f t="shared" si="127"/>
        <v>0.17715414726597878</v>
      </c>
      <c r="AL66" s="9">
        <f t="shared" si="128"/>
        <v>0.91742289396268273</v>
      </c>
      <c r="AN66" s="9">
        <f t="shared" si="129"/>
        <v>3.1699608858444472</v>
      </c>
      <c r="AO66" s="9">
        <f t="shared" si="130"/>
        <v>2.4217140488999256</v>
      </c>
      <c r="AP66" s="9">
        <f t="shared" si="131"/>
        <v>2.6771511746197296</v>
      </c>
      <c r="AQ66" s="9">
        <f t="shared" si="132"/>
        <v>2.447201483444883</v>
      </c>
      <c r="AR66" s="9">
        <f t="shared" si="133"/>
        <v>2.9096652268317591</v>
      </c>
      <c r="AS66" s="9">
        <f t="shared" si="134"/>
        <v>2.5056789831108262</v>
      </c>
      <c r="AT66" s="9">
        <f t="shared" si="135"/>
        <v>3.3931397934308549</v>
      </c>
      <c r="AU66" s="9">
        <f t="shared" si="136"/>
        <v>4.3055591386710779</v>
      </c>
      <c r="AV66" s="9">
        <f t="shared" si="137"/>
        <v>4.6242719254446119</v>
      </c>
      <c r="AW66" s="9">
        <f t="shared" si="138"/>
        <v>3.3753941730680914</v>
      </c>
      <c r="AX66" s="9">
        <f t="shared" si="139"/>
        <v>3.1697160994396567</v>
      </c>
      <c r="AY66" s="9">
        <f t="shared" si="140"/>
        <v>4.706204661982305</v>
      </c>
      <c r="AZ66" s="9">
        <f t="shared" si="141"/>
        <v>3.9556851659546144</v>
      </c>
      <c r="BA66" s="9">
        <f t="shared" si="142"/>
        <v>6.1127783349792741</v>
      </c>
      <c r="BB66" s="9">
        <f t="shared" si="143"/>
        <v>4.0525792372001934</v>
      </c>
      <c r="BC66" s="9">
        <f t="shared" si="144"/>
        <v>3.9946314017495377</v>
      </c>
      <c r="BD66" s="9">
        <f t="shared" si="145"/>
        <v>2.6030078511662946</v>
      </c>
      <c r="BE66" s="9">
        <f t="shared" si="146"/>
        <v>3.8104572528026015</v>
      </c>
      <c r="BG66" s="18">
        <f t="shared" si="147"/>
        <v>3.0870432628570477</v>
      </c>
      <c r="BH66" s="18">
        <f t="shared" si="148"/>
        <v>3.4613926225479652</v>
      </c>
      <c r="BI66" s="18">
        <f t="shared" si="149"/>
        <v>1.1199858925544426</v>
      </c>
      <c r="BJ66" s="18">
        <f t="shared" si="150"/>
        <v>4.1437140415609974</v>
      </c>
      <c r="BK66" s="18">
        <f t="shared" si="151"/>
        <v>3.2239163528894998</v>
      </c>
      <c r="BL66" s="18">
        <f t="shared" si="152"/>
        <v>2.2370121515452368</v>
      </c>
      <c r="BM66" s="18">
        <f t="shared" si="153"/>
        <v>3.2256171724644567</v>
      </c>
      <c r="BN66" s="18">
        <f t="shared" si="154"/>
        <v>2.90636141825793</v>
      </c>
      <c r="BO66" s="18">
        <f t="shared" si="155"/>
        <v>4.7527844764331029</v>
      </c>
      <c r="BP66" s="18">
        <f t="shared" si="156"/>
        <v>2.7231583022055972</v>
      </c>
      <c r="BQ66" s="18">
        <f t="shared" si="157"/>
        <v>2.6685403027224552</v>
      </c>
      <c r="BR66" s="18">
        <f t="shared" si="158"/>
        <v>4.0382952217457024</v>
      </c>
      <c r="BS66" s="18">
        <f t="shared" si="159"/>
        <v>4.3642596344738216</v>
      </c>
      <c r="BT66" s="18">
        <f t="shared" si="160"/>
        <v>4.3040677605521438</v>
      </c>
      <c r="BU66" s="18">
        <f t="shared" si="161"/>
        <v>3.8500456606661793</v>
      </c>
      <c r="BV66" s="18">
        <f t="shared" si="162"/>
        <v>3.0594285856704317</v>
      </c>
      <c r="BW66" s="18">
        <f t="shared" si="163"/>
        <v>0.70861658906391511</v>
      </c>
      <c r="BX66" s="18">
        <f t="shared" si="164"/>
        <v>3.6696915758507309</v>
      </c>
    </row>
    <row r="67" spans="1:76" x14ac:dyDescent="0.25">
      <c r="A67" s="4">
        <f t="shared" ref="A67:A74" si="166">A63+100</f>
        <v>201601</v>
      </c>
      <c r="B67" s="19">
        <v>99.839947451353098</v>
      </c>
      <c r="C67" s="19">
        <v>98.30383967384509</v>
      </c>
      <c r="D67" s="19">
        <v>94.032393630962233</v>
      </c>
      <c r="E67" s="19">
        <v>103.67869804512544</v>
      </c>
      <c r="F67" s="19">
        <v>100.0380526273002</v>
      </c>
      <c r="G67" s="19">
        <v>96.209696272122784</v>
      </c>
      <c r="H67" s="19">
        <v>98.19406444671074</v>
      </c>
      <c r="I67" s="19">
        <v>96.600688177411769</v>
      </c>
      <c r="J67" s="19">
        <v>101.85281689870216</v>
      </c>
      <c r="K67" s="19">
        <v>100.27654802138147</v>
      </c>
      <c r="L67" s="19">
        <v>97.87042098640741</v>
      </c>
      <c r="M67" s="19">
        <v>100.50759795757901</v>
      </c>
      <c r="N67" s="19">
        <v>104.60256633506229</v>
      </c>
      <c r="O67" s="19">
        <v>104.63414406772296</v>
      </c>
      <c r="P67" s="19">
        <v>103.29626241012167</v>
      </c>
      <c r="Q67" s="19">
        <v>102.8164227067452</v>
      </c>
      <c r="R67" s="19">
        <v>95.134861931608683</v>
      </c>
      <c r="S67" s="19">
        <v>101.1614</v>
      </c>
      <c r="U67" s="9">
        <f t="shared" ref="U67" si="167">(B67/B66-1)*100</f>
        <v>0.63341039819335698</v>
      </c>
      <c r="V67" s="9">
        <f t="shared" ref="V67" si="168">(C67/C66-1)*100</f>
        <v>0.63229628188119502</v>
      </c>
      <c r="W67" s="9">
        <f t="shared" ref="W67" si="169">(D67/D66-1)*100</f>
        <v>0.27795956973604152</v>
      </c>
      <c r="X67" s="9">
        <f t="shared" ref="X67" si="170">(E67/E66-1)*100</f>
        <v>0.87357067075202188</v>
      </c>
      <c r="Y67" s="9">
        <f t="shared" ref="Y67" si="171">(F67/F66-1)*100</f>
        <v>0.64153734452698785</v>
      </c>
      <c r="Z67" s="9">
        <f t="shared" ref="Z67" si="172">(G67/G66-1)*100</f>
        <v>0.46727265228159176</v>
      </c>
      <c r="AA67" s="9">
        <f t="shared" ref="AA67" si="173">(H67/H66-1)*100</f>
        <v>1.1081086070110491</v>
      </c>
      <c r="AB67" s="9">
        <f t="shared" ref="AB67" si="174">(I67/I66-1)*100</f>
        <v>0.94052559569439698</v>
      </c>
      <c r="AC67" s="9">
        <f t="shared" ref="AC67" si="175">(J67/J66-1)*100</f>
        <v>0.75605192878964722</v>
      </c>
      <c r="AD67" s="9">
        <f t="shared" ref="AD67" si="176">(K67/K66-1)*100</f>
        <v>1.0791536227243714</v>
      </c>
      <c r="AE67" s="9">
        <f t="shared" ref="AE67" si="177">(L67/L66-1)*100</f>
        <v>0.55678600735629136</v>
      </c>
      <c r="AF67" s="9">
        <f t="shared" ref="AF67" si="178">(M67/M66-1)*100</f>
        <v>0.80511276185775138</v>
      </c>
      <c r="AG67" s="9">
        <f t="shared" ref="AG67" si="179">(N67/N66-1)*100</f>
        <v>0.81749135140820606</v>
      </c>
      <c r="AH67" s="9">
        <f t="shared" ref="AH67" si="180">(O67/O66-1)*100</f>
        <v>0.48910017699668185</v>
      </c>
      <c r="AI67" s="9">
        <f t="shared" ref="AI67" si="181">(P67/P66-1)*100</f>
        <v>0.443652472895395</v>
      </c>
      <c r="AJ67" s="9">
        <f t="shared" ref="AJ67" si="182">(Q67/Q66-1)*100</f>
        <v>0.50234829531330405</v>
      </c>
      <c r="AK67" s="9">
        <f t="shared" ref="AK67" si="183">(R67/R66-1)*100</f>
        <v>-9.5978483738368148E-2</v>
      </c>
      <c r="AL67" s="9">
        <f t="shared" ref="AL67" si="184">(S67/S66-1)*100</f>
        <v>0.74943555800333073</v>
      </c>
      <c r="AN67" s="9">
        <f t="shared" ref="AN67" si="185">(B67/B63-1)*100</f>
        <v>2.9372345567922231</v>
      </c>
      <c r="AO67" s="9">
        <f t="shared" ref="AO67" si="186">(C67/C63-1)*100</f>
        <v>2.5580207190858406</v>
      </c>
      <c r="AP67" s="9">
        <f t="shared" ref="AP67" si="187">(D67/D63-1)*100</f>
        <v>1.8670691639142145</v>
      </c>
      <c r="AQ67" s="9">
        <f t="shared" ref="AQ67" si="188">(E67/E63-1)*100</f>
        <v>3.2710520403660848</v>
      </c>
      <c r="AR67" s="9">
        <f t="shared" ref="AR67" si="189">(F67/F63-1)*100</f>
        <v>2.8210958080524984</v>
      </c>
      <c r="AS67" s="9">
        <f t="shared" ref="AS67" si="190">(G67/G63-1)*100</f>
        <v>2.0232087745292393</v>
      </c>
      <c r="AT67" s="9">
        <f t="shared" ref="AT67" si="191">(H67/H63-1)*100</f>
        <v>3.4687866236617682</v>
      </c>
      <c r="AU67" s="9">
        <f t="shared" ref="AU67" si="192">(I67/I63-1)*100</f>
        <v>3.7921401753897355</v>
      </c>
      <c r="AV67" s="9">
        <f t="shared" ref="AV67" si="193">(J67/J63-1)*100</f>
        <v>3.9879800245181007</v>
      </c>
      <c r="AW67" s="9">
        <f t="shared" ref="AW67" si="194">(K67/K63-1)*100</f>
        <v>3.6505876017935535</v>
      </c>
      <c r="AX67" s="9">
        <f t="shared" ref="AX67" si="195">(L67/L63-1)*100</f>
        <v>2.74414496263371</v>
      </c>
      <c r="AY67" s="9">
        <f t="shared" ref="AY67" si="196">(M67/M63-1)*100</f>
        <v>4.1084073499961571</v>
      </c>
      <c r="AZ67" s="9">
        <f t="shared" ref="AZ67" si="197">(N67/N63-1)*100</f>
        <v>3.8065624051895952</v>
      </c>
      <c r="BA67" s="9">
        <f t="shared" ref="BA67" si="198">(O67/O63-1)*100</f>
        <v>4.3822273737944561</v>
      </c>
      <c r="BB67" s="9">
        <f t="shared" ref="BB67" si="199">(P67/P63-1)*100</f>
        <v>3.3927028621783872</v>
      </c>
      <c r="BC67" s="9">
        <f t="shared" ref="BC67" si="200">(Q67/Q63-1)*100</f>
        <v>3.4166147479953057</v>
      </c>
      <c r="BD67" s="9">
        <f t="shared" ref="BD67" si="201">(R67/R63-1)*100</f>
        <v>1.2267553592760105</v>
      </c>
      <c r="BE67" s="9">
        <f t="shared" ref="BE67" si="202">(S67/S63-1)*100</f>
        <v>3.4995585266761386</v>
      </c>
      <c r="BG67" s="18">
        <f t="shared" ref="BG67" si="203">U67*4</f>
        <v>2.5336415927734279</v>
      </c>
      <c r="BH67" s="18">
        <f t="shared" ref="BH67" si="204">V67*4</f>
        <v>2.5291851275247801</v>
      </c>
      <c r="BI67" s="18">
        <f t="shared" ref="BI67" si="205">W67*4</f>
        <v>1.1118382789441661</v>
      </c>
      <c r="BJ67" s="18">
        <f t="shared" ref="BJ67" si="206">X67*4</f>
        <v>3.4942826830080875</v>
      </c>
      <c r="BK67" s="18">
        <f t="shared" ref="BK67" si="207">Y67*4</f>
        <v>2.5661493781079514</v>
      </c>
      <c r="BL67" s="18">
        <f t="shared" ref="BL67" si="208">Z67*4</f>
        <v>1.869090609126367</v>
      </c>
      <c r="BM67" s="18">
        <f t="shared" ref="BM67" si="209">AA67*4</f>
        <v>4.4324344280441963</v>
      </c>
      <c r="BN67" s="18">
        <f t="shared" ref="BN67" si="210">AB67*4</f>
        <v>3.7621023827775879</v>
      </c>
      <c r="BO67" s="18">
        <f t="shared" ref="BO67" si="211">AC67*4</f>
        <v>3.0242077151585889</v>
      </c>
      <c r="BP67" s="18">
        <f t="shared" ref="BP67" si="212">AD67*4</f>
        <v>4.3166144908974857</v>
      </c>
      <c r="BQ67" s="18">
        <f t="shared" ref="BQ67" si="213">AE67*4</f>
        <v>2.2271440294251654</v>
      </c>
      <c r="BR67" s="18">
        <f t="shared" ref="BR67" si="214">AF67*4</f>
        <v>3.2204510474310055</v>
      </c>
      <c r="BS67" s="18">
        <f t="shared" ref="BS67" si="215">AG67*4</f>
        <v>3.2699654056328242</v>
      </c>
      <c r="BT67" s="18">
        <f t="shared" ref="BT67" si="216">AH67*4</f>
        <v>1.9564007079867274</v>
      </c>
      <c r="BU67" s="18">
        <f t="shared" ref="BU67" si="217">AI67*4</f>
        <v>1.77460989158158</v>
      </c>
      <c r="BV67" s="18">
        <f t="shared" ref="BV67" si="218">AJ67*4</f>
        <v>2.0093931812532162</v>
      </c>
      <c r="BW67" s="18">
        <f t="shared" ref="BW67" si="219">AK67*4</f>
        <v>-0.38391393495347259</v>
      </c>
      <c r="BX67" s="18">
        <f t="shared" ref="BX67" si="220">AL67*4</f>
        <v>2.9977422320133229</v>
      </c>
    </row>
    <row r="68" spans="1:76" x14ac:dyDescent="0.25">
      <c r="A68" s="4">
        <f t="shared" si="166"/>
        <v>201602</v>
      </c>
      <c r="B68" s="19">
        <v>100.51911695941475</v>
      </c>
      <c r="C68" s="19">
        <v>99.000147591745161</v>
      </c>
      <c r="D68" s="19">
        <v>94.339899845294369</v>
      </c>
      <c r="E68" s="19">
        <v>104.9482074940564</v>
      </c>
      <c r="F68" s="19">
        <v>100.87205269030326</v>
      </c>
      <c r="G68" s="19">
        <v>96.934292570498286</v>
      </c>
      <c r="H68" s="19">
        <v>99.008022254705907</v>
      </c>
      <c r="I68" s="19">
        <v>97.53780971739414</v>
      </c>
      <c r="J68" s="19">
        <v>102.65694138212652</v>
      </c>
      <c r="K68" s="19">
        <v>101.0867822136177</v>
      </c>
      <c r="L68" s="19">
        <v>98.322898615291024</v>
      </c>
      <c r="M68" s="19">
        <v>101.13056215318498</v>
      </c>
      <c r="N68" s="19">
        <v>105.5769612166101</v>
      </c>
      <c r="O68" s="19">
        <v>105.49191928239601</v>
      </c>
      <c r="P68" s="19">
        <v>104.19639887167098</v>
      </c>
      <c r="Q68" s="19">
        <v>103.51113165884351</v>
      </c>
      <c r="R68" s="19">
        <v>95.280003101905464</v>
      </c>
      <c r="S68" s="19">
        <v>101.9576</v>
      </c>
      <c r="U68" s="9">
        <f t="shared" ref="U68" si="221">(B68/B67-1)*100</f>
        <v>0.68025827877420397</v>
      </c>
      <c r="V68" s="9">
        <f t="shared" ref="V68" si="222">(C68/C67-1)*100</f>
        <v>0.70832219800396334</v>
      </c>
      <c r="W68" s="9">
        <f t="shared" ref="W68" si="223">(D68/D67-1)*100</f>
        <v>0.32702157464901127</v>
      </c>
      <c r="X68" s="9">
        <f t="shared" ref="X68" si="224">(E68/E67-1)*100</f>
        <v>1.2244650761127573</v>
      </c>
      <c r="Y68" s="9">
        <f t="shared" ref="Y68" si="225">(F68/F67-1)*100</f>
        <v>0.83368282478488709</v>
      </c>
      <c r="Z68" s="9">
        <f t="shared" ref="Z68" si="226">(G68/G67-1)*100</f>
        <v>0.75314269398172318</v>
      </c>
      <c r="AA68" s="9">
        <f t="shared" ref="AA68" si="227">(H68/H67-1)*100</f>
        <v>0.82892770818840944</v>
      </c>
      <c r="AB68" s="9">
        <f t="shared" ref="AB68" si="228">(I68/I67-1)*100</f>
        <v>0.97009820288371795</v>
      </c>
      <c r="AC68" s="9">
        <f t="shared" ref="AC68" si="229">(J68/J67-1)*100</f>
        <v>0.78949655778701722</v>
      </c>
      <c r="AD68" s="9">
        <f t="shared" ref="AD68" si="230">(K68/K67-1)*100</f>
        <v>0.8079996850943294</v>
      </c>
      <c r="AE68" s="9">
        <f t="shared" ref="AE68" si="231">(L68/L67-1)*100</f>
        <v>0.46232316600176571</v>
      </c>
      <c r="AF68" s="9">
        <f t="shared" ref="AF68" si="232">(M68/M67-1)*100</f>
        <v>0.61981801203616627</v>
      </c>
      <c r="AG68" s="9">
        <f t="shared" ref="AG68" si="233">(N68/N67-1)*100</f>
        <v>0.93152100917546221</v>
      </c>
      <c r="AH68" s="9">
        <f t="shared" ref="AH68" si="234">(O68/O67-1)*100</f>
        <v>0.81978518801459899</v>
      </c>
      <c r="AI68" s="9">
        <f t="shared" ref="AI68" si="235">(P68/P67-1)*100</f>
        <v>0.87141242146346887</v>
      </c>
      <c r="AJ68" s="9">
        <f t="shared" ref="AJ68" si="236">(Q68/Q67-1)*100</f>
        <v>0.67567897599372095</v>
      </c>
      <c r="AK68" s="9">
        <f t="shared" ref="AK68" si="237">(R68/R67-1)*100</f>
        <v>0.15256360008293335</v>
      </c>
      <c r="AL68" s="9">
        <f t="shared" ref="AL68" si="238">(S68/S67-1)*100</f>
        <v>0.7870590956629675</v>
      </c>
      <c r="AN68" s="9">
        <f t="shared" ref="AN68" si="239">(B68/B64-1)*100</f>
        <v>2.8858197257035867</v>
      </c>
      <c r="AO68" s="9">
        <f t="shared" ref="AO68" si="240">(C68/C64-1)*100</f>
        <v>2.8358310845322032</v>
      </c>
      <c r="AP68" s="9">
        <f t="shared" ref="AP68" si="241">(D68/D64-1)*100</f>
        <v>1.6288116436089739</v>
      </c>
      <c r="AQ68" s="9">
        <f t="shared" ref="AQ68" si="242">(E68/E64-1)*100</f>
        <v>4.0256119644514365</v>
      </c>
      <c r="AR68" s="9">
        <f t="shared" ref="AR68" si="243">(F68/F64-1)*100</f>
        <v>3.034627042288629</v>
      </c>
      <c r="AS68" s="9">
        <f t="shared" ref="AS68" si="244">(G68/G64-1)*100</f>
        <v>2.3125391841910314</v>
      </c>
      <c r="AT68" s="9">
        <f t="shared" ref="AT68" si="245">(H68/H64-1)*100</f>
        <v>3.7746202845742705</v>
      </c>
      <c r="AU68" s="9">
        <f t="shared" ref="AU68" si="246">(I68/I64-1)*100</f>
        <v>3.8486606464679385</v>
      </c>
      <c r="AV68" s="9">
        <f t="shared" ref="AV68" si="247">(J68/J64-1)*100</f>
        <v>3.8927794942612781</v>
      </c>
      <c r="AW68" s="9">
        <f t="shared" ref="AW68" si="248">(K68/K64-1)*100</f>
        <v>3.4934956225064928</v>
      </c>
      <c r="AX68" s="9">
        <f t="shared" ref="AX68" si="249">(L68/L64-1)*100</f>
        <v>2.5344789530807876</v>
      </c>
      <c r="AY68" s="9">
        <f t="shared" ref="AY68" si="250">(M68/M64-1)*100</f>
        <v>3.6277160636406292</v>
      </c>
      <c r="AZ68" s="9">
        <f t="shared" ref="AZ68" si="251">(N68/N64-1)*100</f>
        <v>3.849616452190685</v>
      </c>
      <c r="BA68" s="9">
        <f t="shared" ref="BA68" si="252">(O68/O64-1)*100</f>
        <v>3.5957805776527518</v>
      </c>
      <c r="BB68" s="9">
        <f t="shared" ref="BB68" si="253">(P68/P64-1)*100</f>
        <v>3.3211967457566383</v>
      </c>
      <c r="BC68" s="9">
        <f t="shared" ref="BC68" si="254">(Q68/Q64-1)*100</f>
        <v>2.9345910517841967</v>
      </c>
      <c r="BD68" s="9">
        <f t="shared" ref="BD68" si="255">(R68/R64-1)*100</f>
        <v>0.9609110296116663</v>
      </c>
      <c r="BE68" s="9">
        <f t="shared" ref="BE68" si="256">(S68/S64-1)*100</f>
        <v>3.4363257123842361</v>
      </c>
      <c r="BG68" s="18">
        <f t="shared" ref="BG68" si="257">U68*4</f>
        <v>2.7210331150968159</v>
      </c>
      <c r="BH68" s="18">
        <f t="shared" ref="BH68" si="258">V68*4</f>
        <v>2.8332887920158534</v>
      </c>
      <c r="BI68" s="18">
        <f t="shared" ref="BI68" si="259">W68*4</f>
        <v>1.3080862985960451</v>
      </c>
      <c r="BJ68" s="18">
        <f t="shared" ref="BJ68" si="260">X68*4</f>
        <v>4.8978603044510294</v>
      </c>
      <c r="BK68" s="18">
        <f t="shared" ref="BK68" si="261">Y68*4</f>
        <v>3.3347312991395484</v>
      </c>
      <c r="BL68" s="18">
        <f t="shared" ref="BL68" si="262">Z68*4</f>
        <v>3.0125707759268927</v>
      </c>
      <c r="BM68" s="18">
        <f t="shared" ref="BM68" si="263">AA68*4</f>
        <v>3.3157108327536378</v>
      </c>
      <c r="BN68" s="18">
        <f t="shared" ref="BN68" si="264">AB68*4</f>
        <v>3.8803928115348718</v>
      </c>
      <c r="BO68" s="18">
        <f t="shared" ref="BO68" si="265">AC68*4</f>
        <v>3.1579862311480689</v>
      </c>
      <c r="BP68" s="18">
        <f t="shared" ref="BP68" si="266">AD68*4</f>
        <v>3.2319987403773176</v>
      </c>
      <c r="BQ68" s="18">
        <f t="shared" ref="BQ68" si="267">AE68*4</f>
        <v>1.8492926640070628</v>
      </c>
      <c r="BR68" s="18">
        <f t="shared" ref="BR68" si="268">AF68*4</f>
        <v>2.4792720481446651</v>
      </c>
      <c r="BS68" s="18">
        <f t="shared" ref="BS68" si="269">AG68*4</f>
        <v>3.7260840367018488</v>
      </c>
      <c r="BT68" s="18">
        <f t="shared" ref="BT68" si="270">AH68*4</f>
        <v>3.2791407520583959</v>
      </c>
      <c r="BU68" s="18">
        <f t="shared" ref="BU68" si="271">AI68*4</f>
        <v>3.4856496858538755</v>
      </c>
      <c r="BV68" s="18">
        <f t="shared" ref="BV68" si="272">AJ68*4</f>
        <v>2.7027159039748838</v>
      </c>
      <c r="BW68" s="18">
        <f t="shared" ref="BW68" si="273">AK68*4</f>
        <v>0.61025440033173339</v>
      </c>
      <c r="BX68" s="18">
        <f t="shared" ref="BX68" si="274">AL68*4</f>
        <v>3.14823638265187</v>
      </c>
    </row>
    <row r="69" spans="1:76" x14ac:dyDescent="0.25">
      <c r="A69" s="4">
        <f t="shared" si="166"/>
        <v>201603</v>
      </c>
      <c r="B69" s="19">
        <v>101.23393201853256</v>
      </c>
      <c r="C69" s="19">
        <v>99.618031610760568</v>
      </c>
      <c r="D69" s="19">
        <v>95.078083829277105</v>
      </c>
      <c r="E69" s="19">
        <v>105.9266319770754</v>
      </c>
      <c r="F69" s="19">
        <v>101.72301533898978</v>
      </c>
      <c r="G69" s="19">
        <v>97.756798221678309</v>
      </c>
      <c r="H69" s="19">
        <v>99.825188644813011</v>
      </c>
      <c r="I69" s="19">
        <v>98.202218563634204</v>
      </c>
      <c r="J69" s="19">
        <v>103.38540060642976</v>
      </c>
      <c r="K69" s="19">
        <v>101.77012028926657</v>
      </c>
      <c r="L69" s="19">
        <v>98.827472450529768</v>
      </c>
      <c r="M69" s="19">
        <v>102.14733588309018</v>
      </c>
      <c r="N69" s="19">
        <v>106.30754497973764</v>
      </c>
      <c r="O69" s="19">
        <v>105.89916829108995</v>
      </c>
      <c r="P69" s="19">
        <v>104.96138234271396</v>
      </c>
      <c r="Q69" s="19">
        <v>104.1241174812278</v>
      </c>
      <c r="R69" s="19">
        <v>95.80845848833178</v>
      </c>
      <c r="S69" s="19">
        <v>102.6853</v>
      </c>
      <c r="U69" s="9">
        <f t="shared" ref="U69" si="275">(B69/B68-1)*100</f>
        <v>0.71112349644537609</v>
      </c>
      <c r="V69" s="9">
        <f t="shared" ref="V69" si="276">(C69/C68-1)*100</f>
        <v>0.62412434127212535</v>
      </c>
      <c r="W69" s="9">
        <f t="shared" ref="W69" si="277">(D69/D68-1)*100</f>
        <v>0.78247272383504818</v>
      </c>
      <c r="X69" s="9">
        <f t="shared" ref="X69" si="278">(E69/E68-1)*100</f>
        <v>0.93229270549894938</v>
      </c>
      <c r="Y69" s="9">
        <f t="shared" ref="Y69" si="279">(F69/F68-1)*100</f>
        <v>0.84360596021491041</v>
      </c>
      <c r="Z69" s="9">
        <f t="shared" ref="Z69" si="280">(G69/G68-1)*100</f>
        <v>0.84851875365143936</v>
      </c>
      <c r="AA69" s="9">
        <f t="shared" ref="AA69" si="281">(H69/H68-1)*100</f>
        <v>0.82535371528267287</v>
      </c>
      <c r="AB69" s="9">
        <f t="shared" ref="AB69" si="282">(I69/I68-1)*100</f>
        <v>0.68118081405059705</v>
      </c>
      <c r="AC69" s="9">
        <f t="shared" ref="AC69" si="283">(J69/J68-1)*100</f>
        <v>0.70960542413947003</v>
      </c>
      <c r="AD69" s="9">
        <f t="shared" ref="AD69" si="284">(K69/K68-1)*100</f>
        <v>0.67599152004347296</v>
      </c>
      <c r="AE69" s="9">
        <f t="shared" ref="AE69" si="285">(L69/L68-1)*100</f>
        <v>0.5131803906768484</v>
      </c>
      <c r="AF69" s="9">
        <f t="shared" ref="AF69" si="286">(M69/M68-1)*100</f>
        <v>1.0054069791138653</v>
      </c>
      <c r="AG69" s="9">
        <f t="shared" ref="AG69" si="287">(N69/N68-1)*100</f>
        <v>0.69199165680533525</v>
      </c>
      <c r="AH69" s="9">
        <f t="shared" ref="AH69" si="288">(O69/O68-1)*100</f>
        <v>0.38604758683340457</v>
      </c>
      <c r="AI69" s="9">
        <f t="shared" ref="AI69" si="289">(P69/P68-1)*100</f>
        <v>0.73417457736244529</v>
      </c>
      <c r="AJ69" s="9">
        <f t="shared" ref="AJ69" si="290">(Q69/Q68-1)*100</f>
        <v>0.59219314151119917</v>
      </c>
      <c r="AK69" s="9">
        <f t="shared" ref="AK69" si="291">(R69/R68-1)*100</f>
        <v>0.55463409867977376</v>
      </c>
      <c r="AL69" s="9">
        <f t="shared" ref="AL69" si="292">(S69/S68-1)*100</f>
        <v>0.71372805950709051</v>
      </c>
      <c r="AN69" s="9">
        <f t="shared" ref="AN69" si="293">(B69/B65-1)*100</f>
        <v>2.8259664028145837</v>
      </c>
      <c r="AO69" s="9">
        <f t="shared" ref="AO69" si="294">(C69/C65-1)*100</f>
        <v>2.8600780193277942</v>
      </c>
      <c r="AP69" s="9">
        <f t="shared" ref="AP69" si="295">(D69/D65-1)*100</f>
        <v>1.6770008955949933</v>
      </c>
      <c r="AQ69" s="9">
        <f t="shared" ref="AQ69" si="296">(E69/E65-1)*100</f>
        <v>4.1283195922338312</v>
      </c>
      <c r="AR69" s="9">
        <f t="shared" ref="AR69" si="297">(F69/F65-1)*100</f>
        <v>3.1614767976771319</v>
      </c>
      <c r="AS69" s="9">
        <f t="shared" ref="AS69" si="298">(G69/G65-1)*100</f>
        <v>2.6537400204451389</v>
      </c>
      <c r="AT69" s="9">
        <f t="shared" ref="AT69" si="299">(H69/H65-1)*100</f>
        <v>3.6165225941279688</v>
      </c>
      <c r="AU69" s="9">
        <f t="shared" ref="AU69" si="300">(I69/I65-1)*100</f>
        <v>3.3595890553987484</v>
      </c>
      <c r="AV69" s="9">
        <f t="shared" ref="AV69" si="301">(J69/J65-1)*100</f>
        <v>3.487326077027908</v>
      </c>
      <c r="AW69" s="9">
        <f t="shared" ref="AW69" si="302">(K69/K65-1)*100</f>
        <v>3.2830661353073554</v>
      </c>
      <c r="AX69" s="9">
        <f t="shared" ref="AX69" si="303">(L69/L65-1)*100</f>
        <v>2.2175164615068521</v>
      </c>
      <c r="AY69" s="9">
        <f t="shared" ref="AY69" si="304">(M69/M65-1)*100</f>
        <v>3.4840098930368324</v>
      </c>
      <c r="AZ69" s="9">
        <f t="shared" ref="AZ69" si="305">(N69/N65-1)*100</f>
        <v>3.5786883959098459</v>
      </c>
      <c r="BA69" s="9">
        <f t="shared" ref="BA69" si="306">(O69/O65-1)*100</f>
        <v>2.7983633081867687</v>
      </c>
      <c r="BB69" s="9">
        <f t="shared" ref="BB69" si="307">(P69/P65-1)*100</f>
        <v>3.0451547626611841</v>
      </c>
      <c r="BC69" s="9">
        <f t="shared" ref="BC69" si="308">(Q69/Q65-1)*100</f>
        <v>2.5590872486137117</v>
      </c>
      <c r="BD69" s="9">
        <f t="shared" ref="BD69" si="309">(R69/R65-1)*100</f>
        <v>0.78962305759642248</v>
      </c>
      <c r="BE69" s="9">
        <f t="shared" ref="BE69" si="310">(S69/S65-1)*100</f>
        <v>3.2053517675567189</v>
      </c>
      <c r="BG69" s="18">
        <f t="shared" ref="BG69" si="311">U69*4</f>
        <v>2.8444939857815044</v>
      </c>
      <c r="BH69" s="18">
        <f t="shared" ref="BH69" si="312">V69*4</f>
        <v>2.4964973650885014</v>
      </c>
      <c r="BI69" s="18">
        <f t="shared" ref="BI69" si="313">W69*4</f>
        <v>3.1298908953401927</v>
      </c>
      <c r="BJ69" s="18">
        <f t="shared" ref="BJ69" si="314">X69*4</f>
        <v>3.7291708219957975</v>
      </c>
      <c r="BK69" s="18">
        <f t="shared" ref="BK69" si="315">Y69*4</f>
        <v>3.3744238408596416</v>
      </c>
      <c r="BL69" s="18">
        <f t="shared" ref="BL69" si="316">Z69*4</f>
        <v>3.3940750146057574</v>
      </c>
      <c r="BM69" s="18">
        <f t="shared" ref="BM69" si="317">AA69*4</f>
        <v>3.3014148611306915</v>
      </c>
      <c r="BN69" s="18">
        <f t="shared" ref="BN69" si="318">AB69*4</f>
        <v>2.7247232562023882</v>
      </c>
      <c r="BO69" s="18">
        <f t="shared" ref="BO69" si="319">AC69*4</f>
        <v>2.8384216965578801</v>
      </c>
      <c r="BP69" s="18">
        <f t="shared" ref="BP69" si="320">AD69*4</f>
        <v>2.7039660801738918</v>
      </c>
      <c r="BQ69" s="18">
        <f t="shared" ref="BQ69" si="321">AE69*4</f>
        <v>2.0527215627073936</v>
      </c>
      <c r="BR69" s="18">
        <f t="shared" ref="BR69" si="322">AF69*4</f>
        <v>4.0216279164554614</v>
      </c>
      <c r="BS69" s="18">
        <f t="shared" ref="BS69" si="323">AG69*4</f>
        <v>2.767966627221341</v>
      </c>
      <c r="BT69" s="18">
        <f t="shared" ref="BT69" si="324">AH69*4</f>
        <v>1.5441903473336183</v>
      </c>
      <c r="BU69" s="18">
        <f t="shared" ref="BU69" si="325">AI69*4</f>
        <v>2.9366983094497812</v>
      </c>
      <c r="BV69" s="18">
        <f t="shared" ref="BV69" si="326">AJ69*4</f>
        <v>2.3687725660447967</v>
      </c>
      <c r="BW69" s="18">
        <f t="shared" ref="BW69" si="327">AK69*4</f>
        <v>2.218536394719095</v>
      </c>
      <c r="BX69" s="18">
        <f t="shared" ref="BX69" si="328">AL69*4</f>
        <v>2.854912238028362</v>
      </c>
    </row>
    <row r="70" spans="1:76" x14ac:dyDescent="0.25">
      <c r="A70" s="4">
        <f t="shared" si="166"/>
        <v>201604</v>
      </c>
      <c r="B70" s="19">
        <v>101.88174538515645</v>
      </c>
      <c r="C70" s="19">
        <v>100.31036562550898</v>
      </c>
      <c r="D70" s="19">
        <v>95.78586005469046</v>
      </c>
      <c r="E70" s="19">
        <v>106.80054468592277</v>
      </c>
      <c r="F70" s="19">
        <v>102.4683542958457</v>
      </c>
      <c r="G70" s="19">
        <v>98.334002090802272</v>
      </c>
      <c r="H70" s="19">
        <v>100.44779093480051</v>
      </c>
      <c r="I70" s="19">
        <v>98.436714586363863</v>
      </c>
      <c r="J70" s="19">
        <v>104.18440348871452</v>
      </c>
      <c r="K70" s="19">
        <v>102.60639234011097</v>
      </c>
      <c r="L70" s="19">
        <v>99.136273730826005</v>
      </c>
      <c r="M70" s="19">
        <v>102.81824197490118</v>
      </c>
      <c r="N70" s="19">
        <v>107.03269437276224</v>
      </c>
      <c r="O70" s="19">
        <v>106.32557922654419</v>
      </c>
      <c r="P70" s="19">
        <v>105.63668449254222</v>
      </c>
      <c r="Q70" s="19">
        <v>104.91801781688191</v>
      </c>
      <c r="R70" s="19">
        <v>96.237795905777219</v>
      </c>
      <c r="S70" s="19">
        <v>103.38590000000001</v>
      </c>
      <c r="U70" s="9">
        <f t="shared" ref="U70" si="329">(B70/B69-1)*100</f>
        <v>0.63991722311576016</v>
      </c>
      <c r="V70" s="9">
        <f t="shared" ref="V70" si="330">(C70/C69-1)*100</f>
        <v>0.69498865170674051</v>
      </c>
      <c r="W70" s="9">
        <f t="shared" ref="W70" si="331">(D70/D69-1)*100</f>
        <v>0.74441574430994528</v>
      </c>
      <c r="X70" s="9">
        <f t="shared" ref="X70" si="332">(E70/E69-1)*100</f>
        <v>0.82501698820793834</v>
      </c>
      <c r="Y70" s="9">
        <f t="shared" ref="Y70" si="333">(F70/F69-1)*100</f>
        <v>0.73271417915807824</v>
      </c>
      <c r="Z70" s="9">
        <f t="shared" ref="Z70" si="334">(G70/G69-1)*100</f>
        <v>0.59044882772762985</v>
      </c>
      <c r="AA70" s="9">
        <f t="shared" ref="AA70" si="335">(H70/H69-1)*100</f>
        <v>0.62369257543080092</v>
      </c>
      <c r="AB70" s="9">
        <f t="shared" ref="AB70" si="336">(I70/I69-1)*100</f>
        <v>0.23878892570814436</v>
      </c>
      <c r="AC70" s="9">
        <f t="shared" ref="AC70" si="337">(J70/J69-1)*100</f>
        <v>0.7728391799983747</v>
      </c>
      <c r="AD70" s="9">
        <f t="shared" ref="AD70" si="338">(K70/K69-1)*100</f>
        <v>0.82172650328742325</v>
      </c>
      <c r="AE70" s="9">
        <f t="shared" ref="AE70" si="339">(L70/L69-1)*100</f>
        <v>0.31246501872321808</v>
      </c>
      <c r="AF70" s="9">
        <f t="shared" ref="AF70" si="340">(M70/M69-1)*100</f>
        <v>0.65680233949407807</v>
      </c>
      <c r="AG70" s="9">
        <f t="shared" ref="AG70" si="341">(N70/N69-1)*100</f>
        <v>0.68212410808923263</v>
      </c>
      <c r="AH70" s="9">
        <f t="shared" ref="AH70" si="342">(O70/O69-1)*100</f>
        <v>0.4026574923441828</v>
      </c>
      <c r="AI70" s="9">
        <f t="shared" ref="AI70" si="343">(P70/P69-1)*100</f>
        <v>0.64338153209844151</v>
      </c>
      <c r="AJ70" s="9">
        <f t="shared" ref="AJ70" si="344">(Q70/Q69-1)*100</f>
        <v>0.76245576419626815</v>
      </c>
      <c r="AK70" s="9">
        <f t="shared" ref="AK70" si="345">(R70/R69-1)*100</f>
        <v>0.44812057747252165</v>
      </c>
      <c r="AL70" s="9">
        <f t="shared" ref="AL70" si="346">(S70/S69-1)*100</f>
        <v>0.68227876823654388</v>
      </c>
      <c r="AN70" s="9">
        <f t="shared" ref="AN70" si="347">(B70/B66-1)*100</f>
        <v>2.6914352135883446</v>
      </c>
      <c r="AO70" s="9">
        <f t="shared" ref="AO70" si="348">(C70/C66-1)*100</f>
        <v>2.6863494575767088</v>
      </c>
      <c r="AP70" s="9">
        <f t="shared" ref="AP70" si="349">(D70/D66-1)*100</f>
        <v>2.14789000919271</v>
      </c>
      <c r="AQ70" s="9">
        <f t="shared" ref="AQ70" si="350">(E70/E66-1)*100</f>
        <v>3.9109527336195216</v>
      </c>
      <c r="AR70" s="9">
        <f t="shared" ref="AR70" si="351">(F70/F66-1)*100</f>
        <v>3.0864999333593213</v>
      </c>
      <c r="AS70" s="9">
        <f t="shared" ref="AS70" si="352">(G70/G66-1)*100</f>
        <v>2.6855855682526242</v>
      </c>
      <c r="AT70" s="9">
        <f t="shared" ref="AT70" si="353">(H70/H66-1)*100</f>
        <v>3.4287175339583698</v>
      </c>
      <c r="AU70" s="9">
        <f t="shared" ref="AU70" si="354">(I70/I66-1)*100</f>
        <v>2.859036469931997</v>
      </c>
      <c r="AV70" s="9">
        <f t="shared" ref="AV70" si="355">(J70/J66-1)*100</f>
        <v>3.0625316776354383</v>
      </c>
      <c r="AW70" s="9">
        <f t="shared" ref="AW70" si="356">(K70/K66-1)*100</f>
        <v>3.4276458320859904</v>
      </c>
      <c r="AX70" s="9">
        <f t="shared" ref="AX70" si="357">(L70/L66-1)*100</f>
        <v>1.8573841069088104</v>
      </c>
      <c r="AY70" s="9">
        <f t="shared" ref="AY70" si="358">(M70/M66-1)*100</f>
        <v>3.1225965685743651</v>
      </c>
      <c r="AZ70" s="9">
        <f t="shared" ref="AZ70" si="359">(N70/N66-1)*100</f>
        <v>3.1596844830647397</v>
      </c>
      <c r="BA70" s="9">
        <f t="shared" ref="BA70" si="360">(O70/O66-1)*100</f>
        <v>2.113529741859077</v>
      </c>
      <c r="BB70" s="9">
        <f t="shared" ref="BB70" si="361">(P70/P66-1)*100</f>
        <v>2.7194419042030793</v>
      </c>
      <c r="BC70" s="9">
        <f t="shared" ref="BC70" si="362">(Q70/Q66-1)*100</f>
        <v>2.5566431071170514</v>
      </c>
      <c r="BD70" s="9">
        <f t="shared" ref="BD70" si="363">(R70/R66-1)*100</f>
        <v>1.0622461381206705</v>
      </c>
      <c r="BE70" s="9">
        <f t="shared" ref="BE70" si="364">(S70/S66-1)*100</f>
        <v>2.9648766195028653</v>
      </c>
      <c r="BG70" s="18">
        <f t="shared" ref="BG70" si="365">U70*4</f>
        <v>2.5596688924630406</v>
      </c>
      <c r="BH70" s="18">
        <f t="shared" ref="BH70" si="366">V70*4</f>
        <v>2.779954606826962</v>
      </c>
      <c r="BI70" s="18">
        <f t="shared" ref="BI70" si="367">W70*4</f>
        <v>2.9776629772397811</v>
      </c>
      <c r="BJ70" s="18">
        <f t="shared" ref="BJ70" si="368">X70*4</f>
        <v>3.3000679528317534</v>
      </c>
      <c r="BK70" s="18">
        <f t="shared" ref="BK70" si="369">Y70*4</f>
        <v>2.930856716632313</v>
      </c>
      <c r="BL70" s="18">
        <f t="shared" ref="BL70" si="370">Z70*4</f>
        <v>2.3617953109105194</v>
      </c>
      <c r="BM70" s="18">
        <f t="shared" ref="BM70" si="371">AA70*4</f>
        <v>2.4947703017232037</v>
      </c>
      <c r="BN70" s="18">
        <f t="shared" ref="BN70" si="372">AB70*4</f>
        <v>0.95515570283257745</v>
      </c>
      <c r="BO70" s="18">
        <f t="shared" ref="BO70" si="373">AC70*4</f>
        <v>3.0913567199934988</v>
      </c>
      <c r="BP70" s="18">
        <f t="shared" ref="BP70" si="374">AD70*4</f>
        <v>3.286906013149693</v>
      </c>
      <c r="BQ70" s="18">
        <f t="shared" ref="BQ70" si="375">AE70*4</f>
        <v>1.2498600748928723</v>
      </c>
      <c r="BR70" s="18">
        <f t="shared" ref="BR70" si="376">AF70*4</f>
        <v>2.6272093579763123</v>
      </c>
      <c r="BS70" s="18">
        <f t="shared" ref="BS70" si="377">AG70*4</f>
        <v>2.7284964323569305</v>
      </c>
      <c r="BT70" s="18">
        <f t="shared" ref="BT70" si="378">AH70*4</f>
        <v>1.6106299693767312</v>
      </c>
      <c r="BU70" s="18">
        <f t="shared" ref="BU70" si="379">AI70*4</f>
        <v>2.573526128393766</v>
      </c>
      <c r="BV70" s="18">
        <f t="shared" ref="BV70" si="380">AJ70*4</f>
        <v>3.0498230567850726</v>
      </c>
      <c r="BW70" s="18">
        <f t="shared" ref="BW70" si="381">AK70*4</f>
        <v>1.7924823098900866</v>
      </c>
      <c r="BX70" s="18">
        <f t="shared" ref="BX70" si="382">AL70*4</f>
        <v>2.7291150729461755</v>
      </c>
    </row>
    <row r="71" spans="1:76" x14ac:dyDescent="0.25">
      <c r="A71" s="4">
        <f t="shared" si="166"/>
        <v>201701</v>
      </c>
      <c r="B71" s="19">
        <v>102.73204753847185</v>
      </c>
      <c r="C71" s="19">
        <v>100.87003652355757</v>
      </c>
      <c r="D71" s="19">
        <v>96.225501038185342</v>
      </c>
      <c r="E71" s="19">
        <v>107.96646467918833</v>
      </c>
      <c r="F71" s="19">
        <v>103.31330872768848</v>
      </c>
      <c r="G71" s="19">
        <v>98.859569144003871</v>
      </c>
      <c r="H71" s="19">
        <v>100.9096582191514</v>
      </c>
      <c r="I71" s="19">
        <v>99.073645415219787</v>
      </c>
      <c r="J71" s="19">
        <v>104.97838446890265</v>
      </c>
      <c r="K71" s="19">
        <v>103.57902848044915</v>
      </c>
      <c r="L71" s="19">
        <v>99.590312751487204</v>
      </c>
      <c r="M71" s="19">
        <v>103.54703464030813</v>
      </c>
      <c r="N71" s="19">
        <v>108.00967024756322</v>
      </c>
      <c r="O71" s="19">
        <v>107.43910757536275</v>
      </c>
      <c r="P71" s="19">
        <v>106.82451921596767</v>
      </c>
      <c r="Q71" s="19">
        <v>105.6559633196393</v>
      </c>
      <c r="R71" s="19">
        <v>96.850092766482234</v>
      </c>
      <c r="S71" s="19">
        <v>104.2099</v>
      </c>
      <c r="U71" s="9">
        <f t="shared" ref="U71" si="383">(B71/B70-1)*100</f>
        <v>0.83459715977665105</v>
      </c>
      <c r="V71" s="9">
        <f t="shared" ref="V71" si="384">(C71/C70-1)*100</f>
        <v>0.55793924641649451</v>
      </c>
      <c r="W71" s="9">
        <f t="shared" ref="W71" si="385">(D71/D70-1)*100</f>
        <v>0.45898317689465618</v>
      </c>
      <c r="X71" s="9">
        <f t="shared" ref="X71" si="386">(E71/E70-1)*100</f>
        <v>1.091679819325142</v>
      </c>
      <c r="Y71" s="9">
        <f t="shared" ref="Y71" si="387">(F71/F70-1)*100</f>
        <v>0.82460037310956302</v>
      </c>
      <c r="Z71" s="9">
        <f t="shared" ref="Z71" si="388">(G71/G70-1)*100</f>
        <v>0.53447133445894135</v>
      </c>
      <c r="AA71" s="9">
        <f t="shared" ref="AA71" si="389">(H71/H70-1)*100</f>
        <v>0.45980830444611875</v>
      </c>
      <c r="AB71" s="9">
        <f t="shared" ref="AB71" si="390">(I71/I70-1)*100</f>
        <v>0.64704600466638507</v>
      </c>
      <c r="AC71" s="9">
        <f t="shared" ref="AC71" si="391">(J71/J70-1)*100</f>
        <v>0.76209197691872177</v>
      </c>
      <c r="AD71" s="9">
        <f t="shared" ref="AD71" si="392">(K71/K70-1)*100</f>
        <v>0.94792938154786288</v>
      </c>
      <c r="AE71" s="9">
        <f t="shared" ref="AE71" si="393">(L71/L70-1)*100</f>
        <v>0.45799484242670108</v>
      </c>
      <c r="AF71" s="9">
        <f t="shared" ref="AF71" si="394">(M71/M70-1)*100</f>
        <v>0.70881650124385853</v>
      </c>
      <c r="AG71" s="9">
        <f t="shared" ref="AG71" si="395">(N71/N70-1)*100</f>
        <v>0.91278266003327335</v>
      </c>
      <c r="AH71" s="9">
        <f t="shared" ref="AH71" si="396">(O71/O70-1)*100</f>
        <v>1.0472817142580526</v>
      </c>
      <c r="AI71" s="9">
        <f t="shared" ref="AI71" si="397">(P71/P70-1)*100</f>
        <v>1.1244528632563311</v>
      </c>
      <c r="AJ71" s="9">
        <f t="shared" ref="AJ71" si="398">(Q71/Q70-1)*100</f>
        <v>0.70335440767224089</v>
      </c>
      <c r="AK71" s="9">
        <f t="shared" ref="AK71" si="399">(R71/R70-1)*100</f>
        <v>0.6362332542450222</v>
      </c>
      <c r="AL71" s="9">
        <f t="shared" ref="AL71" si="400">(S71/S70-1)*100</f>
        <v>0.79701390615161127</v>
      </c>
      <c r="AN71" s="9">
        <f t="shared" ref="AN71" si="401">(B71/B67-1)*100</f>
        <v>2.896736387534582</v>
      </c>
      <c r="AO71" s="9">
        <f t="shared" ref="AO71" si="402">(C71/C67-1)*100</f>
        <v>2.6104746856548733</v>
      </c>
      <c r="AP71" s="9">
        <f t="shared" ref="AP71" si="403">(D71/D67-1)*100</f>
        <v>2.3322892489902269</v>
      </c>
      <c r="AQ71" s="9">
        <f t="shared" ref="AQ71" si="404">(E71/E67-1)*100</f>
        <v>4.1356293191458393</v>
      </c>
      <c r="AR71" s="9">
        <f t="shared" ref="AR71" si="405">(F71/F67-1)*100</f>
        <v>3.2740102534687621</v>
      </c>
      <c r="AS71" s="9">
        <f t="shared" ref="AS71" si="406">(G71/G67-1)*100</f>
        <v>2.7542679943465265</v>
      </c>
      <c r="AT71" s="9">
        <f t="shared" ref="AT71" si="407">(H71/H67-1)*100</f>
        <v>2.7655375991838982</v>
      </c>
      <c r="AU71" s="9">
        <f t="shared" ref="AU71" si="408">(I71/I67-1)*100</f>
        <v>2.5599789033244891</v>
      </c>
      <c r="AV71" s="9">
        <f t="shared" ref="AV71" si="409">(J71/J67-1)*100</f>
        <v>3.0687099928802475</v>
      </c>
      <c r="AW71" s="9">
        <f t="shared" ref="AW71" si="410">(K71/K67-1)*100</f>
        <v>3.2933727020235226</v>
      </c>
      <c r="AX71" s="9">
        <f t="shared" ref="AX71" si="411">(L71/L67-1)*100</f>
        <v>1.7573151803634834</v>
      </c>
      <c r="AY71" s="9">
        <f t="shared" ref="AY71" si="412">(M71/M67-1)*100</f>
        <v>3.0240864815135327</v>
      </c>
      <c r="AZ71" s="9">
        <f t="shared" ref="AZ71" si="413">(N71/N67-1)*100</f>
        <v>3.2571896004800927</v>
      </c>
      <c r="BA71" s="9">
        <f t="shared" ref="BA71" si="414">(O71/O67-1)*100</f>
        <v>2.680734412874175</v>
      </c>
      <c r="BB71" s="9">
        <f t="shared" ref="BB71" si="415">(P71/P67-1)*100</f>
        <v>3.4156674438399426</v>
      </c>
      <c r="BC71" s="9">
        <f t="shared" ref="BC71" si="416">(Q71/Q67-1)*100</f>
        <v>2.7617578380382701</v>
      </c>
      <c r="BD71" s="9">
        <f t="shared" ref="BD71" si="417">(R71/R67-1)*100</f>
        <v>1.8029466801629646</v>
      </c>
      <c r="BE71" s="9">
        <f t="shared" ref="BE71" si="418">(S71/S67-1)*100</f>
        <v>3.0135011970969128</v>
      </c>
      <c r="BG71" s="18">
        <f t="shared" ref="BG71" si="419">U71*4</f>
        <v>3.3383886391066042</v>
      </c>
      <c r="BH71" s="18">
        <f t="shared" ref="BH71" si="420">V71*4</f>
        <v>2.231756985665978</v>
      </c>
      <c r="BI71" s="18">
        <f t="shared" ref="BI71" si="421">W71*4</f>
        <v>1.8359327075786247</v>
      </c>
      <c r="BJ71" s="18">
        <f t="shared" ref="BJ71" si="422">X71*4</f>
        <v>4.3667192773005681</v>
      </c>
      <c r="BK71" s="18">
        <f t="shared" ref="BK71" si="423">Y71*4</f>
        <v>3.2984014924382521</v>
      </c>
      <c r="BL71" s="18">
        <f t="shared" ref="BL71" si="424">Z71*4</f>
        <v>2.1378853378357654</v>
      </c>
      <c r="BM71" s="18">
        <f t="shared" ref="BM71" si="425">AA71*4</f>
        <v>1.839233217784475</v>
      </c>
      <c r="BN71" s="18">
        <f t="shared" ref="BN71" si="426">AB71*4</f>
        <v>2.5881840186655403</v>
      </c>
      <c r="BO71" s="18">
        <f t="shared" ref="BO71" si="427">AC71*4</f>
        <v>3.0483679076748871</v>
      </c>
      <c r="BP71" s="18">
        <f t="shared" ref="BP71" si="428">AD71*4</f>
        <v>3.7917175261914515</v>
      </c>
      <c r="BQ71" s="18">
        <f t="shared" ref="BQ71" si="429">AE71*4</f>
        <v>1.8319793697068043</v>
      </c>
      <c r="BR71" s="18">
        <f t="shared" ref="BR71" si="430">AF71*4</f>
        <v>2.8352660049754341</v>
      </c>
      <c r="BS71" s="18">
        <f t="shared" ref="BS71" si="431">AG71*4</f>
        <v>3.6511306401330934</v>
      </c>
      <c r="BT71" s="18">
        <f t="shared" ref="BT71" si="432">AH71*4</f>
        <v>4.1891268570322104</v>
      </c>
      <c r="BU71" s="18">
        <f t="shared" ref="BU71" si="433">AI71*4</f>
        <v>4.4978114530253244</v>
      </c>
      <c r="BV71" s="18">
        <f t="shared" ref="BV71" si="434">AJ71*4</f>
        <v>2.8134176306889636</v>
      </c>
      <c r="BW71" s="18">
        <f t="shared" ref="BW71" si="435">AK71*4</f>
        <v>2.5449330169800888</v>
      </c>
      <c r="BX71" s="18">
        <f t="shared" ref="BX71" si="436">AL71*4</f>
        <v>3.1880556246064451</v>
      </c>
    </row>
    <row r="72" spans="1:76" x14ac:dyDescent="0.25">
      <c r="A72" s="4">
        <f t="shared" si="166"/>
        <v>201702</v>
      </c>
      <c r="B72" s="19">
        <v>103.54992680980257</v>
      </c>
      <c r="C72" s="19">
        <v>101.98473024518623</v>
      </c>
      <c r="D72" s="19">
        <v>97.17319798256176</v>
      </c>
      <c r="E72" s="19">
        <v>108.73270301159747</v>
      </c>
      <c r="F72" s="19">
        <v>104.26227352437597</v>
      </c>
      <c r="G72" s="19">
        <v>99.753245126964572</v>
      </c>
      <c r="H72" s="19">
        <v>101.62809799961603</v>
      </c>
      <c r="I72" s="19">
        <v>99.821134529848365</v>
      </c>
      <c r="J72" s="19">
        <v>106.07954658746635</v>
      </c>
      <c r="K72" s="19">
        <v>104.65525542660694</v>
      </c>
      <c r="L72" s="19">
        <v>100.22398205953824</v>
      </c>
      <c r="M72" s="19">
        <v>104.39952361684747</v>
      </c>
      <c r="N72" s="19">
        <v>108.78701459547659</v>
      </c>
      <c r="O72" s="19">
        <v>108.31499050469959</v>
      </c>
      <c r="P72" s="19">
        <v>107.69742979810844</v>
      </c>
      <c r="Q72" s="19">
        <v>106.37776616382779</v>
      </c>
      <c r="R72" s="19">
        <v>98.041828896822622</v>
      </c>
      <c r="S72" s="19">
        <v>105.1062</v>
      </c>
      <c r="U72" s="9">
        <f t="shared" ref="U72" si="437">(B72/B71-1)*100</f>
        <v>0.79612865792870746</v>
      </c>
      <c r="V72" s="9">
        <f t="shared" ref="V72" si="438">(C72/C71-1)*100</f>
        <v>1.1050791295870388</v>
      </c>
      <c r="W72" s="9">
        <f t="shared" ref="W72" si="439">(D72/D71-1)*100</f>
        <v>0.98487088573364634</v>
      </c>
      <c r="X72" s="9">
        <f t="shared" ref="X72" si="440">(E72/E71-1)*100</f>
        <v>0.7097003080409614</v>
      </c>
      <c r="Y72" s="9">
        <f t="shared" ref="Y72" si="441">(F72/F71-1)*100</f>
        <v>0.91853102797119224</v>
      </c>
      <c r="Z72" s="9">
        <f t="shared" ref="Z72" si="442">(G72/G71-1)*100</f>
        <v>0.90398531037387819</v>
      </c>
      <c r="AA72" s="9">
        <f t="shared" ref="AA72" si="443">(H72/H71-1)*100</f>
        <v>0.71196334735805777</v>
      </c>
      <c r="AB72" s="9">
        <f t="shared" ref="AB72" si="444">(I72/I71-1)*100</f>
        <v>0.75447825856800321</v>
      </c>
      <c r="AC72" s="9">
        <f t="shared" ref="AC72" si="445">(J72/J71-1)*100</f>
        <v>1.0489417646638577</v>
      </c>
      <c r="AD72" s="9">
        <f t="shared" ref="AD72" si="446">(K72/K71-1)*100</f>
        <v>1.0390394290683336</v>
      </c>
      <c r="AE72" s="9">
        <f t="shared" ref="AE72" si="447">(L72/L71-1)*100</f>
        <v>0.63627604989278108</v>
      </c>
      <c r="AF72" s="9">
        <f t="shared" ref="AF72" si="448">(M72/M71-1)*100</f>
        <v>0.82328671168676593</v>
      </c>
      <c r="AG72" s="9">
        <f t="shared" ref="AG72" si="449">(N72/N71-1)*100</f>
        <v>0.71969884375320259</v>
      </c>
      <c r="AH72" s="9">
        <f t="shared" ref="AH72" si="450">(O72/O71-1)*100</f>
        <v>0.81523660155353728</v>
      </c>
      <c r="AI72" s="9">
        <f t="shared" ref="AI72" si="451">(P72/P71-1)*100</f>
        <v>0.81714440518660947</v>
      </c>
      <c r="AJ72" s="9">
        <f t="shared" ref="AJ72" si="452">(Q72/Q71-1)*100</f>
        <v>0.68316337432354768</v>
      </c>
      <c r="AK72" s="9">
        <f t="shared" ref="AK72" si="453">(R72/R71-1)*100</f>
        <v>1.2304956002611389</v>
      </c>
      <c r="AL72" s="9">
        <f t="shared" ref="AL72" si="454">(S72/S71-1)*100</f>
        <v>0.86009102781980928</v>
      </c>
      <c r="AN72" s="9">
        <f t="shared" ref="AN72" si="455">(B72/B68-1)*100</f>
        <v>3.015157655644285</v>
      </c>
      <c r="AO72" s="9">
        <f t="shared" ref="AO72" si="456">(C72/C68-1)*100</f>
        <v>3.014725458540557</v>
      </c>
      <c r="AP72" s="9">
        <f t="shared" ref="AP72" si="457">(D72/D68-1)*100</f>
        <v>3.0032872007641043</v>
      </c>
      <c r="AQ72" s="9">
        <f t="shared" ref="AQ72" si="458">(E72/E68-1)*100</f>
        <v>3.6060601775932177</v>
      </c>
      <c r="AR72" s="9">
        <f t="shared" ref="AR72" si="459">(F72/F68-1)*100</f>
        <v>3.3609119113312103</v>
      </c>
      <c r="AS72" s="9">
        <f t="shared" ref="AS72" si="460">(G72/G68-1)*100</f>
        <v>2.9081065964515318</v>
      </c>
      <c r="AT72" s="9">
        <f t="shared" ref="AT72" si="461">(H72/H68-1)*100</f>
        <v>2.6463267170106386</v>
      </c>
      <c r="AU72" s="9">
        <f t="shared" ref="AU72" si="462">(I72/I68-1)*100</f>
        <v>2.3409637955475127</v>
      </c>
      <c r="AV72" s="9">
        <f t="shared" ref="AV72" si="463">(J72/J68-1)*100</f>
        <v>3.3340221900822531</v>
      </c>
      <c r="AW72" s="9">
        <f t="shared" ref="AW72" si="464">(K72/K68-1)*100</f>
        <v>3.5301086203815446</v>
      </c>
      <c r="AX72" s="9">
        <f t="shared" ref="AX72" si="465">(L72/L68-1)*100</f>
        <v>1.9335103734945847</v>
      </c>
      <c r="AY72" s="9">
        <f t="shared" ref="AY72" si="466">(M72/M68-1)*100</f>
        <v>3.23241698064618</v>
      </c>
      <c r="AZ72" s="9">
        <f t="shared" ref="AZ72" si="467">(N72/N68-1)*100</f>
        <v>3.0404866193112889</v>
      </c>
      <c r="BA72" s="9">
        <f t="shared" ref="BA72" si="468">(O72/O68-1)*100</f>
        <v>2.6761018678088222</v>
      </c>
      <c r="BB72" s="9">
        <f t="shared" ref="BB72" si="469">(P72/P68-1)*100</f>
        <v>3.3600306386301959</v>
      </c>
      <c r="BC72" s="9">
        <f t="shared" ref="BC72" si="470">(Q72/Q68-1)*100</f>
        <v>2.7693973189591325</v>
      </c>
      <c r="BD72" s="9">
        <f t="shared" ref="BD72" si="471">(R72/R68-1)*100</f>
        <v>2.8986415879555416</v>
      </c>
      <c r="BE72" s="9">
        <f t="shared" ref="BE72" si="472">(S72/S68-1)*100</f>
        <v>3.0881464451889773</v>
      </c>
      <c r="BG72" s="18">
        <f t="shared" ref="BG72:BG73" si="473">U72*4</f>
        <v>3.1845146317148298</v>
      </c>
      <c r="BH72" s="18">
        <f t="shared" ref="BH72:BH73" si="474">V72*4</f>
        <v>4.4203165183481552</v>
      </c>
      <c r="BI72" s="18">
        <f t="shared" ref="BI72:BI73" si="475">W72*4</f>
        <v>3.9394835429345854</v>
      </c>
      <c r="BJ72" s="18">
        <f t="shared" ref="BJ72:BJ73" si="476">X72*4</f>
        <v>2.8388012321638456</v>
      </c>
      <c r="BK72" s="18">
        <f t="shared" ref="BK72:BK73" si="477">Y72*4</f>
        <v>3.674124111884769</v>
      </c>
      <c r="BL72" s="18">
        <f t="shared" ref="BL72:BL73" si="478">Z72*4</f>
        <v>3.6159412414955128</v>
      </c>
      <c r="BM72" s="18">
        <f t="shared" ref="BM72:BM73" si="479">AA72*4</f>
        <v>2.8478533894322311</v>
      </c>
      <c r="BN72" s="18">
        <f t="shared" ref="BN72:BN73" si="480">AB72*4</f>
        <v>3.0179130342720129</v>
      </c>
      <c r="BO72" s="18">
        <f t="shared" ref="BO72:BO73" si="481">AC72*4</f>
        <v>4.1957670586554308</v>
      </c>
      <c r="BP72" s="18">
        <f t="shared" ref="BP72:BP73" si="482">AD72*4</f>
        <v>4.1561577162733343</v>
      </c>
      <c r="BQ72" s="18">
        <f t="shared" ref="BQ72:BQ73" si="483">AE72*4</f>
        <v>2.5451041995711243</v>
      </c>
      <c r="BR72" s="18">
        <f t="shared" ref="BR72:BR73" si="484">AF72*4</f>
        <v>3.2931468467470637</v>
      </c>
      <c r="BS72" s="18">
        <f t="shared" ref="BS72:BS73" si="485">AG72*4</f>
        <v>2.8787953750128104</v>
      </c>
      <c r="BT72" s="18">
        <f t="shared" ref="BT72:BT73" si="486">AH72*4</f>
        <v>3.2609464062141491</v>
      </c>
      <c r="BU72" s="18">
        <f t="shared" ref="BU72:BU73" si="487">AI72*4</f>
        <v>3.2685776207464379</v>
      </c>
      <c r="BV72" s="18">
        <f t="shared" ref="BV72:BV73" si="488">AJ72*4</f>
        <v>2.7326534972941907</v>
      </c>
      <c r="BW72" s="18">
        <f t="shared" ref="BW72:BW73" si="489">AK72*4</f>
        <v>4.9219824010445556</v>
      </c>
      <c r="BX72" s="18">
        <f t="shared" ref="BX72:BX73" si="490">AL72*4</f>
        <v>3.4403641112792371</v>
      </c>
    </row>
    <row r="73" spans="1:76" x14ac:dyDescent="0.25">
      <c r="A73" s="4">
        <f t="shared" si="166"/>
        <v>201703</v>
      </c>
      <c r="B73" s="19">
        <v>104.24547605697022</v>
      </c>
      <c r="C73" s="19">
        <v>103.07152868881789</v>
      </c>
      <c r="D73" s="19">
        <v>97.809795961917587</v>
      </c>
      <c r="E73" s="19">
        <v>109.50864741985961</v>
      </c>
      <c r="F73" s="19">
        <v>105.09295354478155</v>
      </c>
      <c r="G73" s="19">
        <v>100.68531735409735</v>
      </c>
      <c r="H73" s="19">
        <v>102.18332184378562</v>
      </c>
      <c r="I73" s="19">
        <v>100.59084277321588</v>
      </c>
      <c r="J73" s="19">
        <v>106.91723608706171</v>
      </c>
      <c r="K73" s="19">
        <v>105.64671299306289</v>
      </c>
      <c r="L73" s="19">
        <v>100.679895027683</v>
      </c>
      <c r="M73" s="19">
        <v>105.00359854950777</v>
      </c>
      <c r="N73" s="19">
        <v>109.68264798365391</v>
      </c>
      <c r="O73" s="19">
        <v>109.28632872837677</v>
      </c>
      <c r="P73" s="19">
        <v>108.50189996923413</v>
      </c>
      <c r="Q73" s="19">
        <v>107.03207145966728</v>
      </c>
      <c r="R73" s="19">
        <v>99.047322470494422</v>
      </c>
      <c r="S73" s="19">
        <v>105.9102</v>
      </c>
      <c r="U73" s="9">
        <f t="shared" ref="U73" si="491">(B73/B72-1)*100</f>
        <v>0.6717042383286298</v>
      </c>
      <c r="V73" s="9">
        <f t="shared" ref="V73" si="492">(C73/C72-1)*100</f>
        <v>1.0656482014698154</v>
      </c>
      <c r="W73" s="9">
        <f t="shared" ref="W73" si="493">(D73/D72-1)*100</f>
        <v>0.65511683527186282</v>
      </c>
      <c r="X73" s="9">
        <f t="shared" ref="X73" si="494">(E73/E72-1)*100</f>
        <v>0.71362560367820294</v>
      </c>
      <c r="Y73" s="9">
        <f t="shared" ref="Y73" si="495">(F73/F72-1)*100</f>
        <v>0.79672156795178584</v>
      </c>
      <c r="Z73" s="9">
        <f t="shared" ref="Z73" si="496">(G73/G72-1)*100</f>
        <v>0.93437785001024842</v>
      </c>
      <c r="AA73" s="9">
        <f t="shared" ref="AA73" si="497">(H73/H72-1)*100</f>
        <v>0.54632907148541854</v>
      </c>
      <c r="AB73" s="9">
        <f t="shared" ref="AB73" si="498">(I73/I72-1)*100</f>
        <v>0.77108745256482258</v>
      </c>
      <c r="AC73" s="9">
        <f t="shared" ref="AC73" si="499">(J73/J72-1)*100</f>
        <v>0.78968050537870926</v>
      </c>
      <c r="AD73" s="9">
        <f t="shared" ref="AD73" si="500">(K73/K72-1)*100</f>
        <v>0.94735573709554544</v>
      </c>
      <c r="AE73" s="9">
        <f t="shared" ref="AE73" si="501">(L73/L72-1)*100</f>
        <v>0.45489408699996847</v>
      </c>
      <c r="AF73" s="9">
        <f t="shared" ref="AF73" si="502">(M73/M72-1)*100</f>
        <v>0.57861847615061635</v>
      </c>
      <c r="AG73" s="9">
        <f t="shared" ref="AG73" si="503">(N73/N72-1)*100</f>
        <v>0.82329071305773383</v>
      </c>
      <c r="AH73" s="9">
        <f t="shared" ref="AH73" si="504">(O73/O72-1)*100</f>
        <v>0.89677173875117866</v>
      </c>
      <c r="AI73" s="9">
        <f t="shared" ref="AI73" si="505">(P73/P72-1)*100</f>
        <v>0.74697248823278883</v>
      </c>
      <c r="AJ73" s="9">
        <f t="shared" ref="AJ73" si="506">(Q73/Q72-1)*100</f>
        <v>0.61507711567454493</v>
      </c>
      <c r="AK73" s="9">
        <f t="shared" ref="AK73" si="507">(R73/R72-1)*100</f>
        <v>1.025576108672932</v>
      </c>
      <c r="AL73" s="9">
        <f t="shared" ref="AL73" si="508">(S73/S72-1)*100</f>
        <v>0.76494060293303967</v>
      </c>
      <c r="AN73" s="9">
        <f t="shared" ref="AN73" si="509">(B73/B69-1)*100</f>
        <v>2.9748365774099783</v>
      </c>
      <c r="AO73" s="9">
        <f t="shared" ref="AO73" si="510">(C73/C69-1)*100</f>
        <v>3.4667389248878466</v>
      </c>
      <c r="AP73" s="9">
        <f t="shared" ref="AP73" si="511">(D73/D69-1)*100</f>
        <v>2.8731249333395992</v>
      </c>
      <c r="AQ73" s="9">
        <f t="shared" ref="AQ73" si="512">(E73/E69-1)*100</f>
        <v>3.3816004303426128</v>
      </c>
      <c r="AR73" s="9">
        <f t="shared" ref="AR73" si="513">(F73/F69-1)*100</f>
        <v>3.3128571686176667</v>
      </c>
      <c r="AS73" s="9">
        <f t="shared" ref="AS73" si="514">(G73/G69-1)*100</f>
        <v>2.9957191578412701</v>
      </c>
      <c r="AT73" s="9">
        <f t="shared" ref="AT73" si="515">(H73/H69-1)*100</f>
        <v>2.3622627024157739</v>
      </c>
      <c r="AU73" s="9">
        <f t="shared" ref="AU73" si="516">(I73/I69-1)*100</f>
        <v>2.4323525929649703</v>
      </c>
      <c r="AV73" s="9">
        <f t="shared" ref="AV73" si="517">(J73/J69-1)*100</f>
        <v>3.4161839678670258</v>
      </c>
      <c r="AW73" s="9">
        <f t="shared" ref="AW73" si="518">(K73/K69-1)*100</f>
        <v>3.8091658856034272</v>
      </c>
      <c r="AX73" s="9">
        <f t="shared" ref="AX73" si="519">(L73/L69-1)*100</f>
        <v>1.8744004386841873</v>
      </c>
      <c r="AY73" s="9">
        <f t="shared" ref="AY73" si="520">(M73/M69-1)*100</f>
        <v>2.7962184639711563</v>
      </c>
      <c r="AZ73" s="9">
        <f t="shared" ref="AZ73" si="521">(N73/N69-1)*100</f>
        <v>3.1748480360068276</v>
      </c>
      <c r="BA73" s="9">
        <f t="shared" ref="BA73" si="522">(O73/O69-1)*100</f>
        <v>3.198476902081393</v>
      </c>
      <c r="BB73" s="9">
        <f t="shared" ref="BB73" si="523">(P73/P69-1)*100</f>
        <v>3.3731621549722757</v>
      </c>
      <c r="BC73" s="9">
        <f t="shared" ref="BC73" si="524">(Q73/Q69-1)*100</f>
        <v>2.7927765908448032</v>
      </c>
      <c r="BD73" s="9">
        <f t="shared" ref="BD73" si="525">(R73/R69-1)*100</f>
        <v>3.3805616260458748</v>
      </c>
      <c r="BE73" s="9">
        <f t="shared" ref="BE73" si="526">(S73/S69-1)*100</f>
        <v>3.1405663712332776</v>
      </c>
      <c r="BG73" s="18">
        <f t="shared" si="473"/>
        <v>2.6868169533145192</v>
      </c>
      <c r="BH73" s="18">
        <f t="shared" si="474"/>
        <v>4.2625928058792617</v>
      </c>
      <c r="BI73" s="18">
        <f t="shared" si="475"/>
        <v>2.6204673410874513</v>
      </c>
      <c r="BJ73" s="18">
        <f t="shared" si="476"/>
        <v>2.8545024147128117</v>
      </c>
      <c r="BK73" s="18">
        <f t="shared" si="477"/>
        <v>3.1868862718071433</v>
      </c>
      <c r="BL73" s="18">
        <f t="shared" si="478"/>
        <v>3.7375114000409937</v>
      </c>
      <c r="BM73" s="18">
        <f t="shared" si="479"/>
        <v>2.1853162859416742</v>
      </c>
      <c r="BN73" s="18">
        <f t="shared" si="480"/>
        <v>3.0843498102592903</v>
      </c>
      <c r="BO73" s="18">
        <f t="shared" si="481"/>
        <v>3.1587220215148371</v>
      </c>
      <c r="BP73" s="18">
        <f t="shared" si="482"/>
        <v>3.7894229483821817</v>
      </c>
      <c r="BQ73" s="18">
        <f t="shared" si="483"/>
        <v>1.8195763479998739</v>
      </c>
      <c r="BR73" s="18">
        <f t="shared" si="484"/>
        <v>2.3144739046024654</v>
      </c>
      <c r="BS73" s="18">
        <f t="shared" si="485"/>
        <v>3.2931628522309353</v>
      </c>
      <c r="BT73" s="18">
        <f t="shared" si="486"/>
        <v>3.5870869550047146</v>
      </c>
      <c r="BU73" s="18">
        <f t="shared" si="487"/>
        <v>2.9878899529311553</v>
      </c>
      <c r="BV73" s="18">
        <f t="shared" si="488"/>
        <v>2.4603084626981797</v>
      </c>
      <c r="BW73" s="18">
        <f t="shared" si="489"/>
        <v>4.1023044346917281</v>
      </c>
      <c r="BX73" s="18">
        <f t="shared" si="490"/>
        <v>3.0597624117321587</v>
      </c>
    </row>
    <row r="74" spans="1:76" x14ac:dyDescent="0.25">
      <c r="A74" s="4">
        <f t="shared" si="166"/>
        <v>201704</v>
      </c>
      <c r="B74" s="19">
        <v>105.01239111953555</v>
      </c>
      <c r="C74" s="19">
        <v>103.67360140525807</v>
      </c>
      <c r="D74" s="19">
        <v>98.37097778357662</v>
      </c>
      <c r="E74" s="19">
        <v>110.75014230231127</v>
      </c>
      <c r="F74" s="19">
        <v>106.06531869470777</v>
      </c>
      <c r="G74" s="19">
        <v>101.42798618194054</v>
      </c>
      <c r="H74" s="19">
        <v>102.69247316313091</v>
      </c>
      <c r="I74" s="19">
        <v>101.1954458035159</v>
      </c>
      <c r="J74" s="19">
        <v>107.6123263444447</v>
      </c>
      <c r="K74" s="19">
        <v>106.31158422043796</v>
      </c>
      <c r="L74" s="19">
        <v>101.21324216863512</v>
      </c>
      <c r="M74" s="19">
        <v>105.67849140029334</v>
      </c>
      <c r="N74" s="19">
        <v>110.52632651421354</v>
      </c>
      <c r="O74" s="19">
        <v>110.22497914532337</v>
      </c>
      <c r="P74" s="19">
        <v>109.20046704905165</v>
      </c>
      <c r="Q74" s="19">
        <v>107.82977906096214</v>
      </c>
      <c r="R74" s="19">
        <v>99.305945375914476</v>
      </c>
      <c r="S74" s="19">
        <v>106.6415714</v>
      </c>
      <c r="U74" s="9">
        <f t="shared" ref="U74" si="527">(B74/B73-1)*100</f>
        <v>0.7356818651259367</v>
      </c>
      <c r="V74" s="9">
        <f t="shared" ref="V74" si="528">(C74/C73-1)*100</f>
        <v>0.58413096623208816</v>
      </c>
      <c r="W74" s="9">
        <f t="shared" ref="W74" si="529">(D74/D73-1)*100</f>
        <v>0.57374807516983317</v>
      </c>
      <c r="X74" s="9">
        <f t="shared" ref="X74" si="530">(E74/E73-1)*100</f>
        <v>1.1336957507033452</v>
      </c>
      <c r="Y74" s="9">
        <f t="shared" ref="Y74" si="531">(F74/F73-1)*100</f>
        <v>0.92524295600073803</v>
      </c>
      <c r="Z74" s="9">
        <f t="shared" ref="Z74" si="532">(G74/G73-1)*100</f>
        <v>0.73761383224459909</v>
      </c>
      <c r="AA74" s="9">
        <f t="shared" ref="AA74" si="533">(H74/H73-1)*100</f>
        <v>0.49827242857074516</v>
      </c>
      <c r="AB74" s="9">
        <f t="shared" ref="AB74" si="534">(I74/I73-1)*100</f>
        <v>0.60105175941620459</v>
      </c>
      <c r="AC74" s="9">
        <f t="shared" ref="AC74" si="535">(J74/J73-1)*100</f>
        <v>0.65011992717149969</v>
      </c>
      <c r="AD74" s="9">
        <f t="shared" ref="AD74" si="536">(K74/K73-1)*100</f>
        <v>0.62933451362441328</v>
      </c>
      <c r="AE74" s="9">
        <f t="shared" ref="AE74" si="537">(L74/L73-1)*100</f>
        <v>0.52974542812689318</v>
      </c>
      <c r="AF74" s="9">
        <f t="shared" ref="AF74" si="538">(M74/M73-1)*100</f>
        <v>0.64273306830275878</v>
      </c>
      <c r="AG74" s="9">
        <f t="shared" ref="AG74" si="539">(N74/N73-1)*100</f>
        <v>0.76919963738053543</v>
      </c>
      <c r="AH74" s="9">
        <f t="shared" ref="AH74" si="540">(O74/O73-1)*100</f>
        <v>0.85889097736968623</v>
      </c>
      <c r="AI74" s="9">
        <f t="shared" ref="AI74" si="541">(P74/P73-1)*100</f>
        <v>0.64382935231144245</v>
      </c>
      <c r="AJ74" s="9">
        <f t="shared" ref="AJ74" si="542">(Q74/Q73-1)*100</f>
        <v>0.74529773218063866</v>
      </c>
      <c r="AK74" s="9">
        <f t="shared" ref="AK74" si="543">(R74/R73-1)*100</f>
        <v>0.26111044596597299</v>
      </c>
      <c r="AL74" s="9">
        <f t="shared" ref="AL74" si="544">(S74/S73-1)*100</f>
        <v>0.69055803879134459</v>
      </c>
      <c r="AN74" s="9">
        <f t="shared" ref="AN74" si="545">(B74/B70-1)*100</f>
        <v>3.0728230288398883</v>
      </c>
      <c r="AO74" s="9">
        <f t="shared" ref="AO74" si="546">(C74/C70-1)*100</f>
        <v>3.352829748727193</v>
      </c>
      <c r="AP74" s="9">
        <f t="shared" ref="AP74" si="547">(D74/D70-1)*100</f>
        <v>2.6988510907665741</v>
      </c>
      <c r="AQ74" s="9">
        <f t="shared" ref="AQ74" si="548">(E74/E70-1)*100</f>
        <v>3.6981062484310545</v>
      </c>
      <c r="AR74" s="9">
        <f t="shared" ref="AR74" si="549">(F74/F70-1)*100</f>
        <v>3.5103173302432067</v>
      </c>
      <c r="AS74" s="9">
        <f t="shared" ref="AS74" si="550">(G74/G70-1)*100</f>
        <v>3.1464031010161264</v>
      </c>
      <c r="AT74" s="9">
        <f t="shared" ref="AT74" si="551">(H74/H70-1)*100</f>
        <v>2.2346755537783869</v>
      </c>
      <c r="AU74" s="9">
        <f t="shared" ref="AU74" si="552">(I74/I70-1)*100</f>
        <v>2.8025429624956022</v>
      </c>
      <c r="AV74" s="9">
        <f t="shared" ref="AV74" si="553">(J74/J70-1)*100</f>
        <v>3.2902456998772367</v>
      </c>
      <c r="AW74" s="9">
        <f t="shared" ref="AW74" si="554">(K74/K70-1)*100</f>
        <v>3.6110731464423118</v>
      </c>
      <c r="AX74" s="9">
        <f t="shared" ref="AX74" si="555">(L74/L70-1)*100</f>
        <v>2.095064056420437</v>
      </c>
      <c r="AY74" s="9">
        <f t="shared" ref="AY74" si="556">(M74/M70-1)*100</f>
        <v>2.7818501565999965</v>
      </c>
      <c r="AZ74" s="9">
        <f t="shared" ref="AZ74" si="557">(N74/N70-1)*100</f>
        <v>3.2640794122999806</v>
      </c>
      <c r="BA74" s="9">
        <f t="shared" ref="BA74" si="558">(O74/O70-1)*100</f>
        <v>3.6674146965810284</v>
      </c>
      <c r="BB74" s="9">
        <f t="shared" ref="BB74" si="559">(P74/P70-1)*100</f>
        <v>3.3736221215472151</v>
      </c>
      <c r="BC74" s="9">
        <f t="shared" ref="BC74" si="560">(Q74/Q70-1)*100</f>
        <v>2.7752728317477882</v>
      </c>
      <c r="BD74" s="9">
        <f t="shared" ref="BD74" si="561">(R74/R70-1)*100</f>
        <v>3.1880919978063194</v>
      </c>
      <c r="BE74" s="9">
        <f t="shared" ref="BE74" si="562">(S74/S70-1)*100</f>
        <v>3.1490477908496128</v>
      </c>
      <c r="BG74" s="18">
        <f t="shared" ref="BG74" si="563">U74*4</f>
        <v>2.9427274605037468</v>
      </c>
      <c r="BH74" s="18">
        <f t="shared" ref="BH74" si="564">V74*4</f>
        <v>2.3365238649283526</v>
      </c>
      <c r="BI74" s="18">
        <f t="shared" ref="BI74" si="565">W74*4</f>
        <v>2.2949923006793327</v>
      </c>
      <c r="BJ74" s="18">
        <f t="shared" ref="BJ74" si="566">X74*4</f>
        <v>4.5347830028133806</v>
      </c>
      <c r="BK74" s="18">
        <f t="shared" ref="BK74" si="567">Y74*4</f>
        <v>3.7009718240029521</v>
      </c>
      <c r="BL74" s="18">
        <f t="shared" ref="BL74" si="568">Z74*4</f>
        <v>2.9504553289783964</v>
      </c>
      <c r="BM74" s="18">
        <f t="shared" ref="BM74" si="569">AA74*4</f>
        <v>1.9930897142829807</v>
      </c>
      <c r="BN74" s="18">
        <f t="shared" ref="BN74" si="570">AB74*4</f>
        <v>2.4042070376648184</v>
      </c>
      <c r="BO74" s="18">
        <f t="shared" ref="BO74" si="571">AC74*4</f>
        <v>2.6004797086859988</v>
      </c>
      <c r="BP74" s="18">
        <f t="shared" ref="BP74" si="572">AD74*4</f>
        <v>2.5173380544976531</v>
      </c>
      <c r="BQ74" s="18">
        <f t="shared" ref="BQ74" si="573">AE74*4</f>
        <v>2.1189817125075727</v>
      </c>
      <c r="BR74" s="18">
        <f t="shared" ref="BR74" si="574">AF74*4</f>
        <v>2.5709322732110351</v>
      </c>
      <c r="BS74" s="18">
        <f t="shared" ref="BS74" si="575">AG74*4</f>
        <v>3.0767985495221417</v>
      </c>
      <c r="BT74" s="18">
        <f t="shared" ref="BT74" si="576">AH74*4</f>
        <v>3.4355639094787449</v>
      </c>
      <c r="BU74" s="18">
        <f t="shared" ref="BU74" si="577">AI74*4</f>
        <v>2.5753174092457698</v>
      </c>
      <c r="BV74" s="18">
        <f t="shared" ref="BV74" si="578">AJ74*4</f>
        <v>2.9811909287225546</v>
      </c>
      <c r="BW74" s="18">
        <f t="shared" ref="BW74" si="579">AK74*4</f>
        <v>1.044441783863892</v>
      </c>
      <c r="BX74" s="18">
        <f t="shared" ref="BX74" si="580">AL74*4</f>
        <v>2.7622321551653783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7"/>
  <sheetViews>
    <sheetView showGridLines="0" topLeftCell="A61" workbookViewId="0">
      <selection activeCell="D77" sqref="D77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76.75400497099551</v>
      </c>
      <c r="D6">
        <f>HLOOKUP(Gráficos!$D$5,'PIB trim CCAA'!$B$2:$S3,A6,FALSE)</f>
        <v>77.478583141000456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77.753211825678576</v>
      </c>
      <c r="D7">
        <f>HLOOKUP(Gráficos!$D$5,'PIB trim CCAA'!$B$2:$S4,A7,FALSE)</f>
        <v>78.257892005547973</v>
      </c>
      <c r="F7" s="10">
        <f>HLOOKUP(Gráficos!$B$24,'PIB trim CCAA'!$U$2:$AL4,A7,FALSE)</f>
        <v>1.227083272610674</v>
      </c>
      <c r="G7" s="10">
        <f>HLOOKUP(Gráficos!$D$24,'PIB trim CCAA'!$U$2:$AL4,A7,FALSE)</f>
        <v>1.4443664338591899</v>
      </c>
      <c r="I7" s="10"/>
    </row>
    <row r="8" spans="1:10" x14ac:dyDescent="0.25">
      <c r="A8">
        <f t="shared" ref="A8:A77" si="0">A7+1</f>
        <v>4</v>
      </c>
      <c r="B8" s="4">
        <v>200003</v>
      </c>
      <c r="C8">
        <f>HLOOKUP(Gráficos!$B$5,'PIB trim CCAA'!$B$2:$S5,A8,FALSE)</f>
        <v>78.549407471339734</v>
      </c>
      <c r="D8">
        <f>HLOOKUP(Gráficos!$D$5,'PIB trim CCAA'!$B$2:$S5,A8,FALSE)</f>
        <v>79.189650812787747</v>
      </c>
      <c r="F8" s="10">
        <f>HLOOKUP(Gráficos!$B$24,'PIB trim CCAA'!$U$2:$AL5,A8,FALSE)</f>
        <v>1.0853916548779985</v>
      </c>
      <c r="G8" s="10">
        <f>HLOOKUP(Gráficos!$D$24,'PIB trim CCAA'!$U$2:$AL5,A8,FALSE)</f>
        <v>1.3180496891886939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79.139274589835864</v>
      </c>
      <c r="D9">
        <f>HLOOKUP(Gráficos!$D$5,'PIB trim CCAA'!$B$2:$S6,A9,FALSE)</f>
        <v>79.734719010839072</v>
      </c>
      <c r="F9" s="10">
        <f>HLOOKUP(Gráficos!$B$24,'PIB trim CCAA'!$U$2:$AL6,A9,FALSE)</f>
        <v>1.1035840784682893</v>
      </c>
      <c r="G9" s="10">
        <f>HLOOKUP(Gráficos!$D$24,'PIB trim CCAA'!$U$2:$AL6,A9,FALSE)</f>
        <v>1.0757470793195667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79.675388195884736</v>
      </c>
      <c r="D10">
        <f>HLOOKUP(Gráficos!$D$5,'PIB trim CCAA'!$B$2:$S7,A10,FALSE)</f>
        <v>80.393253216629986</v>
      </c>
      <c r="F10" s="10">
        <f>HLOOKUP(Gráficos!$B$24,'PIB trim CCAA'!$U$2:$AL7,A10,FALSE)</f>
        <v>0.99832061648441606</v>
      </c>
      <c r="G10" s="10">
        <f>HLOOKUP(Gráficos!$D$24,'PIB trim CCAA'!$U$2:$AL7,A10,FALSE)</f>
        <v>0.71305401522152589</v>
      </c>
      <c r="I10" s="10">
        <f>HLOOKUP(Gráficos!$B$43,'PIB trim CCAA'!$AN$2:$BE7,A10,FALSE)</f>
        <v>3.8061638946308873</v>
      </c>
      <c r="J10" s="10">
        <f>HLOOKUP(Gráficos!$D$43,'PIB trim CCAA'!$AN$2:$BE7,A10,FALSE)</f>
        <v>4.1465586673285149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80.026380688278365</v>
      </c>
      <c r="D11">
        <f>HLOOKUP(Gráficos!$D$5,'PIB trim CCAA'!$B$2:$S8,A11,FALSE)</f>
        <v>80.958262843366327</v>
      </c>
      <c r="F11" s="10">
        <f>HLOOKUP(Gráficos!$B$24,'PIB trim CCAA'!$U$2:$AL8,A11,FALSE)</f>
        <v>0.79452191029700803</v>
      </c>
      <c r="G11" s="10">
        <f>HLOOKUP(Gráficos!$D$24,'PIB trim CCAA'!$U$2:$AL8,A11,FALSE)</f>
        <v>0.53531642196618101</v>
      </c>
      <c r="I11" s="10">
        <f>HLOOKUP(Gráficos!$B$43,'PIB trim CCAA'!$AN$2:$BE8,A11,FALSE)</f>
        <v>2.9235690838035122</v>
      </c>
      <c r="J11" s="10">
        <f>HLOOKUP(Gráficos!$D$43,'PIB trim CCAA'!$AN$2:$BE8,A11,FALSE)</f>
        <v>3.8693267262951636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80.729937030593121</v>
      </c>
      <c r="D12">
        <f>HLOOKUP(Gráficos!$D$5,'PIB trim CCAA'!$B$2:$S9,A12,FALSE)</f>
        <v>82.087448493156643</v>
      </c>
      <c r="F12" s="10">
        <f>HLOOKUP(Gráficos!$B$24,'PIB trim CCAA'!$U$2:$AL9,A12,FALSE)</f>
        <v>0.99546128373955156</v>
      </c>
      <c r="G12" s="10">
        <f>HLOOKUP(Gráficos!$D$24,'PIB trim CCAA'!$U$2:$AL9,A12,FALSE)</f>
        <v>0.51253600691238965</v>
      </c>
      <c r="I12" s="10">
        <f>HLOOKUP(Gráficos!$B$43,'PIB trim CCAA'!$AN$2:$BE9,A12,FALSE)</f>
        <v>2.7759974638242646</v>
      </c>
      <c r="J12" s="10">
        <f>HLOOKUP(Gráficos!$D$43,'PIB trim CCAA'!$AN$2:$BE9,A12,FALSE)</f>
        <v>3.9037539677279742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81.881638705967461</v>
      </c>
      <c r="D13">
        <f>HLOOKUP(Gráficos!$D$5,'PIB trim CCAA'!$B$2:$S10,A13,FALSE)</f>
        <v>82.808248892559959</v>
      </c>
      <c r="F13" s="10">
        <f>HLOOKUP(Gráficos!$B$24,'PIB trim CCAA'!$U$2:$AL10,A13,FALSE)</f>
        <v>0.70876695518529154</v>
      </c>
      <c r="G13" s="10">
        <f>HLOOKUP(Gráficos!$D$24,'PIB trim CCAA'!$U$2:$AL10,A13,FALSE)</f>
        <v>0.55447614051740146</v>
      </c>
      <c r="I13" s="10">
        <f>HLOOKUP(Gráficos!$B$43,'PIB trim CCAA'!$AN$2:$BE10,A13,FALSE)</f>
        <v>3.4652378737924483</v>
      </c>
      <c r="J13" s="10">
        <f>HLOOKUP(Gráficos!$D$43,'PIB trim CCAA'!$AN$2:$BE10,A13,FALSE)</f>
        <v>3.9575886021043782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82.53025045284086</v>
      </c>
      <c r="D14">
        <f>HLOOKUP(Gráficos!$D$5,'PIB trim CCAA'!$B$2:$S11,A14,FALSE)</f>
        <v>83.315272968668197</v>
      </c>
      <c r="F14" s="10">
        <f>HLOOKUP(Gráficos!$B$24,'PIB trim CCAA'!$U$2:$AL11,A14,FALSE)</f>
        <v>0.56903278622586484</v>
      </c>
      <c r="G14" s="10">
        <f>HLOOKUP(Gráficos!$D$24,'PIB trim CCAA'!$U$2:$AL11,A14,FALSE)</f>
        <v>0.44535578572628687</v>
      </c>
      <c r="I14" s="10">
        <f>HLOOKUP(Gráficos!$B$43,'PIB trim CCAA'!$AN$2:$BE11,A14,FALSE)</f>
        <v>3.5831168464938612</v>
      </c>
      <c r="J14" s="10">
        <f>HLOOKUP(Gráficos!$D$43,'PIB trim CCAA'!$AN$2:$BE11,A14,FALSE)</f>
        <v>3.6750111227916271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83.874538310913806</v>
      </c>
      <c r="D15">
        <f>HLOOKUP(Gráficos!$D$5,'PIB trim CCAA'!$B$2:$S12,A15,FALSE)</f>
        <v>83.568261683703824</v>
      </c>
      <c r="F15" s="10">
        <f>HLOOKUP(Gráficos!$B$24,'PIB trim CCAA'!$U$2:$AL12,A15,FALSE)</f>
        <v>0.75179036917836228</v>
      </c>
      <c r="G15" s="10">
        <f>HLOOKUP(Gráficos!$D$24,'PIB trim CCAA'!$U$2:$AL12,A15,FALSE)</f>
        <v>0.25040013521651083</v>
      </c>
      <c r="I15" s="10">
        <f>HLOOKUP(Gráficos!$B$43,'PIB trim CCAA'!$AN$2:$BE12,A15,FALSE)</f>
        <v>4.808611347331726</v>
      </c>
      <c r="J15" s="10">
        <f>HLOOKUP(Gráficos!$D$43,'PIB trim CCAA'!$AN$2:$BE12,A15,FALSE)</f>
        <v>3.883794948509034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84.67180200675773</v>
      </c>
      <c r="D16">
        <f>HLOOKUP(Gráficos!$D$5,'PIB trim CCAA'!$B$2:$S13,A16,FALSE)</f>
        <v>83.782183637933215</v>
      </c>
      <c r="F16" s="10">
        <f>HLOOKUP(Gráficos!$B$24,'PIB trim CCAA'!$U$2:$AL13,A16,FALSE)</f>
        <v>0.60502396394608304</v>
      </c>
      <c r="G16" s="10">
        <f>HLOOKUP(Gráficos!$D$24,'PIB trim CCAA'!$U$2:$AL13,A16,FALSE)</f>
        <v>0.33489880712493925</v>
      </c>
      <c r="I16" s="10">
        <f>HLOOKUP(Gráficos!$B$43,'PIB trim CCAA'!$AN$2:$BE13,A16,FALSE)</f>
        <v>4.8827796987761962</v>
      </c>
      <c r="J16" s="10">
        <f>HLOOKUP(Gráficos!$D$43,'PIB trim CCAA'!$AN$2:$BE13,A16,FALSE)</f>
        <v>3.6289338491706458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84.971327804977193</v>
      </c>
      <c r="D17">
        <f>HLOOKUP(Gráficos!$D$5,'PIB trim CCAA'!$B$2:$S14,A17,FALSE)</f>
        <v>84.531390279227224</v>
      </c>
      <c r="F17" s="10">
        <f>HLOOKUP(Gráficos!$B$24,'PIB trim CCAA'!$U$2:$AL14,A17,FALSE)</f>
        <v>0.75097745442898045</v>
      </c>
      <c r="G17" s="10">
        <f>HLOOKUP(Gráficos!$D$24,'PIB trim CCAA'!$U$2:$AL14,A17,FALSE)</f>
        <v>0.6561533095962746</v>
      </c>
      <c r="I17" s="10">
        <f>HLOOKUP(Gráficos!$B$43,'PIB trim CCAA'!$AN$2:$BE14,A17,FALSE)</f>
        <v>3.773360118139113</v>
      </c>
      <c r="J17" s="10">
        <f>HLOOKUP(Gráficos!$D$43,'PIB trim CCAA'!$AN$2:$BE14,A17,FALSE)</f>
        <v>3.5124442771293563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85.992258913836679</v>
      </c>
      <c r="D18">
        <f>HLOOKUP(Gráficos!$D$5,'PIB trim CCAA'!$B$2:$S15,A18,FALSE)</f>
        <v>85.525913532642846</v>
      </c>
      <c r="F18" s="10">
        <f>HLOOKUP(Gráficos!$B$24,'PIB trim CCAA'!$U$2:$AL15,A18,FALSE)</f>
        <v>0.98681330832990355</v>
      </c>
      <c r="G18" s="10">
        <f>HLOOKUP(Gráficos!$D$24,'PIB trim CCAA'!$U$2:$AL15,A18,FALSE)</f>
        <v>0.66480493645448835</v>
      </c>
      <c r="I18" s="10">
        <f>HLOOKUP(Gráficos!$B$43,'PIB trim CCAA'!$AN$2:$BE15,A18,FALSE)</f>
        <v>4.1948357626444777</v>
      </c>
      <c r="J18" s="10">
        <f>HLOOKUP(Gráficos!$D$43,'PIB trim CCAA'!$AN$2:$BE15,A18,FALSE)</f>
        <v>4.3622424904172119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86.363515845740906</v>
      </c>
      <c r="D19">
        <f>HLOOKUP(Gráficos!$D$5,'PIB trim CCAA'!$B$2:$S16,A19,FALSE)</f>
        <v>85.886102353500789</v>
      </c>
      <c r="F19" s="10">
        <f>HLOOKUP(Gráficos!$B$24,'PIB trim CCAA'!$U$2:$AL16,A19,FALSE)</f>
        <v>0.67901199363533671</v>
      </c>
      <c r="G19" s="10">
        <f>HLOOKUP(Gráficos!$D$24,'PIB trim CCAA'!$U$2:$AL16,A19,FALSE)</f>
        <v>0.44166868911124091</v>
      </c>
      <c r="I19" s="10">
        <f>HLOOKUP(Gráficos!$B$43,'PIB trim CCAA'!$AN$2:$BE16,A19,FALSE)</f>
        <v>2.9675007278141097</v>
      </c>
      <c r="J19" s="10">
        <f>HLOOKUP(Gráficos!$D$43,'PIB trim CCAA'!$AN$2:$BE16,A19,FALSE)</f>
        <v>4.2157332295014616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87.033266865417261</v>
      </c>
      <c r="D20">
        <f>HLOOKUP(Gráficos!$D$5,'PIB trim CCAA'!$B$2:$S17,A20,FALSE)</f>
        <v>86.50175714418971</v>
      </c>
      <c r="F20" s="10">
        <f>HLOOKUP(Gráficos!$B$24,'PIB trim CCAA'!$U$2:$AL17,A20,FALSE)</f>
        <v>0.68632826838630479</v>
      </c>
      <c r="G20" s="10">
        <f>HLOOKUP(Gráficos!$D$24,'PIB trim CCAA'!$U$2:$AL17,A20,FALSE)</f>
        <v>0.48180477759269813</v>
      </c>
      <c r="I20" s="10">
        <f>HLOOKUP(Gráficos!$B$43,'PIB trim CCAA'!$AN$2:$BE17,A20,FALSE)</f>
        <v>2.7889625621420722</v>
      </c>
      <c r="J20" s="10">
        <f>HLOOKUP(Gráficos!$D$43,'PIB trim CCAA'!$AN$2:$BE17,A20,FALSE)</f>
        <v>4.2397576700896833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88.070654746761861</v>
      </c>
      <c r="D21">
        <f>HLOOKUP(Gráficos!$D$5,'PIB trim CCAA'!$B$2:$S18,A21,FALSE)</f>
        <v>87.458801818377836</v>
      </c>
      <c r="F21" s="10">
        <f>HLOOKUP(Gráficos!$B$24,'PIB trim CCAA'!$U$2:$AL18,A21,FALSE)</f>
        <v>1.0270882139151949</v>
      </c>
      <c r="G21" s="10">
        <f>HLOOKUP(Gráficos!$D$24,'PIB trim CCAA'!$U$2:$AL18,A21,FALSE)</f>
        <v>1.1170588775212265</v>
      </c>
      <c r="I21" s="10">
        <f>HLOOKUP(Gráficos!$B$43,'PIB trim CCAA'!$AN$2:$BE18,A21,FALSE)</f>
        <v>3.6474973639321284</v>
      </c>
      <c r="J21" s="10">
        <f>HLOOKUP(Gráficos!$D$43,'PIB trim CCAA'!$AN$2:$BE18,A21,FALSE)</f>
        <v>4.0472984694284175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88.302611925169359</v>
      </c>
      <c r="D22">
        <f>HLOOKUP(Gráficos!$D$5,'PIB trim CCAA'!$B$2:$S19,A22,FALSE)</f>
        <v>88.16267807445324</v>
      </c>
      <c r="F22" s="10">
        <f>HLOOKUP(Gráficos!$B$24,'PIB trim CCAA'!$U$2:$AL19,A22,FALSE)</f>
        <v>0.60755980370974516</v>
      </c>
      <c r="G22" s="10">
        <f>HLOOKUP(Gráficos!$D$24,'PIB trim CCAA'!$U$2:$AL19,A22,FALSE)</f>
        <v>0.48942162273095668</v>
      </c>
      <c r="I22" s="10">
        <f>HLOOKUP(Gráficos!$B$43,'PIB trim CCAA'!$AN$2:$BE19,A22,FALSE)</f>
        <v>2.6866988267486125</v>
      </c>
      <c r="J22" s="10">
        <f>HLOOKUP(Gráficos!$D$43,'PIB trim CCAA'!$AN$2:$BE19,A22,FALSE)</f>
        <v>3.5008007566029065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89.075239430909946</v>
      </c>
      <c r="D23">
        <f>HLOOKUP(Gráficos!$D$5,'PIB trim CCAA'!$B$2:$S20,A23,FALSE)</f>
        <v>89.241009919837552</v>
      </c>
      <c r="F23" s="10">
        <f>HLOOKUP(Gráficos!$B$24,'PIB trim CCAA'!$U$2:$AL20,A23,FALSE)</f>
        <v>0.7754821439839521</v>
      </c>
      <c r="G23" s="10">
        <f>HLOOKUP(Gráficos!$D$24,'PIB trim CCAA'!$U$2:$AL20,A23,FALSE)</f>
        <v>0.5493265067811226</v>
      </c>
      <c r="I23" s="10">
        <f>HLOOKUP(Gráficos!$B$43,'PIB trim CCAA'!$AN$2:$BE20,A23,FALSE)</f>
        <v>3.1398948486680567</v>
      </c>
      <c r="J23" s="10">
        <f>HLOOKUP(Gráficos!$D$43,'PIB trim CCAA'!$AN$2:$BE20,A23,FALSE)</f>
        <v>3.2620347800898841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89.915085497646146</v>
      </c>
      <c r="D24">
        <f>HLOOKUP(Gráficos!$D$5,'PIB trim CCAA'!$B$2:$S21,A24,FALSE)</f>
        <v>90.157831204878605</v>
      </c>
      <c r="F24" s="10">
        <f>HLOOKUP(Gráficos!$B$24,'PIB trim CCAA'!$U$2:$AL21,A24,FALSE)</f>
        <v>1.007674275030368</v>
      </c>
      <c r="G24" s="10">
        <f>HLOOKUP(Gráficos!$D$24,'PIB trim CCAA'!$U$2:$AL21,A24,FALSE)</f>
        <v>0.9000127859053908</v>
      </c>
      <c r="I24" s="10">
        <f>HLOOKUP(Gráficos!$B$43,'PIB trim CCAA'!$AN$2:$BE21,A24,FALSE)</f>
        <v>3.3111690920267778</v>
      </c>
      <c r="J24" s="10">
        <f>HLOOKUP(Gráficos!$D$43,'PIB trim CCAA'!$AN$2:$BE21,A24,FALSE)</f>
        <v>3.5195417514814142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90.598154862965785</v>
      </c>
      <c r="D25">
        <f>HLOOKUP(Gráficos!$D$5,'PIB trim CCAA'!$B$2:$S22,A25,FALSE)</f>
        <v>90.68093421397073</v>
      </c>
      <c r="F25" s="10">
        <f>HLOOKUP(Gráficos!$B$24,'PIB trim CCAA'!$U$2:$AL22,A25,FALSE)</f>
        <v>0.61534312067488273</v>
      </c>
      <c r="G25" s="10">
        <f>HLOOKUP(Gráficos!$D$24,'PIB trim CCAA'!$U$2:$AL22,A25,FALSE)</f>
        <v>0.35010203390113404</v>
      </c>
      <c r="I25" s="10">
        <f>HLOOKUP(Gráficos!$B$43,'PIB trim CCAA'!$AN$2:$BE22,A25,FALSE)</f>
        <v>2.8698550311355042</v>
      </c>
      <c r="J25" s="10">
        <f>HLOOKUP(Gráficos!$D$43,'PIB trim CCAA'!$AN$2:$BE22,A25,FALSE)</f>
        <v>3.5414648295249762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91.782725459551102</v>
      </c>
      <c r="D26">
        <f>HLOOKUP(Gráficos!$D$5,'PIB trim CCAA'!$B$2:$S23,A26,FALSE)</f>
        <v>91.655200477115343</v>
      </c>
      <c r="F26" s="10">
        <f>HLOOKUP(Gráficos!$B$24,'PIB trim CCAA'!$U$2:$AL23,A26,FALSE)</f>
        <v>1.0114090223694694</v>
      </c>
      <c r="G26" s="10">
        <f>HLOOKUP(Gráficos!$D$24,'PIB trim CCAA'!$U$2:$AL23,A26,FALSE)</f>
        <v>1.0973152916311513</v>
      </c>
      <c r="I26" s="10">
        <f>HLOOKUP(Gráficos!$B$43,'PIB trim CCAA'!$AN$2:$BE23,A26,FALSE)</f>
        <v>3.9411218519004976</v>
      </c>
      <c r="J26" s="10">
        <f>HLOOKUP(Gráficos!$D$43,'PIB trim CCAA'!$AN$2:$BE23,A26,FALSE)</f>
        <v>3.7699350946133192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92.296316036367983</v>
      </c>
      <c r="D27">
        <f>HLOOKUP(Gráficos!$D$5,'PIB trim CCAA'!$B$2:$S24,A27,FALSE)</f>
        <v>92.380082709882174</v>
      </c>
      <c r="F27" s="10">
        <f>HLOOKUP(Gráficos!$B$24,'PIB trim CCAA'!$U$2:$AL24,A27,FALSE)</f>
        <v>1.0193664647052625</v>
      </c>
      <c r="G27" s="10">
        <f>HLOOKUP(Gráficos!$D$24,'PIB trim CCAA'!$U$2:$AL24,A27,FALSE)</f>
        <v>1.1159152114681659</v>
      </c>
      <c r="I27" s="10">
        <f>HLOOKUP(Gráficos!$B$43,'PIB trim CCAA'!$AN$2:$BE24,A27,FALSE)</f>
        <v>3.6161301682005931</v>
      </c>
      <c r="J27" s="10">
        <f>HLOOKUP(Gráficos!$D$43,'PIB trim CCAA'!$AN$2:$BE24,A27,FALSE)</f>
        <v>3.8065372881403325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92.907205590550575</v>
      </c>
      <c r="D28">
        <f>HLOOKUP(Gráficos!$D$5,'PIB trim CCAA'!$B$2:$S25,A28,FALSE)</f>
        <v>93.533571321563599</v>
      </c>
      <c r="F28" s="10">
        <f>HLOOKUP(Gráficos!$B$24,'PIB trim CCAA'!$U$2:$AL25,A28,FALSE)</f>
        <v>0.94827695788683997</v>
      </c>
      <c r="G28" s="10">
        <f>HLOOKUP(Gráficos!$D$24,'PIB trim CCAA'!$U$2:$AL25,A28,FALSE)</f>
        <v>0.89126106252266357</v>
      </c>
      <c r="I28" s="10">
        <f>HLOOKUP(Gráficos!$B$43,'PIB trim CCAA'!$AN$2:$BE25,A28,FALSE)</f>
        <v>3.3277175641263979</v>
      </c>
      <c r="J28" s="10">
        <f>HLOOKUP(Gráficos!$D$43,'PIB trim CCAA'!$AN$2:$BE25,A28,FALSE)</f>
        <v>3.4318788068799622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93.973699297595729</v>
      </c>
      <c r="D29">
        <f>HLOOKUP(Gráficos!$D$5,'PIB trim CCAA'!$B$2:$S26,A29,FALSE)</f>
        <v>94.179711300854379</v>
      </c>
      <c r="F29" s="10">
        <f>HLOOKUP(Gráficos!$B$24,'PIB trim CCAA'!$U$2:$AL26,A29,FALSE)</f>
        <v>1.0454574072908285</v>
      </c>
      <c r="G29" s="10">
        <f>HLOOKUP(Gráficos!$D$24,'PIB trim CCAA'!$U$2:$AL26,A29,FALSE)</f>
        <v>0.94237319763732508</v>
      </c>
      <c r="I29" s="10">
        <f>HLOOKUP(Gráficos!$B$43,'PIB trim CCAA'!$AN$2:$BE26,A29,FALSE)</f>
        <v>3.7258423637166027</v>
      </c>
      <c r="J29" s="10">
        <f>HLOOKUP(Gráficos!$D$43,'PIB trim CCAA'!$AN$2:$BE26,A29,FALSE)</f>
        <v>3.3391060868243727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95.211045804662774</v>
      </c>
      <c r="D30">
        <f>HLOOKUP(Gráficos!$D$5,'PIB trim CCAA'!$B$2:$S27,A30,FALSE)</f>
        <v>95.512634933281234</v>
      </c>
      <c r="F30" s="10">
        <f>HLOOKUP(Gráficos!$B$24,'PIB trim CCAA'!$U$2:$AL27,A30,FALSE)</f>
        <v>1.0831378388959534</v>
      </c>
      <c r="G30" s="10">
        <f>HLOOKUP(Gráficos!$D$24,'PIB trim CCAA'!$U$2:$AL27,A30,FALSE)</f>
        <v>0.92439767253995608</v>
      </c>
      <c r="I30" s="10">
        <f>HLOOKUP(Gráficos!$B$43,'PIB trim CCAA'!$AN$2:$BE27,A30,FALSE)</f>
        <v>3.7352566378327179</v>
      </c>
      <c r="J30" s="10">
        <f>HLOOKUP(Gráficos!$D$43,'PIB trim CCAA'!$AN$2:$BE27,A30,FALSE)</f>
        <v>3.4752160280106636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96.174758104327253</v>
      </c>
      <c r="D31">
        <f>HLOOKUP(Gráficos!$D$5,'PIB trim CCAA'!$B$2:$S28,A31,FALSE)</f>
        <v>96.628618583063911</v>
      </c>
      <c r="F31" s="10">
        <f>HLOOKUP(Gráficos!$B$24,'PIB trim CCAA'!$U$2:$AL28,A31,FALSE)</f>
        <v>1.0442040204525993</v>
      </c>
      <c r="G31" s="10">
        <f>HLOOKUP(Gráficos!$D$24,'PIB trim CCAA'!$U$2:$AL28,A31,FALSE)</f>
        <v>0.94837710466855185</v>
      </c>
      <c r="I31" s="10">
        <f>HLOOKUP(Gráficos!$B$43,'PIB trim CCAA'!$AN$2:$BE28,A31,FALSE)</f>
        <v>4.202163460599051</v>
      </c>
      <c r="J31" s="10">
        <f>HLOOKUP(Gráficos!$D$43,'PIB trim CCAA'!$AN$2:$BE28,A31,FALSE)</f>
        <v>3.8541342946455615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97.461049702637993</v>
      </c>
      <c r="D32">
        <f>HLOOKUP(Gráficos!$D$5,'PIB trim CCAA'!$B$2:$S29,A32,FALSE)</f>
        <v>97.63452127058801</v>
      </c>
      <c r="F32" s="10">
        <f>HLOOKUP(Gráficos!$B$24,'PIB trim CCAA'!$U$2:$AL29,A32,FALSE)</f>
        <v>0.98725314858516544</v>
      </c>
      <c r="G32" s="10">
        <f>HLOOKUP(Gráficos!$D$24,'PIB trim CCAA'!$U$2:$AL29,A32,FALSE)</f>
        <v>1.1124915162385562</v>
      </c>
      <c r="I32" s="10">
        <f>HLOOKUP(Gráficos!$B$43,'PIB trim CCAA'!$AN$2:$BE29,A32,FALSE)</f>
        <v>4.9014972338707219</v>
      </c>
      <c r="J32" s="10">
        <f>HLOOKUP(Gráficos!$D$43,'PIB trim CCAA'!$AN$2:$BE29,A32,FALSE)</f>
        <v>4.4269679621032898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98.931699923590926</v>
      </c>
      <c r="D33">
        <f>HLOOKUP(Gráficos!$D$5,'PIB trim CCAA'!$B$2:$S30,A33,FALSE)</f>
        <v>98.593363075603321</v>
      </c>
      <c r="F33" s="10">
        <f>HLOOKUP(Gráficos!$B$24,'PIB trim CCAA'!$U$2:$AL30,A33,FALSE)</f>
        <v>0.94981409458070321</v>
      </c>
      <c r="G33" s="10">
        <f>HLOOKUP(Gráficos!$D$24,'PIB trim CCAA'!$U$2:$AL30,A33,FALSE)</f>
        <v>0.76346176790442755</v>
      </c>
      <c r="I33" s="10">
        <f>HLOOKUP(Gráficos!$B$43,'PIB trim CCAA'!$AN$2:$BE30,A33,FALSE)</f>
        <v>5.2759449325222585</v>
      </c>
      <c r="J33" s="10">
        <f>HLOOKUP(Gráficos!$D$43,'PIB trim CCAA'!$AN$2:$BE30,A33,FALSE)</f>
        <v>4.7043243524804712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99.907836694626567</v>
      </c>
      <c r="D34">
        <f>HLOOKUP(Gráficos!$D$5,'PIB trim CCAA'!$B$2:$S31,A34,FALSE)</f>
        <v>99.733534486095223</v>
      </c>
      <c r="F34" s="10">
        <f>HLOOKUP(Gráficos!$B$24,'PIB trim CCAA'!$U$2:$AL31,A34,FALSE)</f>
        <v>1.0228577184568044</v>
      </c>
      <c r="G34" s="10">
        <f>HLOOKUP(Gráficos!$D$24,'PIB trim CCAA'!$U$2:$AL31,A34,FALSE)</f>
        <v>0.75561544918669732</v>
      </c>
      <c r="I34" s="10">
        <f>HLOOKUP(Gráficos!$B$43,'PIB trim CCAA'!$AN$2:$BE31,A34,FALSE)</f>
        <v>4.9330315093900401</v>
      </c>
      <c r="J34" s="10">
        <f>HLOOKUP(Gráficos!$D$43,'PIB trim CCAA'!$AN$2:$BE31,A34,FALSE)</f>
        <v>4.2164983242039211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101.15085417166463</v>
      </c>
      <c r="D35">
        <f>HLOOKUP(Gráficos!$D$5,'PIB trim CCAA'!$B$2:$S32,A35,FALSE)</f>
        <v>100.73648663880343</v>
      </c>
      <c r="F35" s="10">
        <f>HLOOKUP(Gráficos!$B$24,'PIB trim CCAA'!$U$2:$AL32,A35,FALSE)</f>
        <v>0.81090926681521847</v>
      </c>
      <c r="G35" s="10">
        <f>HLOOKUP(Gráficos!$D$24,'PIB trim CCAA'!$U$2:$AL32,A35,FALSE)</f>
        <v>0.67912372051042169</v>
      </c>
      <c r="I35" s="10">
        <f>HLOOKUP(Gráficos!$B$43,'PIB trim CCAA'!$AN$2:$BE32,A35,FALSE)</f>
        <v>5.1740146431556111</v>
      </c>
      <c r="J35" s="10">
        <f>HLOOKUP(Gráficos!$D$43,'PIB trim CCAA'!$AN$2:$BE32,A35,FALSE)</f>
        <v>3.8623430099880229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101.92387928807919</v>
      </c>
      <c r="D36">
        <f>HLOOKUP(Gráficos!$D$5,'PIB trim CCAA'!$B$2:$S33,A36,FALSE)</f>
        <v>101.75042608304182</v>
      </c>
      <c r="F36" s="10">
        <f>HLOOKUP(Gráficos!$B$24,'PIB trim CCAA'!$U$2:$AL33,A36,FALSE)</f>
        <v>0.8113393611718589</v>
      </c>
      <c r="G36" s="10">
        <f>HLOOKUP(Gráficos!$D$24,'PIB trim CCAA'!$U$2:$AL33,A36,FALSE)</f>
        <v>0.70871880954030964</v>
      </c>
      <c r="I36" s="10">
        <f>HLOOKUP(Gráficos!$B$43,'PIB trim CCAA'!$AN$2:$BE33,A36,FALSE)</f>
        <v>4.5790904151532086</v>
      </c>
      <c r="J36" s="10">
        <f>HLOOKUP(Gráficos!$D$43,'PIB trim CCAA'!$AN$2:$BE33,A36,FALSE)</f>
        <v>3.6947370320605799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103.08541478413196</v>
      </c>
      <c r="D37">
        <f>HLOOKUP(Gráficos!$D$5,'PIB trim CCAA'!$B$2:$S34,A37,FALSE)</f>
        <v>102.87844051438904</v>
      </c>
      <c r="F37" s="10">
        <f>HLOOKUP(Gráficos!$B$24,'PIB trim CCAA'!$U$2:$AL34,A37,FALSE)</f>
        <v>0.86047117062157952</v>
      </c>
      <c r="G37" s="10">
        <f>HLOOKUP(Gráficos!$D$24,'PIB trim CCAA'!$U$2:$AL34,A37,FALSE)</f>
        <v>0.62238534336427342</v>
      </c>
      <c r="I37" s="10">
        <f>HLOOKUP(Gráficos!$B$43,'PIB trim CCAA'!$AN$2:$BE34,A37,FALSE)</f>
        <v>4.1985681674823194</v>
      </c>
      <c r="J37" s="10">
        <f>HLOOKUP(Gráficos!$D$43,'PIB trim CCAA'!$AN$2:$BE34,A37,FALSE)</f>
        <v>3.3704144835285721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103.76679751412684</v>
      </c>
      <c r="D38">
        <f>HLOOKUP(Gráficos!$D$5,'PIB trim CCAA'!$B$2:$S35,A38,FALSE)</f>
        <v>103.71774667825127</v>
      </c>
      <c r="F38" s="10">
        <f>HLOOKUP(Gráficos!$B$24,'PIB trim CCAA'!$U$2:$AL35,A38,FALSE)</f>
        <v>0.45613284869217008</v>
      </c>
      <c r="G38" s="10">
        <f>HLOOKUP(Gráficos!$D$24,'PIB trim CCAA'!$U$2:$AL35,A38,FALSE)</f>
        <v>0.54855778371347697</v>
      </c>
      <c r="I38" s="10">
        <f>HLOOKUP(Gráficos!$B$43,'PIB trim CCAA'!$AN$2:$BE35,A38,FALSE)</f>
        <v>3.8625206461985417</v>
      </c>
      <c r="J38" s="10">
        <f>HLOOKUP(Gráficos!$D$43,'PIB trim CCAA'!$AN$2:$BE35,A38,FALSE)</f>
        <v>2.7349449015752647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103.80098198173108</v>
      </c>
      <c r="D39">
        <f>HLOOKUP(Gráficos!$D$5,'PIB trim CCAA'!$B$2:$S36,A39,FALSE)</f>
        <v>103.93523533375526</v>
      </c>
      <c r="F39" s="10">
        <f>HLOOKUP(Gráficos!$B$24,'PIB trim CCAA'!$U$2:$AL36,A39,FALSE)</f>
        <v>5.579897030765224E-2</v>
      </c>
      <c r="G39" s="10">
        <f>HLOOKUP(Gráficos!$D$24,'PIB trim CCAA'!$U$2:$AL36,A39,FALSE)</f>
        <v>0.63042093526382015</v>
      </c>
      <c r="I39" s="10">
        <f>HLOOKUP(Gráficos!$B$43,'PIB trim CCAA'!$AN$2:$BE36,A39,FALSE)</f>
        <v>2.6199757103077648</v>
      </c>
      <c r="J39" s="10">
        <f>HLOOKUP(Gráficos!$D$43,'PIB trim CCAA'!$AN$2:$BE36,A39,FALSE)</f>
        <v>1.8145214728340298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103.40770347229544</v>
      </c>
      <c r="D40">
        <f>HLOOKUP(Gráficos!$D$5,'PIB trim CCAA'!$B$2:$S37,A40,FALSE)</f>
        <v>103.25746344303401</v>
      </c>
      <c r="F40" s="10">
        <f>HLOOKUP(Gráficos!$B$24,'PIB trim CCAA'!$U$2:$AL37,A40,FALSE)</f>
        <v>-0.75554899713686785</v>
      </c>
      <c r="G40" s="10">
        <f>HLOOKUP(Gráficos!$D$24,'PIB trim CCAA'!$U$2:$AL37,A40,FALSE)</f>
        <v>-0.50488718723679105</v>
      </c>
      <c r="I40" s="10">
        <f>HLOOKUP(Gráficos!$B$43,'PIB trim CCAA'!$AN$2:$BE37,A40,FALSE)</f>
        <v>1.4558160409322118</v>
      </c>
      <c r="J40" s="10">
        <f>HLOOKUP(Gráficos!$D$43,'PIB trim CCAA'!$AN$2:$BE37,A40,FALSE)</f>
        <v>-0.11263443529070383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101.06650581916874</v>
      </c>
      <c r="D41">
        <f>HLOOKUP(Gráficos!$D$5,'PIB trim CCAA'!$B$2:$S38,A41,FALSE)</f>
        <v>102.76268694997464</v>
      </c>
      <c r="F41" s="10">
        <f>HLOOKUP(Gráficos!$B$24,'PIB trim CCAA'!$U$2:$AL38,A41,FALSE)</f>
        <v>-1.0073117723106595</v>
      </c>
      <c r="G41" s="10">
        <f>HLOOKUP(Gráficos!$D$24,'PIB trim CCAA'!$U$2:$AL38,A41,FALSE)</f>
        <v>-1.2547833486472815</v>
      </c>
      <c r="I41" s="10">
        <f>HLOOKUP(Gráficos!$B$43,'PIB trim CCAA'!$AN$2:$BE38,A41,FALSE)</f>
        <v>-1.958481681614177</v>
      </c>
      <c r="J41" s="10">
        <f>HLOOKUP(Gráficos!$D$43,'PIB trim CCAA'!$AN$2:$BE38,A41,FALSE)</f>
        <v>-1.8076558554118827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99.613655378187204</v>
      </c>
      <c r="D42">
        <f>HLOOKUP(Gráficos!$D$5,'PIB trim CCAA'!$B$2:$S39,A42,FALSE)</f>
        <v>100.88158397459712</v>
      </c>
      <c r="F42" s="10">
        <f>HLOOKUP(Gráficos!$B$24,'PIB trim CCAA'!$U$2:$AL39,A42,FALSE)</f>
        <v>-1.5993461387660446</v>
      </c>
      <c r="G42" s="10">
        <f>HLOOKUP(Gráficos!$D$24,'PIB trim CCAA'!$U$2:$AL39,A42,FALSE)</f>
        <v>-1.8901543454050151</v>
      </c>
      <c r="I42" s="10">
        <f>HLOOKUP(Gráficos!$B$43,'PIB trim CCAA'!$AN$2:$BE39,A42,FALSE)</f>
        <v>-4.0023805643363168</v>
      </c>
      <c r="J42" s="10">
        <f>HLOOKUP(Gráficos!$D$43,'PIB trim CCAA'!$AN$2:$BE39,A42,FALSE)</f>
        <v>-3.1823438098982249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99.314009910108851</v>
      </c>
      <c r="D43">
        <f>HLOOKUP(Gráficos!$D$5,'PIB trim CCAA'!$B$2:$S40,A43,FALSE)</f>
        <v>99.561161505681753</v>
      </c>
      <c r="F43" s="10">
        <f>HLOOKUP(Gráficos!$B$24,'PIB trim CCAA'!$U$2:$AL40,A43,FALSE)</f>
        <v>-0.96838524486171362</v>
      </c>
      <c r="G43" s="10">
        <f>HLOOKUP(Gráficos!$D$24,'PIB trim CCAA'!$U$2:$AL40,A43,FALSE)</f>
        <v>-1.4037332787467549</v>
      </c>
      <c r="I43" s="10">
        <f>HLOOKUP(Gráficos!$B$43,'PIB trim CCAA'!$AN$2:$BE40,A43,FALSE)</f>
        <v>-4.3226682310307467</v>
      </c>
      <c r="J43" s="10">
        <f>HLOOKUP(Gráficos!$D$43,'PIB trim CCAA'!$AN$2:$BE40,A43,FALSE)</f>
        <v>-4.0379524798290101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98.988832877137511</v>
      </c>
      <c r="D44">
        <f>HLOOKUP(Gráficos!$D$5,'PIB trim CCAA'!$B$2:$S41,A44,FALSE)</f>
        <v>99.171129193451677</v>
      </c>
      <c r="F44" s="10">
        <f>HLOOKUP(Gráficos!$B$24,'PIB trim CCAA'!$U$2:$AL41,A44,FALSE)</f>
        <v>-0.31087170186742119</v>
      </c>
      <c r="G44" s="10">
        <f>HLOOKUP(Gráficos!$D$24,'PIB trim CCAA'!$U$2:$AL41,A44,FALSE)</f>
        <v>-0.23521100209930035</v>
      </c>
      <c r="I44" s="10">
        <f>HLOOKUP(Gráficos!$B$43,'PIB trim CCAA'!$AN$2:$BE41,A44,FALSE)</f>
        <v>-4.2732508766542887</v>
      </c>
      <c r="J44" s="10">
        <f>HLOOKUP(Gráficos!$D$43,'PIB trim CCAA'!$AN$2:$BE41,A44,FALSE)</f>
        <v>-3.7902221664843361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99.442118061085765</v>
      </c>
      <c r="D45">
        <f>HLOOKUP(Gráficos!$D$5,'PIB trim CCAA'!$B$2:$S42,A45,FALSE)</f>
        <v>99.268232926025632</v>
      </c>
      <c r="F45" s="10">
        <f>HLOOKUP(Gráficos!$B$24,'PIB trim CCAA'!$U$2:$AL42,A45,FALSE)</f>
        <v>-6.2749743981049821E-2</v>
      </c>
      <c r="G45" s="10">
        <f>HLOOKUP(Gráficos!$D$24,'PIB trim CCAA'!$U$2:$AL42,A45,FALSE)</f>
        <v>0.19375121326046241</v>
      </c>
      <c r="I45" s="10">
        <f>HLOOKUP(Gráficos!$B$43,'PIB trim CCAA'!$AN$2:$BE42,A45,FALSE)</f>
        <v>-1.6072463818917249</v>
      </c>
      <c r="J45" s="10">
        <f>HLOOKUP(Gráficos!$D$43,'PIB trim CCAA'!$AN$2:$BE42,A45,FALSE)</f>
        <v>-3.3335480927467298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100.00007626034376</v>
      </c>
      <c r="D46">
        <f>HLOOKUP(Gráficos!$D$5,'PIB trim CCAA'!$B$2:$S43,A46,FALSE)</f>
        <v>99.853219504089054</v>
      </c>
      <c r="F46" s="10">
        <f>HLOOKUP(Gráficos!$B$24,'PIB trim CCAA'!$U$2:$AL43,A46,FALSE)</f>
        <v>0.30168927913039045</v>
      </c>
      <c r="G46" s="10">
        <f>HLOOKUP(Gráficos!$D$24,'PIB trim CCAA'!$U$2:$AL43,A46,FALSE)</f>
        <v>0.72197407382474932</v>
      </c>
      <c r="I46" s="10">
        <f>HLOOKUP(Gráficos!$B$43,'PIB trim CCAA'!$AN$2:$BE43,A46,FALSE)</f>
        <v>0.38791958862416376</v>
      </c>
      <c r="J46" s="10">
        <f>HLOOKUP(Gráficos!$D$43,'PIB trim CCAA'!$AN$2:$BE43,A46,FALSE)</f>
        <v>-2.305777517299501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99.691570817641875</v>
      </c>
      <c r="D47">
        <f>HLOOKUP(Gráficos!$D$5,'PIB trim CCAA'!$B$2:$S44,A47,FALSE)</f>
        <v>100.18966761955733</v>
      </c>
      <c r="F47" s="10">
        <f>HLOOKUP(Gráficos!$B$24,'PIB trim CCAA'!$U$2:$AL44,A47,FALSE)</f>
        <v>0.18189139000679422</v>
      </c>
      <c r="G47" s="10">
        <f>HLOOKUP(Gráficos!$D$24,'PIB trim CCAA'!$U$2:$AL44,A47,FALSE)</f>
        <v>0.48687972415293324</v>
      </c>
      <c r="I47" s="10">
        <f>HLOOKUP(Gráficos!$B$43,'PIB trim CCAA'!$AN$2:$BE44,A47,FALSE)</f>
        <v>0.38016882801807927</v>
      </c>
      <c r="J47" s="10">
        <f>HLOOKUP(Gráficos!$D$43,'PIB trim CCAA'!$AN$2:$BE44,A47,FALSE)</f>
        <v>-1.3380685689105665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99.926206480641028</v>
      </c>
      <c r="D48">
        <f>HLOOKUP(Gráficos!$D$5,'PIB trim CCAA'!$B$2:$S45,A48,FALSE)</f>
        <v>100.13974252812083</v>
      </c>
      <c r="F48" s="10">
        <f>HLOOKUP(Gráficos!$B$24,'PIB trim CCAA'!$U$2:$AL45,A48,FALSE)</f>
        <v>4.8589601825210771E-2</v>
      </c>
      <c r="G48" s="10">
        <f>HLOOKUP(Gráficos!$D$24,'PIB trim CCAA'!$U$2:$AL45,A48,FALSE)</f>
        <v>0.25629228021788464</v>
      </c>
      <c r="I48" s="10">
        <f>HLOOKUP(Gráficos!$B$43,'PIB trim CCAA'!$AN$2:$BE45,A48,FALSE)</f>
        <v>0.94694883883210679</v>
      </c>
      <c r="J48" s="10">
        <f>HLOOKUP(Gráficos!$D$43,'PIB trim CCAA'!$AN$2:$BE45,A48,FALSE)</f>
        <v>-0.7962514121525599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100.38199135712827</v>
      </c>
      <c r="D49">
        <f>HLOOKUP(Gráficos!$D$5,'PIB trim CCAA'!$B$2:$S46,A49,FALSE)</f>
        <v>99.817276683124732</v>
      </c>
      <c r="F49" s="10">
        <f>HLOOKUP(Gráficos!$B$24,'PIB trim CCAA'!$U$2:$AL46,A49,FALSE)</f>
        <v>-1.2990906365417665E-3</v>
      </c>
      <c r="G49" s="10">
        <f>HLOOKUP(Gráficos!$D$24,'PIB trim CCAA'!$U$2:$AL46,A49,FALSE)</f>
        <v>-0.18946618512536428</v>
      </c>
      <c r="I49" s="10">
        <f>HLOOKUP(Gráficos!$B$43,'PIB trim CCAA'!$AN$2:$BE46,A49,FALSE)</f>
        <v>0.94514609540512495</v>
      </c>
      <c r="J49" s="10">
        <f>HLOOKUP(Gráficos!$D$43,'PIB trim CCAA'!$AN$2:$BE46,A49,FALSE)</f>
        <v>-0.32646357585229824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99.449980267837148</v>
      </c>
      <c r="D50">
        <f>HLOOKUP(Gráficos!$D$5,'PIB trim CCAA'!$B$2:$S47,A50,FALSE)</f>
        <v>98.923486175925746</v>
      </c>
      <c r="F50" s="10">
        <f>HLOOKUP(Gráficos!$B$24,'PIB trim CCAA'!$U$2:$AL47,A50,FALSE)</f>
        <v>-0.36075216326384441</v>
      </c>
      <c r="G50" s="10">
        <f>HLOOKUP(Gráficos!$D$24,'PIB trim CCAA'!$U$2:$AL47,A50,FALSE)</f>
        <v>-0.38354275673907479</v>
      </c>
      <c r="I50" s="10">
        <f>HLOOKUP(Gráficos!$B$43,'PIB trim CCAA'!$AN$2:$BE47,A50,FALSE)</f>
        <v>-0.55009557300184087</v>
      </c>
      <c r="J50" s="10">
        <f>HLOOKUP(Gráficos!$D$43,'PIB trim CCAA'!$AN$2:$BE47,A50,FALSE)</f>
        <v>-8.5956034789536062E-2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98.786567025265043</v>
      </c>
      <c r="D51">
        <f>HLOOKUP(Gráficos!$D$5,'PIB trim CCAA'!$B$2:$S48,A51,FALSE)</f>
        <v>98.401866607682081</v>
      </c>
      <c r="F51" s="10">
        <f>HLOOKUP(Gráficos!$B$24,'PIB trim CCAA'!$U$2:$AL48,A51,FALSE)</f>
        <v>-0.47920070365679024</v>
      </c>
      <c r="G51" s="10">
        <f>HLOOKUP(Gráficos!$D$24,'PIB trim CCAA'!$U$2:$AL48,A51,FALSE)</f>
        <v>-0.39451534686223422</v>
      </c>
      <c r="I51" s="10">
        <f>HLOOKUP(Gráficos!$B$43,'PIB trim CCAA'!$AN$2:$BE48,A51,FALSE)</f>
        <v>-0.90780372398011622</v>
      </c>
      <c r="J51" s="10">
        <f>HLOOKUP(Gráficos!$D$43,'PIB trim CCAA'!$AN$2:$BE48,A51,FALSE)</f>
        <v>-0.49821155148115359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97.997746484952316</v>
      </c>
      <c r="D52">
        <f>HLOOKUP(Gráficos!$D$5,'PIB trim CCAA'!$B$2:$S49,A52,FALSE)</f>
        <v>97.437130533225812</v>
      </c>
      <c r="F52" s="10">
        <f>HLOOKUP(Gráficos!$B$24,'PIB trim CCAA'!$U$2:$AL49,A52,FALSE)</f>
        <v>-0.40622836463605205</v>
      </c>
      <c r="G52" s="10">
        <f>HLOOKUP(Gráficos!$D$24,'PIB trim CCAA'!$U$2:$AL49,A52,FALSE)</f>
        <v>-0.36460002176922357</v>
      </c>
      <c r="I52" s="10">
        <f>HLOOKUP(Gráficos!$B$43,'PIB trim CCAA'!$AN$2:$BE49,A52,FALSE)</f>
        <v>-1.9298841251041754</v>
      </c>
      <c r="J52" s="10">
        <f>HLOOKUP(Gráficos!$D$43,'PIB trim CCAA'!$AN$2:$BE49,A52,FALSE)</f>
        <v>-0.8178695368834088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96.527367703433555</v>
      </c>
      <c r="D53">
        <f>HLOOKUP(Gráficos!$D$5,'PIB trim CCAA'!$B$2:$S50,A53,FALSE)</f>
        <v>96.727475816942302</v>
      </c>
      <c r="F53" s="10">
        <f>HLOOKUP(Gráficos!$B$24,'PIB trim CCAA'!$U$2:$AL50,A53,FALSE)</f>
        <v>-0.5932601278195837</v>
      </c>
      <c r="G53" s="10">
        <f>HLOOKUP(Gráficos!$D$24,'PIB trim CCAA'!$U$2:$AL50,A53,FALSE)</f>
        <v>-9.6622065517815159E-2</v>
      </c>
      <c r="I53" s="10">
        <f>HLOOKUP(Gráficos!$B$43,'PIB trim CCAA'!$AN$2:$BE50,A53,FALSE)</f>
        <v>-3.8399553561167643</v>
      </c>
      <c r="J53" s="10">
        <f>HLOOKUP(Gráficos!$D$43,'PIB trim CCAA'!$AN$2:$BE50,A53,FALSE)</f>
        <v>-1.1256337212285028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95.353962747830593</v>
      </c>
      <c r="D54">
        <f>HLOOKUP(Gráficos!$D$5,'PIB trim CCAA'!$B$2:$S51,A54,FALSE)</f>
        <v>96.589044396077938</v>
      </c>
      <c r="F54" s="10">
        <f>HLOOKUP(Gráficos!$B$24,'PIB trim CCAA'!$U$2:$AL51,A54,FALSE)</f>
        <v>-0.8679719667550545</v>
      </c>
      <c r="G54" s="10">
        <f>HLOOKUP(Gráficos!$D$24,'PIB trim CCAA'!$U$2:$AL51,A54,FALSE)</f>
        <v>-0.42441774574110136</v>
      </c>
      <c r="I54" s="10">
        <f>HLOOKUP(Gráficos!$B$43,'PIB trim CCAA'!$AN$2:$BE51,A54,FALSE)</f>
        <v>-4.1186710233377832</v>
      </c>
      <c r="J54" s="10">
        <f>HLOOKUP(Gráficos!$D$43,'PIB trim CCAA'!$AN$2:$BE51,A54,FALSE)</f>
        <v>-2.3962464434193143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93.863263013343655</v>
      </c>
      <c r="D55">
        <f>HLOOKUP(Gráficos!$D$5,'PIB trim CCAA'!$B$2:$S52,A55,FALSE)</f>
        <v>95.63994658470385</v>
      </c>
      <c r="F55" s="10">
        <f>HLOOKUP(Gráficos!$B$24,'PIB trim CCAA'!$U$2:$AL52,A55,FALSE)</f>
        <v>-0.95124851367419661</v>
      </c>
      <c r="G55" s="10">
        <f>HLOOKUP(Gráficos!$D$24,'PIB trim CCAA'!$U$2:$AL52,A55,FALSE)</f>
        <v>-0.59999070789095166</v>
      </c>
      <c r="I55" s="10">
        <f>HLOOKUP(Gráficos!$B$43,'PIB trim CCAA'!$AN$2:$BE52,A55,FALSE)</f>
        <v>-4.9837788276033912</v>
      </c>
      <c r="J55" s="10">
        <f>HLOOKUP(Gráficos!$D$43,'PIB trim CCAA'!$AN$2:$BE52,A55,FALSE)</f>
        <v>-3.0901389135833068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93.499241105563954</v>
      </c>
      <c r="D56">
        <f>HLOOKUP(Gráficos!$D$5,'PIB trim CCAA'!$B$2:$S53,A56,FALSE)</f>
        <v>94.564300839206908</v>
      </c>
      <c r="F56" s="10">
        <f>HLOOKUP(Gráficos!$B$24,'PIB trim CCAA'!$U$2:$AL53,A56,FALSE)</f>
        <v>-0.73884476070220639</v>
      </c>
      <c r="G56" s="10">
        <f>HLOOKUP(Gráficos!$D$24,'PIB trim CCAA'!$U$2:$AL53,A56,FALSE)</f>
        <v>-0.43895889584071313</v>
      </c>
      <c r="I56" s="10">
        <f>HLOOKUP(Gráficos!$B$43,'PIB trim CCAA'!$AN$2:$BE53,A56,FALSE)</f>
        <v>-4.5904171685000055</v>
      </c>
      <c r="J56" s="10">
        <f>HLOOKUP(Gráficos!$D$43,'PIB trim CCAA'!$AN$2:$BE53,A56,FALSE)</f>
        <v>-3.7710553282274684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92.774276886950801</v>
      </c>
      <c r="D57">
        <f>HLOOKUP(Gráficos!$D$5,'PIB trim CCAA'!$B$2:$S54,A57,FALSE)</f>
        <v>93.839548864973409</v>
      </c>
      <c r="F57" s="10">
        <f>HLOOKUP(Gráficos!$B$24,'PIB trim CCAA'!$U$2:$AL54,A57,FALSE)</f>
        <v>-0.97724564406618253</v>
      </c>
      <c r="G57" s="10">
        <f>HLOOKUP(Gráficos!$D$24,'PIB trim CCAA'!$U$2:$AL54,A57,FALSE)</f>
        <v>-0.89565715049164663</v>
      </c>
      <c r="I57" s="10">
        <f>HLOOKUP(Gráficos!$B$43,'PIB trim CCAA'!$AN$2:$BE54,A57,FALSE)</f>
        <v>-3.8881106009371225</v>
      </c>
      <c r="J57" s="10">
        <f>HLOOKUP(Gráficos!$D$43,'PIB trim CCAA'!$AN$2:$BE54,A57,FALSE)</f>
        <v>-4.4008051345845072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93.453083305608814</v>
      </c>
      <c r="D58">
        <f>HLOOKUP(Gráficos!$D$5,'PIB trim CCAA'!$B$2:$S55,A58,FALSE)</f>
        <v>93.636753045313327</v>
      </c>
      <c r="F58" s="10">
        <f>HLOOKUP(Gráficos!$B$24,'PIB trim CCAA'!$U$2:$AL55,A58,FALSE)</f>
        <v>-0.34309641082973519</v>
      </c>
      <c r="G58" s="10">
        <f>HLOOKUP(Gráficos!$D$24,'PIB trim CCAA'!$U$2:$AL55,A58,FALSE)</f>
        <v>-0.86681705645993423</v>
      </c>
      <c r="I58" s="10">
        <f>HLOOKUP(Gráficos!$B$43,'PIB trim CCAA'!$AN$2:$BE55,A58,FALSE)</f>
        <v>-1.9934981068891355</v>
      </c>
      <c r="J58" s="10">
        <f>HLOOKUP(Gráficos!$D$43,'PIB trim CCAA'!$AN$2:$BE55,A58,FALSE)</f>
        <v>-3.8880559181861507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93.898873180669881</v>
      </c>
      <c r="D59">
        <f>HLOOKUP(Gráficos!$D$5,'PIB trim CCAA'!$B$2:$S56,A59,FALSE)</f>
        <v>93.694241741493087</v>
      </c>
      <c r="F59" s="10">
        <f>HLOOKUP(Gráficos!$B$24,'PIB trim CCAA'!$U$2:$AL56,A59,FALSE)</f>
        <v>-8.350293212767701E-2</v>
      </c>
      <c r="G59" s="10">
        <f>HLOOKUP(Gráficos!$D$24,'PIB trim CCAA'!$U$2:$AL56,A59,FALSE)</f>
        <v>-0.52620990948790691</v>
      </c>
      <c r="I59" s="10">
        <f>HLOOKUP(Gráficos!$B$43,'PIB trim CCAA'!$AN$2:$BE56,A59,FALSE)</f>
        <v>3.79383436959424E-2</v>
      </c>
      <c r="J59" s="10">
        <f>HLOOKUP(Gráficos!$D$43,'PIB trim CCAA'!$AN$2:$BE56,A59,FALSE)</f>
        <v>-2.6728160083090535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94.365836469676566</v>
      </c>
      <c r="D60">
        <f>HLOOKUP(Gráficos!$D$5,'PIB trim CCAA'!$B$2:$S57,A60,FALSE)</f>
        <v>93.588033090239776</v>
      </c>
      <c r="F60" s="10">
        <f>HLOOKUP(Gráficos!$B$24,'PIB trim CCAA'!$U$2:$AL57,A60,FALSE)</f>
        <v>-6.8531747040534441E-2</v>
      </c>
      <c r="G60" s="10">
        <f>HLOOKUP(Gráficos!$D$24,'PIB trim CCAA'!$U$2:$AL57,A60,FALSE)</f>
        <v>-0.20980989556118601</v>
      </c>
      <c r="I60" s="10">
        <f>HLOOKUP(Gráficos!$B$43,'PIB trim CCAA'!$AN$2:$BE57,A60,FALSE)</f>
        <v>0.92684748439209041</v>
      </c>
      <c r="J60" s="10">
        <f>HLOOKUP(Gráficos!$D$43,'PIB trim CCAA'!$AN$2:$BE57,A60,FALSE)</f>
        <v>-1.8776750784680996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94.651451507334514</v>
      </c>
      <c r="D61">
        <f>HLOOKUP(Gráficos!$D$5,'PIB trim CCAA'!$B$2:$S58,A61,FALSE)</f>
        <v>93.562192144336905</v>
      </c>
      <c r="F61" s="10">
        <f>HLOOKUP(Gráficos!$B$24,'PIB trim CCAA'!$U$2:$AL58,A61,FALSE)</f>
        <v>0.285550447775762</v>
      </c>
      <c r="G61" s="10">
        <f>HLOOKUP(Gráficos!$D$24,'PIB trim CCAA'!$U$2:$AL58,A61,FALSE)</f>
        <v>0.41142690454609721</v>
      </c>
      <c r="I61" s="10">
        <f>HLOOKUP(Gráficos!$B$43,'PIB trim CCAA'!$AN$2:$BE58,A61,FALSE)</f>
        <v>2.0233783365092961</v>
      </c>
      <c r="J61" s="10">
        <f>HLOOKUP(Gráficos!$D$43,'PIB trim CCAA'!$AN$2:$BE58,A61,FALSE)</f>
        <v>-0.4169484682843172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94.806969072767401</v>
      </c>
      <c r="D62">
        <f>HLOOKUP(Gráficos!$D$5,'PIB trim CCAA'!$B$2:$S59,A62,FALSE)</f>
        <v>93.513615029298364</v>
      </c>
      <c r="F62" s="10">
        <f>HLOOKUP(Gráficos!$B$24,'PIB trim CCAA'!$U$2:$AL59,A62,FALSE)</f>
        <v>0.39529242655644836</v>
      </c>
      <c r="G62" s="10">
        <f>HLOOKUP(Gráficos!$D$24,'PIB trim CCAA'!$U$2:$AL59,A62,FALSE)</f>
        <v>0.93063150456764721</v>
      </c>
      <c r="I62" s="10">
        <f>HLOOKUP(Gráficos!$B$43,'PIB trim CCAA'!$AN$2:$BE59,A62,FALSE)</f>
        <v>1.4487331174843465</v>
      </c>
      <c r="J62" s="10">
        <f>HLOOKUP(Gráficos!$D$43,'PIB trim CCAA'!$AN$2:$BE59,A62,FALSE)</f>
        <v>1.0059634303600129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95.087338171171297</v>
      </c>
      <c r="D63">
        <f>HLOOKUP(Gráficos!$D$5,'PIB trim CCAA'!$B$2:$S60,A63,FALSE)</f>
        <v>93.687256294620965</v>
      </c>
      <c r="F63" s="10">
        <f>HLOOKUP(Gráficos!$B$24,'PIB trim CCAA'!$U$2:$AL60,A63,FALSE)</f>
        <v>0.3862613501776524</v>
      </c>
      <c r="G63" s="10">
        <f>HLOOKUP(Gráficos!$D$24,'PIB trim CCAA'!$U$2:$AL60,A63,FALSE)</f>
        <v>0.4338787017977408</v>
      </c>
      <c r="I63" s="10">
        <f>HLOOKUP(Gráficos!$B$43,'PIB trim CCAA'!$AN$2:$BE60,A63,FALSE)</f>
        <v>1.2656861048957468</v>
      </c>
      <c r="J63" s="10">
        <f>HLOOKUP(Gráficos!$D$43,'PIB trim CCAA'!$AN$2:$BE60,A63,FALSE)</f>
        <v>1.1406031790572646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95.102878368409421</v>
      </c>
      <c r="D64">
        <f>HLOOKUP(Gráficos!$D$5,'PIB trim CCAA'!$B$2:$S61,A64,FALSE)</f>
        <v>94.399619718584049</v>
      </c>
      <c r="F64" s="10">
        <f>HLOOKUP(Gráficos!$B$24,'PIB trim CCAA'!$U$2:$AL61,A64,FALSE)</f>
        <v>0.68030421249569706</v>
      </c>
      <c r="G64" s="10">
        <f>HLOOKUP(Gráficos!$D$24,'PIB trim CCAA'!$U$2:$AL61,A64,FALSE)</f>
        <v>0.78905026367290798</v>
      </c>
      <c r="I64" s="10">
        <f>HLOOKUP(Gráficos!$B$43,'PIB trim CCAA'!$AN$2:$BE61,A64,FALSE)</f>
        <v>0.78104738569206855</v>
      </c>
      <c r="J64" s="10">
        <f>HLOOKUP(Gráficos!$D$43,'PIB trim CCAA'!$AN$2:$BE61,A64,FALSE)</f>
        <v>2.0590712893123531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95.376429243735515</v>
      </c>
      <c r="D65">
        <f>HLOOKUP(Gráficos!$D$5,'PIB trim CCAA'!$B$2:$S62,A65,FALSE)</f>
        <v>95.223450908351637</v>
      </c>
      <c r="F65" s="10">
        <f>HLOOKUP(Gráficos!$B$24,'PIB trim CCAA'!$U$2:$AL62,A65,FALSE)</f>
        <v>0.75018410863814111</v>
      </c>
      <c r="G65" s="10">
        <f>HLOOKUP(Gráficos!$D$24,'PIB trim CCAA'!$U$2:$AL62,A65,FALSE)</f>
        <v>0.91756482881848456</v>
      </c>
      <c r="I65" s="10">
        <f>HLOOKUP(Gráficos!$B$43,'PIB trim CCAA'!$AN$2:$BE62,A65,FALSE)</f>
        <v>0.76594465785326804</v>
      </c>
      <c r="J65" s="10">
        <f>HLOOKUP(Gráficos!$D$43,'PIB trim CCAA'!$AN$2:$BE62,A65,FALSE)</f>
        <v>2.2420788406486203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95.851927508533663</v>
      </c>
      <c r="D66">
        <f>HLOOKUP(Gráficos!$D$5,'PIB trim CCAA'!$B$2:$S63,A66,FALSE)</f>
        <v>96.541288562496405</v>
      </c>
      <c r="F66" s="10">
        <f>HLOOKUP(Gráficos!$B$24,'PIB trim CCAA'!$U$2:$AL63,A66,FALSE)</f>
        <v>1.0520732853407599</v>
      </c>
      <c r="G66" s="10">
        <f>HLOOKUP(Gráficos!$D$24,'PIB trim CCAA'!$U$2:$AL63,A66,FALSE)</f>
        <v>1.0640765166214372</v>
      </c>
      <c r="I66" s="10">
        <f>HLOOKUP(Gráficos!$B$43,'PIB trim CCAA'!$AN$2:$BE63,A66,FALSE)</f>
        <v>1.1021958047875424</v>
      </c>
      <c r="J66" s="10">
        <f>HLOOKUP(Gráficos!$D$43,'PIB trim CCAA'!$AN$2:$BE63,A66,FALSE)</f>
        <v>2.4072658304251426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96.270090441886865</v>
      </c>
      <c r="D67">
        <f>HLOOKUP(Gráficos!$D$5,'PIB trim CCAA'!$B$2:$S64,A67,FALSE)</f>
        <v>97.590264453071526</v>
      </c>
      <c r="F67" s="10">
        <f>HLOOKUP(Gráficos!$B$24,'PIB trim CCAA'!$U$2:$AL64,A67,FALSE)</f>
        <v>0.8486723572220134</v>
      </c>
      <c r="G67" s="10">
        <f>HLOOKUP(Gráficos!$D$24,'PIB trim CCAA'!$U$2:$AL64,A67,FALSE)</f>
        <v>1.147124603772598</v>
      </c>
      <c r="I67" s="10">
        <f>HLOOKUP(Gráficos!$B$43,'PIB trim CCAA'!$AN$2:$BE64,A67,FALSE)</f>
        <v>1.2438588496256342</v>
      </c>
      <c r="J67" s="10">
        <f>HLOOKUP(Gráficos!$D$43,'PIB trim CCAA'!$AN$2:$BE64,A67,FALSE)</f>
        <v>2.8927012348286762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96.848100379665254</v>
      </c>
      <c r="D68">
        <f>HLOOKUP(Gráficos!$D$5,'PIB trim CCAA'!$B$2:$S65,A68,FALSE)</f>
        <v>98.708327971318212</v>
      </c>
      <c r="F68" s="10">
        <f>HLOOKUP(Gráficos!$B$24,'PIB trim CCAA'!$U$2:$AL65,A68,FALSE)</f>
        <v>0.93912574160193163</v>
      </c>
      <c r="G68" s="10">
        <f>HLOOKUP(Gráficos!$D$24,'PIB trim CCAA'!$U$2:$AL65,A68,FALSE)</f>
        <v>0.96049547441254823</v>
      </c>
      <c r="I68" s="10">
        <f>HLOOKUP(Gráficos!$B$43,'PIB trim CCAA'!$AN$2:$BE65,A68,FALSE)</f>
        <v>1.8350885285461027</v>
      </c>
      <c r="J68" s="10">
        <f>HLOOKUP(Gráficos!$D$43,'PIB trim CCAA'!$AN$2:$BE65,A68,FALSE)</f>
        <v>3.0041132287395467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97.686173630070158</v>
      </c>
      <c r="D69">
        <f>HLOOKUP(Gráficos!$D$5,'PIB trim CCAA'!$B$2:$S66,A69,FALSE)</f>
        <v>99.70486139430092</v>
      </c>
      <c r="F69" s="10">
        <f>HLOOKUP(Gráficos!$B$24,'PIB trim CCAA'!$U$2:$AL66,A69,FALSE)</f>
        <v>0.91742289396268273</v>
      </c>
      <c r="G69" s="10">
        <f>HLOOKUP(Gráficos!$D$24,'PIB trim CCAA'!$U$2:$AL66,A69,FALSE)</f>
        <v>0.76485714641760794</v>
      </c>
      <c r="I69" s="10">
        <f>HLOOKUP(Gráficos!$B$43,'PIB trim CCAA'!$AN$2:$BE66,A69,FALSE)</f>
        <v>2.4217140488999256</v>
      </c>
      <c r="J69" s="10">
        <f>HLOOKUP(Gráficos!$D$43,'PIB trim CCAA'!$AN$2:$BE66,A69,FALSE)</f>
        <v>3.1699608858444472</v>
      </c>
    </row>
    <row r="70" spans="1:10" x14ac:dyDescent="0.25">
      <c r="A70">
        <f t="shared" si="0"/>
        <v>66</v>
      </c>
      <c r="B70" s="4">
        <f t="shared" ref="B70:B77" si="2">B66+100</f>
        <v>201601</v>
      </c>
      <c r="C70">
        <f>HLOOKUP(Gráficos!$B$5,'PIB trim CCAA'!$B$2:$S67,A70,FALSE)</f>
        <v>98.30383967384509</v>
      </c>
      <c r="D70">
        <f>HLOOKUP(Gráficos!$D$5,'PIB trim CCAA'!$B$2:$S67,A70,FALSE)</f>
        <v>100.50759795757901</v>
      </c>
      <c r="F70" s="10">
        <f>HLOOKUP(Gráficos!$B$24,'PIB trim CCAA'!$U$2:$AL67,A70,FALSE)</f>
        <v>0.74943555800333073</v>
      </c>
      <c r="G70" s="10">
        <f>HLOOKUP(Gráficos!$D$24,'PIB trim CCAA'!$U$2:$AL67,A70,FALSE)</f>
        <v>0.50234829531330405</v>
      </c>
      <c r="I70" s="10">
        <f>HLOOKUP(Gráficos!$B$43,'PIB trim CCAA'!$AN$2:$BE67,A70,FALSE)</f>
        <v>2.5580207190858406</v>
      </c>
      <c r="J70" s="10">
        <f>HLOOKUP(Gráficos!$D$43,'PIB trim CCAA'!$AN$2:$BE67,A70,FALSE)</f>
        <v>2.9372345567922231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99.000147591745161</v>
      </c>
      <c r="D71">
        <f>HLOOKUP(Gráficos!$D$5,'PIB trim CCAA'!$B$2:$S68,A71,FALSE)</f>
        <v>101.13056215318498</v>
      </c>
      <c r="F71" s="10">
        <f>HLOOKUP(Gráficos!$B$24,'PIB trim CCAA'!$U$2:$AL68,A71,FALSE)</f>
        <v>0.7870590956629675</v>
      </c>
      <c r="G71" s="10">
        <f>HLOOKUP(Gráficos!$D$24,'PIB trim CCAA'!$U$2:$AL68,A71,FALSE)</f>
        <v>0.67567897599372095</v>
      </c>
      <c r="I71" s="10">
        <f>HLOOKUP(Gráficos!$B$43,'PIB trim CCAA'!$AN$2:$BE68,A71,FALSE)</f>
        <v>2.8358310845322032</v>
      </c>
      <c r="J71" s="10">
        <f>HLOOKUP(Gráficos!$D$43,'PIB trim CCAA'!$AN$2:$BE68,A71,FALSE)</f>
        <v>2.8858197257035867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99.618031610760568</v>
      </c>
      <c r="D72">
        <f>HLOOKUP(Gráficos!$D$5,'PIB trim CCAA'!$B$2:$S69,A72,FALSE)</f>
        <v>102.14733588309018</v>
      </c>
      <c r="F72" s="10">
        <f>HLOOKUP(Gráficos!$B$24,'PIB trim CCAA'!$U$2:$AL69,A72,FALSE)</f>
        <v>0.71372805950709051</v>
      </c>
      <c r="G72" s="10">
        <f>HLOOKUP(Gráficos!$D$24,'PIB trim CCAA'!$U$2:$AL69,A72,FALSE)</f>
        <v>0.59219314151119917</v>
      </c>
      <c r="I72" s="10">
        <f>HLOOKUP(Gráficos!$B$43,'PIB trim CCAA'!$AN$2:$BE69,A72,FALSE)</f>
        <v>2.8600780193277942</v>
      </c>
      <c r="J72" s="10">
        <f>HLOOKUP(Gráficos!$D$43,'PIB trim CCAA'!$AN$2:$BE69,A72,FALSE)</f>
        <v>2.8259664028145837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100.31036562550898</v>
      </c>
      <c r="D73">
        <f>HLOOKUP(Gráficos!$D$5,'PIB trim CCAA'!$B$2:$S70,A73,FALSE)</f>
        <v>102.81824197490118</v>
      </c>
      <c r="F73" s="10">
        <f>HLOOKUP(Gráficos!$B$24,'PIB trim CCAA'!$U$2:$AL70,A73,FALSE)</f>
        <v>0.68227876823654388</v>
      </c>
      <c r="G73" s="10">
        <f>HLOOKUP(Gráficos!$D$24,'PIB trim CCAA'!$U$2:$AL70,A73,FALSE)</f>
        <v>0.76245576419626815</v>
      </c>
      <c r="I73" s="10">
        <f>HLOOKUP(Gráficos!$B$43,'PIB trim CCAA'!$AN$2:$BE70,A73,FALSE)</f>
        <v>2.6863494575767088</v>
      </c>
      <c r="J73" s="10">
        <f>HLOOKUP(Gráficos!$D$43,'PIB trim CCAA'!$AN$2:$BE70,A73,FALSE)</f>
        <v>2.6914352135883446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100.87003652355757</v>
      </c>
      <c r="D74">
        <f>HLOOKUP(Gráficos!$D$5,'PIB trim CCAA'!$B$2:$S71,A74,FALSE)</f>
        <v>103.54703464030813</v>
      </c>
      <c r="F74" s="10">
        <f>HLOOKUP(Gráficos!$B$24,'PIB trim CCAA'!$U$2:$AL71,A74,FALSE)</f>
        <v>0.79701390615161127</v>
      </c>
      <c r="G74" s="10">
        <f>HLOOKUP(Gráficos!$D$24,'PIB trim CCAA'!$U$2:$AL71,A74,FALSE)</f>
        <v>0.70335440767224089</v>
      </c>
      <c r="I74" s="10">
        <f>HLOOKUP(Gráficos!$B$43,'PIB trim CCAA'!$AN$2:$BE71,A74,FALSE)</f>
        <v>2.6104746856548733</v>
      </c>
      <c r="J74" s="10">
        <f>HLOOKUP(Gráficos!$D$43,'PIB trim CCAA'!$AN$2:$BE71,A74,FALSE)</f>
        <v>2.896736387534582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101.98473024518623</v>
      </c>
      <c r="D75">
        <f>HLOOKUP(Gráficos!$D$5,'PIB trim CCAA'!$B$2:$S72,A75,FALSE)</f>
        <v>104.39952361684747</v>
      </c>
      <c r="F75" s="10">
        <f>HLOOKUP(Gráficos!$B$24,'PIB trim CCAA'!$U$2:$AL72,A75,FALSE)</f>
        <v>0.86009102781980928</v>
      </c>
      <c r="G75" s="10">
        <f>HLOOKUP(Gráficos!$D$24,'PIB trim CCAA'!$U$2:$AL72,A75,FALSE)</f>
        <v>0.68316337432354768</v>
      </c>
      <c r="I75" s="10">
        <f>HLOOKUP(Gráficos!$B$43,'PIB trim CCAA'!$AN$2:$BE72,A75,FALSE)</f>
        <v>3.014725458540557</v>
      </c>
      <c r="J75" s="10">
        <f>HLOOKUP(Gráficos!$D$43,'PIB trim CCAA'!$AN$2:$BE72,A75,FALSE)</f>
        <v>3.015157655644285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103.07152868881789</v>
      </c>
      <c r="D76">
        <f>HLOOKUP(Gráficos!$D$5,'PIB trim CCAA'!$B$2:$S73,A76,FALSE)</f>
        <v>105.00359854950777</v>
      </c>
      <c r="F76" s="10">
        <f>HLOOKUP(Gráficos!$B$24,'PIB trim CCAA'!$U$2:$AL73,A76,FALSE)</f>
        <v>0.76494060293303967</v>
      </c>
      <c r="G76" s="10">
        <f>HLOOKUP(Gráficos!$D$24,'PIB trim CCAA'!$U$2:$AL73,A76,FALSE)</f>
        <v>0.61507711567454493</v>
      </c>
      <c r="I76" s="10">
        <f>HLOOKUP(Gráficos!$B$43,'PIB trim CCAA'!$AN$2:$BE73,A76,FALSE)</f>
        <v>3.4667389248878466</v>
      </c>
      <c r="J76" s="10">
        <f>HLOOKUP(Gráficos!$D$43,'PIB trim CCAA'!$AN$2:$BE73,A76,FALSE)</f>
        <v>2.9748365774099783</v>
      </c>
    </row>
    <row r="77" spans="1:10" x14ac:dyDescent="0.25">
      <c r="A77">
        <f t="shared" si="0"/>
        <v>73</v>
      </c>
      <c r="B77" s="4">
        <f t="shared" si="2"/>
        <v>201704</v>
      </c>
      <c r="C77">
        <f>HLOOKUP(Gráficos!$B$5,'PIB trim CCAA'!$B$2:$S74,A77,FALSE)</f>
        <v>103.67360140525807</v>
      </c>
      <c r="D77">
        <f>HLOOKUP(Gráficos!$D$5,'PIB trim CCAA'!$B$2:$S74,A77,FALSE)</f>
        <v>105.67849140029334</v>
      </c>
      <c r="F77" s="10">
        <f>HLOOKUP(Gráficos!$B$24,'PIB trim CCAA'!$U$2:$AL74,A77,FALSE)</f>
        <v>0.69055803879134459</v>
      </c>
      <c r="G77" s="10">
        <f>HLOOKUP(Gráficos!$D$24,'PIB trim CCAA'!$U$2:$AL74,A77,FALSE)</f>
        <v>0.74529773218063866</v>
      </c>
      <c r="I77" s="10">
        <f>HLOOKUP(Gráficos!$B$43,'PIB trim CCAA'!$AN$2:$BE74,A77,FALSE)</f>
        <v>3.352829748727193</v>
      </c>
      <c r="J77" s="10">
        <f>HLOOKUP(Gráficos!$D$43,'PIB trim CCAA'!$AN$2:$BE74,A77,FALSE)</f>
        <v>3.0728230288398883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Olivera, Lucía (BEC)</cp:lastModifiedBy>
  <dcterms:created xsi:type="dcterms:W3CDTF">2015-05-26T08:09:45Z</dcterms:created>
  <dcterms:modified xsi:type="dcterms:W3CDTF">2018-01-30T13:22:06Z</dcterms:modified>
</cp:coreProperties>
</file>