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Macro-Presupuestario\Proyectos Comunes\Modelo CCAA\WEB\"/>
    </mc:Choice>
  </mc:AlternateContent>
  <workbookProtection workbookAlgorithmName="SHA-512" workbookHashValue="f+llRGjLTqtJV1xzV1g6QXW4LlzTbD3Udl+N1rcGDLUa7qvPicKCGvJ/dGR/IgROiDwq+u1fJEQo8SKqwh3Pjw==" workbookSaltValue="mAXngwJzf+x05KfGpBbX6w==" workbookSpinCount="100000" lockStructure="1"/>
  <bookViews>
    <workbookView xWindow="0" yWindow="0" windowWidth="24000" windowHeight="9735"/>
  </bookViews>
  <sheets>
    <sheet name="Instrucciones" sheetId="4" r:id="rId1"/>
    <sheet name="Gráficos" sheetId="3" r:id="rId2"/>
    <sheet name="PIB trim CCAA" sheetId="1" r:id="rId3"/>
    <sheet name="Hoja2" sheetId="2" state="hidden" r:id="rId4"/>
  </sheets>
  <definedNames>
    <definedName name="_cls1">#REF!</definedName>
    <definedName name="_cls2">#REF!</definedName>
    <definedName name="_cls3">#REF!</definedName>
    <definedName name="_cls4">#REF!</definedName>
    <definedName name="a">#REF!</definedName>
    <definedName name="actReg">#REF!</definedName>
    <definedName name="actRegCode">#REF!</definedName>
    <definedName name="actRegValue">#REF!</definedName>
    <definedName name="cls0">#REF!</definedName>
    <definedName name="clsValues">#REF!</definedName>
    <definedName name="madrid">#REF!</definedName>
    <definedName name="regdat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6" i="2" l="1"/>
  <c r="I76" i="2"/>
  <c r="G76" i="2"/>
  <c r="F76" i="2"/>
  <c r="D76" i="2"/>
  <c r="C76" i="2"/>
  <c r="B76" i="2"/>
  <c r="A76" i="2"/>
  <c r="BX73" i="1"/>
  <c r="BW73" i="1"/>
  <c r="BV73" i="1"/>
  <c r="BU73" i="1"/>
  <c r="BT73" i="1"/>
  <c r="BS73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BX72" i="1"/>
  <c r="BW72" i="1"/>
  <c r="BV72" i="1"/>
  <c r="BU72" i="1"/>
  <c r="BT72" i="1"/>
  <c r="BS72" i="1"/>
  <c r="BR72" i="1"/>
  <c r="BQ72" i="1"/>
  <c r="BP72" i="1"/>
  <c r="BO72" i="1"/>
  <c r="BN72" i="1"/>
  <c r="BM72" i="1"/>
  <c r="BL72" i="1"/>
  <c r="BK72" i="1"/>
  <c r="BJ72" i="1"/>
  <c r="BI72" i="1"/>
  <c r="BH72" i="1"/>
  <c r="BG72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A73" i="1"/>
  <c r="BE72" i="1" l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G75" i="2"/>
  <c r="D75" i="2"/>
  <c r="B75" i="2"/>
  <c r="A75" i="2"/>
  <c r="J75" i="2" s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A72" i="1"/>
  <c r="F75" i="2" l="1"/>
  <c r="C75" i="2"/>
  <c r="I75" i="2"/>
  <c r="B74" i="2"/>
  <c r="A74" i="2"/>
  <c r="D73" i="2"/>
  <c r="C73" i="2"/>
  <c r="D72" i="2"/>
  <c r="C72" i="2"/>
  <c r="D71" i="2"/>
  <c r="C71" i="2"/>
  <c r="D70" i="2"/>
  <c r="C70" i="2"/>
  <c r="D69" i="2"/>
  <c r="C69" i="2"/>
  <c r="D68" i="2"/>
  <c r="C68" i="2"/>
  <c r="D67" i="2"/>
  <c r="C67" i="2"/>
  <c r="D66" i="2"/>
  <c r="C66" i="2"/>
  <c r="D65" i="2"/>
  <c r="C65" i="2"/>
  <c r="D64" i="2"/>
  <c r="C64" i="2"/>
  <c r="D63" i="2"/>
  <c r="C63" i="2"/>
  <c r="D62" i="2"/>
  <c r="C62" i="2"/>
  <c r="D61" i="2"/>
  <c r="C61" i="2"/>
  <c r="D60" i="2"/>
  <c r="C60" i="2"/>
  <c r="D59" i="2"/>
  <c r="C59" i="2"/>
  <c r="D58" i="2"/>
  <c r="C58" i="2"/>
  <c r="D57" i="2"/>
  <c r="C57" i="2"/>
  <c r="D56" i="2"/>
  <c r="C56" i="2"/>
  <c r="D55" i="2"/>
  <c r="C55" i="2"/>
  <c r="D54" i="2"/>
  <c r="C54" i="2"/>
  <c r="D53" i="2"/>
  <c r="C53" i="2"/>
  <c r="D52" i="2"/>
  <c r="C52" i="2"/>
  <c r="D51" i="2"/>
  <c r="C51" i="2"/>
  <c r="D50" i="2"/>
  <c r="C50" i="2"/>
  <c r="D49" i="2"/>
  <c r="C49" i="2"/>
  <c r="D48" i="2"/>
  <c r="C48" i="2"/>
  <c r="D47" i="2"/>
  <c r="C47" i="2"/>
  <c r="D46" i="2"/>
  <c r="C46" i="2"/>
  <c r="D45" i="2"/>
  <c r="C45" i="2"/>
  <c r="D44" i="2"/>
  <c r="C44" i="2"/>
  <c r="D43" i="2"/>
  <c r="C43" i="2"/>
  <c r="D42" i="2"/>
  <c r="C42" i="2"/>
  <c r="D41" i="2"/>
  <c r="C41" i="2"/>
  <c r="D40" i="2"/>
  <c r="C40" i="2"/>
  <c r="D39" i="2"/>
  <c r="C39" i="2"/>
  <c r="D38" i="2"/>
  <c r="C38" i="2"/>
  <c r="D37" i="2"/>
  <c r="C37" i="2"/>
  <c r="D36" i="2"/>
  <c r="C36" i="2"/>
  <c r="D35" i="2"/>
  <c r="C35" i="2"/>
  <c r="D34" i="2"/>
  <c r="C34" i="2"/>
  <c r="D33" i="2"/>
  <c r="C33" i="2"/>
  <c r="D32" i="2"/>
  <c r="C32" i="2"/>
  <c r="D31" i="2"/>
  <c r="C31" i="2"/>
  <c r="D30" i="2"/>
  <c r="C30" i="2"/>
  <c r="D29" i="2"/>
  <c r="C29" i="2"/>
  <c r="D28" i="2"/>
  <c r="C28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D6" i="2"/>
  <c r="C6" i="2"/>
  <c r="BP71" i="1"/>
  <c r="BH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L71" i="1"/>
  <c r="BX71" i="1" s="1"/>
  <c r="AK71" i="1"/>
  <c r="BW71" i="1" s="1"/>
  <c r="AJ71" i="1"/>
  <c r="BV71" i="1" s="1"/>
  <c r="AI71" i="1"/>
  <c r="BU71" i="1" s="1"/>
  <c r="AH71" i="1"/>
  <c r="BT71" i="1" s="1"/>
  <c r="AG71" i="1"/>
  <c r="BS71" i="1" s="1"/>
  <c r="AF71" i="1"/>
  <c r="BR71" i="1" s="1"/>
  <c r="AE71" i="1"/>
  <c r="BQ71" i="1" s="1"/>
  <c r="AD71" i="1"/>
  <c r="AC71" i="1"/>
  <c r="BO71" i="1" s="1"/>
  <c r="AB71" i="1"/>
  <c r="BN71" i="1" s="1"/>
  <c r="AA71" i="1"/>
  <c r="BM71" i="1" s="1"/>
  <c r="Z71" i="1"/>
  <c r="BL71" i="1" s="1"/>
  <c r="Y71" i="1"/>
  <c r="BK71" i="1" s="1"/>
  <c r="X71" i="1"/>
  <c r="BJ71" i="1" s="1"/>
  <c r="W71" i="1"/>
  <c r="BI71" i="1" s="1"/>
  <c r="V71" i="1"/>
  <c r="U71" i="1"/>
  <c r="BG71" i="1" s="1"/>
  <c r="A71" i="1"/>
  <c r="J74" i="2" l="1"/>
  <c r="F74" i="2"/>
  <c r="G74" i="2"/>
  <c r="C74" i="2"/>
  <c r="I74" i="2"/>
  <c r="D74" i="2"/>
  <c r="B73" i="2"/>
  <c r="A73" i="2"/>
  <c r="BX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I73" i="2" s="1"/>
  <c r="AN70" i="1"/>
  <c r="J73" i="2" s="1"/>
  <c r="AL70" i="1"/>
  <c r="F73" i="2" s="1"/>
  <c r="AK70" i="1"/>
  <c r="BW70" i="1" s="1"/>
  <c r="AJ70" i="1"/>
  <c r="G73" i="2" s="1"/>
  <c r="AI70" i="1"/>
  <c r="BU70" i="1" s="1"/>
  <c r="AH70" i="1"/>
  <c r="BT70" i="1" s="1"/>
  <c r="AG70" i="1"/>
  <c r="BS70" i="1" s="1"/>
  <c r="AF70" i="1"/>
  <c r="BR70" i="1" s="1"/>
  <c r="AE70" i="1"/>
  <c r="BQ70" i="1" s="1"/>
  <c r="AD70" i="1"/>
  <c r="BP70" i="1" s="1"/>
  <c r="AC70" i="1"/>
  <c r="BO70" i="1" s="1"/>
  <c r="AB70" i="1"/>
  <c r="BN70" i="1" s="1"/>
  <c r="AA70" i="1"/>
  <c r="BM70" i="1" s="1"/>
  <c r="Z70" i="1"/>
  <c r="BL70" i="1" s="1"/>
  <c r="Y70" i="1"/>
  <c r="BK70" i="1" s="1"/>
  <c r="X70" i="1"/>
  <c r="BJ70" i="1" s="1"/>
  <c r="W70" i="1"/>
  <c r="BI70" i="1" s="1"/>
  <c r="V70" i="1"/>
  <c r="BH70" i="1" s="1"/>
  <c r="U70" i="1"/>
  <c r="BG70" i="1" s="1"/>
  <c r="A70" i="1"/>
  <c r="BV70" i="1" l="1"/>
  <c r="B72" i="2"/>
  <c r="A72" i="2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I72" i="2" s="1"/>
  <c r="AN69" i="1"/>
  <c r="J72" i="2" s="1"/>
  <c r="AL69" i="1"/>
  <c r="AK69" i="1"/>
  <c r="BW69" i="1" s="1"/>
  <c r="AJ69" i="1"/>
  <c r="AI69" i="1"/>
  <c r="BU69" i="1" s="1"/>
  <c r="AH69" i="1"/>
  <c r="BT69" i="1" s="1"/>
  <c r="AG69" i="1"/>
  <c r="BS69" i="1" s="1"/>
  <c r="AF69" i="1"/>
  <c r="BR69" i="1" s="1"/>
  <c r="AE69" i="1"/>
  <c r="BQ69" i="1" s="1"/>
  <c r="AD69" i="1"/>
  <c r="BP69" i="1" s="1"/>
  <c r="AC69" i="1"/>
  <c r="BO69" i="1" s="1"/>
  <c r="AB69" i="1"/>
  <c r="BN69" i="1" s="1"/>
  <c r="AA69" i="1"/>
  <c r="BM69" i="1" s="1"/>
  <c r="Z69" i="1"/>
  <c r="BL69" i="1" s="1"/>
  <c r="Y69" i="1"/>
  <c r="BK69" i="1" s="1"/>
  <c r="X69" i="1"/>
  <c r="BJ69" i="1" s="1"/>
  <c r="W69" i="1"/>
  <c r="BI69" i="1" s="1"/>
  <c r="V69" i="1"/>
  <c r="BH69" i="1" s="1"/>
  <c r="U69" i="1"/>
  <c r="BG69" i="1" s="1"/>
  <c r="A69" i="1"/>
  <c r="BX69" i="1" l="1"/>
  <c r="F72" i="2"/>
  <c r="BV69" i="1"/>
  <c r="G72" i="2"/>
  <c r="B71" i="2"/>
  <c r="A71" i="2"/>
  <c r="BE68" i="1" l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I71" i="2" s="1"/>
  <c r="AN68" i="1"/>
  <c r="J71" i="2" s="1"/>
  <c r="AL68" i="1"/>
  <c r="F71" i="2" s="1"/>
  <c r="AK68" i="1"/>
  <c r="BW68" i="1" s="1"/>
  <c r="AJ68" i="1"/>
  <c r="AI68" i="1"/>
  <c r="BU68" i="1" s="1"/>
  <c r="AH68" i="1"/>
  <c r="BT68" i="1" s="1"/>
  <c r="AG68" i="1"/>
  <c r="BS68" i="1" s="1"/>
  <c r="AF68" i="1"/>
  <c r="BR68" i="1" s="1"/>
  <c r="AE68" i="1"/>
  <c r="BQ68" i="1" s="1"/>
  <c r="AD68" i="1"/>
  <c r="BP68" i="1" s="1"/>
  <c r="AC68" i="1"/>
  <c r="BO68" i="1" s="1"/>
  <c r="AB68" i="1"/>
  <c r="BN68" i="1" s="1"/>
  <c r="AA68" i="1"/>
  <c r="BM68" i="1" s="1"/>
  <c r="Z68" i="1"/>
  <c r="BL68" i="1" s="1"/>
  <c r="Y68" i="1"/>
  <c r="BK68" i="1" s="1"/>
  <c r="X68" i="1"/>
  <c r="BJ68" i="1" s="1"/>
  <c r="W68" i="1"/>
  <c r="BI68" i="1" s="1"/>
  <c r="V68" i="1"/>
  <c r="BH68" i="1" s="1"/>
  <c r="U68" i="1"/>
  <c r="BG68" i="1" s="1"/>
  <c r="A68" i="1"/>
  <c r="BV68" i="1" l="1"/>
  <c r="G71" i="2"/>
  <c r="BX68" i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8" i="2"/>
  <c r="A7" i="2"/>
  <c r="B70" i="2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I70" i="2" s="1"/>
  <c r="AN67" i="1"/>
  <c r="J70" i="2" s="1"/>
  <c r="AL67" i="1"/>
  <c r="AK67" i="1"/>
  <c r="BW67" i="1" s="1"/>
  <c r="AJ67" i="1"/>
  <c r="AI67" i="1"/>
  <c r="BU67" i="1" s="1"/>
  <c r="AH67" i="1"/>
  <c r="BT67" i="1" s="1"/>
  <c r="AG67" i="1"/>
  <c r="BS67" i="1" s="1"/>
  <c r="AF67" i="1"/>
  <c r="BR67" i="1" s="1"/>
  <c r="AE67" i="1"/>
  <c r="BQ67" i="1" s="1"/>
  <c r="AD67" i="1"/>
  <c r="BP67" i="1" s="1"/>
  <c r="AC67" i="1"/>
  <c r="BO67" i="1" s="1"/>
  <c r="AB67" i="1"/>
  <c r="BN67" i="1" s="1"/>
  <c r="AA67" i="1"/>
  <c r="BM67" i="1" s="1"/>
  <c r="Z67" i="1"/>
  <c r="BL67" i="1" s="1"/>
  <c r="Y67" i="1"/>
  <c r="BK67" i="1" s="1"/>
  <c r="X67" i="1"/>
  <c r="BJ67" i="1" s="1"/>
  <c r="W67" i="1"/>
  <c r="BI67" i="1" s="1"/>
  <c r="V67" i="1"/>
  <c r="BH67" i="1" s="1"/>
  <c r="U67" i="1"/>
  <c r="BG67" i="1" s="1"/>
  <c r="A67" i="1"/>
  <c r="BX67" i="1" l="1"/>
  <c r="F70" i="2"/>
  <c r="BV67" i="1"/>
  <c r="G70" i="2"/>
  <c r="B68" i="2"/>
  <c r="B69" i="2" s="1"/>
  <c r="B67" i="2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I69" i="2" s="1"/>
  <c r="AN66" i="1"/>
  <c r="J69" i="2" s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I68" i="2" s="1"/>
  <c r="AN65" i="1"/>
  <c r="J68" i="2" s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I67" i="2" s="1"/>
  <c r="AN64" i="1"/>
  <c r="J67" i="2" s="1"/>
  <c r="AL66" i="1"/>
  <c r="F69" i="2" s="1"/>
  <c r="AK66" i="1"/>
  <c r="BW66" i="1" s="1"/>
  <c r="AJ66" i="1"/>
  <c r="G69" i="2" s="1"/>
  <c r="AI66" i="1"/>
  <c r="BU66" i="1" s="1"/>
  <c r="AH66" i="1"/>
  <c r="BT66" i="1" s="1"/>
  <c r="AG66" i="1"/>
  <c r="BS66" i="1" s="1"/>
  <c r="AF66" i="1"/>
  <c r="BR66" i="1" s="1"/>
  <c r="AE66" i="1"/>
  <c r="BQ66" i="1" s="1"/>
  <c r="AD66" i="1"/>
  <c r="BP66" i="1" s="1"/>
  <c r="AC66" i="1"/>
  <c r="BO66" i="1" s="1"/>
  <c r="AB66" i="1"/>
  <c r="BN66" i="1" s="1"/>
  <c r="AA66" i="1"/>
  <c r="BM66" i="1" s="1"/>
  <c r="Z66" i="1"/>
  <c r="BL66" i="1" s="1"/>
  <c r="Y66" i="1"/>
  <c r="BK66" i="1" s="1"/>
  <c r="X66" i="1"/>
  <c r="BJ66" i="1" s="1"/>
  <c r="W66" i="1"/>
  <c r="BI66" i="1" s="1"/>
  <c r="V66" i="1"/>
  <c r="BH66" i="1" s="1"/>
  <c r="U66" i="1"/>
  <c r="BG66" i="1" s="1"/>
  <c r="AL65" i="1"/>
  <c r="F68" i="2" s="1"/>
  <c r="AK65" i="1"/>
  <c r="BW65" i="1" s="1"/>
  <c r="AJ65" i="1"/>
  <c r="G68" i="2" s="1"/>
  <c r="AI65" i="1"/>
  <c r="BU65" i="1" s="1"/>
  <c r="AH65" i="1"/>
  <c r="BT65" i="1" s="1"/>
  <c r="AG65" i="1"/>
  <c r="BS65" i="1" s="1"/>
  <c r="AF65" i="1"/>
  <c r="BR65" i="1" s="1"/>
  <c r="AE65" i="1"/>
  <c r="BQ65" i="1" s="1"/>
  <c r="AD65" i="1"/>
  <c r="BP65" i="1" s="1"/>
  <c r="AC65" i="1"/>
  <c r="BO65" i="1" s="1"/>
  <c r="AB65" i="1"/>
  <c r="BN65" i="1" s="1"/>
  <c r="AA65" i="1"/>
  <c r="BM65" i="1" s="1"/>
  <c r="Z65" i="1"/>
  <c r="BL65" i="1" s="1"/>
  <c r="Y65" i="1"/>
  <c r="BK65" i="1" s="1"/>
  <c r="X65" i="1"/>
  <c r="BJ65" i="1" s="1"/>
  <c r="W65" i="1"/>
  <c r="BI65" i="1" s="1"/>
  <c r="V65" i="1"/>
  <c r="BH65" i="1" s="1"/>
  <c r="U65" i="1"/>
  <c r="BG65" i="1" s="1"/>
  <c r="AL64" i="1"/>
  <c r="F67" i="2" s="1"/>
  <c r="AK64" i="1"/>
  <c r="BW64" i="1" s="1"/>
  <c r="AJ64" i="1"/>
  <c r="G67" i="2" s="1"/>
  <c r="AI64" i="1"/>
  <c r="BU64" i="1" s="1"/>
  <c r="AH64" i="1"/>
  <c r="BT64" i="1" s="1"/>
  <c r="AG64" i="1"/>
  <c r="BS64" i="1" s="1"/>
  <c r="AF64" i="1"/>
  <c r="BR64" i="1" s="1"/>
  <c r="AE64" i="1"/>
  <c r="BQ64" i="1" s="1"/>
  <c r="AD64" i="1"/>
  <c r="BP64" i="1" s="1"/>
  <c r="AC64" i="1"/>
  <c r="BO64" i="1" s="1"/>
  <c r="AB64" i="1"/>
  <c r="BN64" i="1" s="1"/>
  <c r="AA64" i="1"/>
  <c r="BM64" i="1" s="1"/>
  <c r="Z64" i="1"/>
  <c r="BL64" i="1" s="1"/>
  <c r="Y64" i="1"/>
  <c r="BK64" i="1" s="1"/>
  <c r="X64" i="1"/>
  <c r="BJ64" i="1" s="1"/>
  <c r="W64" i="1"/>
  <c r="BI64" i="1" s="1"/>
  <c r="V64" i="1"/>
  <c r="BH64" i="1" s="1"/>
  <c r="U64" i="1"/>
  <c r="BG64" i="1" s="1"/>
  <c r="A65" i="1"/>
  <c r="A66" i="1" s="1"/>
  <c r="A64" i="1"/>
  <c r="BX65" i="1" l="1"/>
  <c r="BX64" i="1"/>
  <c r="BX66" i="1"/>
  <c r="BV64" i="1"/>
  <c r="BV65" i="1"/>
  <c r="BV66" i="1"/>
  <c r="AL63" i="1"/>
  <c r="F66" i="2" s="1"/>
  <c r="AK63" i="1"/>
  <c r="BW63" i="1" s="1"/>
  <c r="AJ63" i="1"/>
  <c r="G66" i="2" s="1"/>
  <c r="AI63" i="1"/>
  <c r="BU63" i="1" s="1"/>
  <c r="AH63" i="1"/>
  <c r="BT63" i="1" s="1"/>
  <c r="AG63" i="1"/>
  <c r="BS63" i="1" s="1"/>
  <c r="AF63" i="1"/>
  <c r="BR63" i="1" s="1"/>
  <c r="AE63" i="1"/>
  <c r="BQ63" i="1" s="1"/>
  <c r="AD63" i="1"/>
  <c r="BP63" i="1" s="1"/>
  <c r="AC63" i="1"/>
  <c r="BO63" i="1" s="1"/>
  <c r="AB63" i="1"/>
  <c r="BN63" i="1" s="1"/>
  <c r="AA63" i="1"/>
  <c r="BM63" i="1" s="1"/>
  <c r="Z63" i="1"/>
  <c r="BL63" i="1" s="1"/>
  <c r="Y63" i="1"/>
  <c r="BK63" i="1" s="1"/>
  <c r="X63" i="1"/>
  <c r="BJ63" i="1" s="1"/>
  <c r="W63" i="1"/>
  <c r="BI63" i="1" s="1"/>
  <c r="V63" i="1"/>
  <c r="BH63" i="1" s="1"/>
  <c r="U63" i="1"/>
  <c r="BG63" i="1" s="1"/>
  <c r="AL62" i="1"/>
  <c r="F65" i="2" s="1"/>
  <c r="AK62" i="1"/>
  <c r="BW62" i="1" s="1"/>
  <c r="AJ62" i="1"/>
  <c r="G65" i="2" s="1"/>
  <c r="AI62" i="1"/>
  <c r="BU62" i="1" s="1"/>
  <c r="AH62" i="1"/>
  <c r="BT62" i="1" s="1"/>
  <c r="AG62" i="1"/>
  <c r="BS62" i="1" s="1"/>
  <c r="AF62" i="1"/>
  <c r="BR62" i="1" s="1"/>
  <c r="AE62" i="1"/>
  <c r="BQ62" i="1" s="1"/>
  <c r="AD62" i="1"/>
  <c r="BP62" i="1" s="1"/>
  <c r="AC62" i="1"/>
  <c r="BO62" i="1" s="1"/>
  <c r="AB62" i="1"/>
  <c r="BN62" i="1" s="1"/>
  <c r="AA62" i="1"/>
  <c r="BM62" i="1" s="1"/>
  <c r="Z62" i="1"/>
  <c r="BL62" i="1" s="1"/>
  <c r="Y62" i="1"/>
  <c r="BK62" i="1" s="1"/>
  <c r="X62" i="1"/>
  <c r="BJ62" i="1" s="1"/>
  <c r="W62" i="1"/>
  <c r="BI62" i="1" s="1"/>
  <c r="V62" i="1"/>
  <c r="BH62" i="1" s="1"/>
  <c r="U62" i="1"/>
  <c r="BG62" i="1" s="1"/>
  <c r="AL61" i="1"/>
  <c r="F64" i="2" s="1"/>
  <c r="AK61" i="1"/>
  <c r="BW61" i="1" s="1"/>
  <c r="AJ61" i="1"/>
  <c r="G64" i="2" s="1"/>
  <c r="AI61" i="1"/>
  <c r="BU61" i="1" s="1"/>
  <c r="AH61" i="1"/>
  <c r="BT61" i="1" s="1"/>
  <c r="AG61" i="1"/>
  <c r="BS61" i="1" s="1"/>
  <c r="AF61" i="1"/>
  <c r="BR61" i="1" s="1"/>
  <c r="AE61" i="1"/>
  <c r="BQ61" i="1" s="1"/>
  <c r="AD61" i="1"/>
  <c r="BP61" i="1" s="1"/>
  <c r="AC61" i="1"/>
  <c r="BO61" i="1" s="1"/>
  <c r="AB61" i="1"/>
  <c r="BN61" i="1" s="1"/>
  <c r="AA61" i="1"/>
  <c r="BM61" i="1" s="1"/>
  <c r="Z61" i="1"/>
  <c r="BL61" i="1" s="1"/>
  <c r="Y61" i="1"/>
  <c r="BK61" i="1" s="1"/>
  <c r="X61" i="1"/>
  <c r="BJ61" i="1" s="1"/>
  <c r="W61" i="1"/>
  <c r="BI61" i="1" s="1"/>
  <c r="V61" i="1"/>
  <c r="BH61" i="1" s="1"/>
  <c r="U61" i="1"/>
  <c r="BG61" i="1" s="1"/>
  <c r="AL60" i="1"/>
  <c r="F63" i="2" s="1"/>
  <c r="AK60" i="1"/>
  <c r="BW60" i="1" s="1"/>
  <c r="AJ60" i="1"/>
  <c r="G63" i="2" s="1"/>
  <c r="AI60" i="1"/>
  <c r="BU60" i="1" s="1"/>
  <c r="AH60" i="1"/>
  <c r="BT60" i="1" s="1"/>
  <c r="AG60" i="1"/>
  <c r="BS60" i="1" s="1"/>
  <c r="AF60" i="1"/>
  <c r="BR60" i="1" s="1"/>
  <c r="AE60" i="1"/>
  <c r="BQ60" i="1" s="1"/>
  <c r="AD60" i="1"/>
  <c r="BP60" i="1" s="1"/>
  <c r="AC60" i="1"/>
  <c r="BO60" i="1" s="1"/>
  <c r="AB60" i="1"/>
  <c r="BN60" i="1" s="1"/>
  <c r="AA60" i="1"/>
  <c r="BM60" i="1" s="1"/>
  <c r="Z60" i="1"/>
  <c r="BL60" i="1" s="1"/>
  <c r="Y60" i="1"/>
  <c r="BK60" i="1" s="1"/>
  <c r="X60" i="1"/>
  <c r="BJ60" i="1" s="1"/>
  <c r="W60" i="1"/>
  <c r="BI60" i="1" s="1"/>
  <c r="V60" i="1"/>
  <c r="BH60" i="1" s="1"/>
  <c r="U60" i="1"/>
  <c r="BG60" i="1" s="1"/>
  <c r="AL59" i="1"/>
  <c r="F62" i="2" s="1"/>
  <c r="AK59" i="1"/>
  <c r="BW59" i="1" s="1"/>
  <c r="AJ59" i="1"/>
  <c r="G62" i="2" s="1"/>
  <c r="AI59" i="1"/>
  <c r="BU59" i="1" s="1"/>
  <c r="AH59" i="1"/>
  <c r="BT59" i="1" s="1"/>
  <c r="AG59" i="1"/>
  <c r="BS59" i="1" s="1"/>
  <c r="AF59" i="1"/>
  <c r="BR59" i="1" s="1"/>
  <c r="AE59" i="1"/>
  <c r="BQ59" i="1" s="1"/>
  <c r="AD59" i="1"/>
  <c r="BP59" i="1" s="1"/>
  <c r="AC59" i="1"/>
  <c r="BO59" i="1" s="1"/>
  <c r="AB59" i="1"/>
  <c r="BN59" i="1" s="1"/>
  <c r="AA59" i="1"/>
  <c r="BM59" i="1" s="1"/>
  <c r="Z59" i="1"/>
  <c r="BL59" i="1" s="1"/>
  <c r="Y59" i="1"/>
  <c r="BK59" i="1" s="1"/>
  <c r="X59" i="1"/>
  <c r="BJ59" i="1" s="1"/>
  <c r="W59" i="1"/>
  <c r="BI59" i="1" s="1"/>
  <c r="V59" i="1"/>
  <c r="BH59" i="1" s="1"/>
  <c r="U59" i="1"/>
  <c r="BG59" i="1" s="1"/>
  <c r="AL58" i="1"/>
  <c r="F61" i="2" s="1"/>
  <c r="AK58" i="1"/>
  <c r="BW58" i="1" s="1"/>
  <c r="AJ58" i="1"/>
  <c r="G61" i="2" s="1"/>
  <c r="AI58" i="1"/>
  <c r="BU58" i="1" s="1"/>
  <c r="AH58" i="1"/>
  <c r="BT58" i="1" s="1"/>
  <c r="AG58" i="1"/>
  <c r="BS58" i="1" s="1"/>
  <c r="AF58" i="1"/>
  <c r="BR58" i="1" s="1"/>
  <c r="AE58" i="1"/>
  <c r="BQ58" i="1" s="1"/>
  <c r="AD58" i="1"/>
  <c r="BP58" i="1" s="1"/>
  <c r="AC58" i="1"/>
  <c r="BO58" i="1" s="1"/>
  <c r="AB58" i="1"/>
  <c r="BN58" i="1" s="1"/>
  <c r="AA58" i="1"/>
  <c r="BM58" i="1" s="1"/>
  <c r="Z58" i="1"/>
  <c r="BL58" i="1" s="1"/>
  <c r="Y58" i="1"/>
  <c r="BK58" i="1" s="1"/>
  <c r="X58" i="1"/>
  <c r="BJ58" i="1" s="1"/>
  <c r="W58" i="1"/>
  <c r="BI58" i="1" s="1"/>
  <c r="V58" i="1"/>
  <c r="BH58" i="1" s="1"/>
  <c r="U58" i="1"/>
  <c r="BG58" i="1" s="1"/>
  <c r="AL57" i="1"/>
  <c r="F60" i="2" s="1"/>
  <c r="AK57" i="1"/>
  <c r="BW57" i="1" s="1"/>
  <c r="AJ57" i="1"/>
  <c r="G60" i="2" s="1"/>
  <c r="AI57" i="1"/>
  <c r="BU57" i="1" s="1"/>
  <c r="AH57" i="1"/>
  <c r="BT57" i="1" s="1"/>
  <c r="AG57" i="1"/>
  <c r="BS57" i="1" s="1"/>
  <c r="AF57" i="1"/>
  <c r="BR57" i="1" s="1"/>
  <c r="AE57" i="1"/>
  <c r="BQ57" i="1" s="1"/>
  <c r="AD57" i="1"/>
  <c r="BP57" i="1" s="1"/>
  <c r="AC57" i="1"/>
  <c r="BO57" i="1" s="1"/>
  <c r="AB57" i="1"/>
  <c r="BN57" i="1" s="1"/>
  <c r="AA57" i="1"/>
  <c r="BM57" i="1" s="1"/>
  <c r="Z57" i="1"/>
  <c r="BL57" i="1" s="1"/>
  <c r="Y57" i="1"/>
  <c r="BK57" i="1" s="1"/>
  <c r="X57" i="1"/>
  <c r="BJ57" i="1" s="1"/>
  <c r="W57" i="1"/>
  <c r="BI57" i="1" s="1"/>
  <c r="V57" i="1"/>
  <c r="BH57" i="1" s="1"/>
  <c r="U57" i="1"/>
  <c r="BG57" i="1" s="1"/>
  <c r="AL56" i="1"/>
  <c r="F59" i="2" s="1"/>
  <c r="AK56" i="1"/>
  <c r="BW56" i="1" s="1"/>
  <c r="AJ56" i="1"/>
  <c r="G59" i="2" s="1"/>
  <c r="AI56" i="1"/>
  <c r="BU56" i="1" s="1"/>
  <c r="AH56" i="1"/>
  <c r="BT56" i="1" s="1"/>
  <c r="AG56" i="1"/>
  <c r="BS56" i="1" s="1"/>
  <c r="AF56" i="1"/>
  <c r="BR56" i="1" s="1"/>
  <c r="AE56" i="1"/>
  <c r="BQ56" i="1" s="1"/>
  <c r="AD56" i="1"/>
  <c r="BP56" i="1" s="1"/>
  <c r="AC56" i="1"/>
  <c r="BO56" i="1" s="1"/>
  <c r="AB56" i="1"/>
  <c r="BN56" i="1" s="1"/>
  <c r="AA56" i="1"/>
  <c r="BM56" i="1" s="1"/>
  <c r="Z56" i="1"/>
  <c r="BL56" i="1" s="1"/>
  <c r="Y56" i="1"/>
  <c r="BK56" i="1" s="1"/>
  <c r="X56" i="1"/>
  <c r="BJ56" i="1" s="1"/>
  <c r="W56" i="1"/>
  <c r="BI56" i="1" s="1"/>
  <c r="V56" i="1"/>
  <c r="BH56" i="1" s="1"/>
  <c r="U56" i="1"/>
  <c r="BG56" i="1" s="1"/>
  <c r="AL55" i="1"/>
  <c r="F58" i="2" s="1"/>
  <c r="AK55" i="1"/>
  <c r="BW55" i="1" s="1"/>
  <c r="AJ55" i="1"/>
  <c r="G58" i="2" s="1"/>
  <c r="AI55" i="1"/>
  <c r="BU55" i="1" s="1"/>
  <c r="AH55" i="1"/>
  <c r="BT55" i="1" s="1"/>
  <c r="AG55" i="1"/>
  <c r="BS55" i="1" s="1"/>
  <c r="AF55" i="1"/>
  <c r="BR55" i="1" s="1"/>
  <c r="AE55" i="1"/>
  <c r="BQ55" i="1" s="1"/>
  <c r="AD55" i="1"/>
  <c r="BP55" i="1" s="1"/>
  <c r="AC55" i="1"/>
  <c r="BO55" i="1" s="1"/>
  <c r="AB55" i="1"/>
  <c r="BN55" i="1" s="1"/>
  <c r="AA55" i="1"/>
  <c r="BM55" i="1" s="1"/>
  <c r="Z55" i="1"/>
  <c r="BL55" i="1" s="1"/>
  <c r="Y55" i="1"/>
  <c r="BK55" i="1" s="1"/>
  <c r="X55" i="1"/>
  <c r="BJ55" i="1" s="1"/>
  <c r="W55" i="1"/>
  <c r="BI55" i="1" s="1"/>
  <c r="V55" i="1"/>
  <c r="BH55" i="1" s="1"/>
  <c r="U55" i="1"/>
  <c r="BG55" i="1" s="1"/>
  <c r="AL54" i="1"/>
  <c r="F57" i="2" s="1"/>
  <c r="AK54" i="1"/>
  <c r="BW54" i="1" s="1"/>
  <c r="AJ54" i="1"/>
  <c r="G57" i="2" s="1"/>
  <c r="AI54" i="1"/>
  <c r="BU54" i="1" s="1"/>
  <c r="AH54" i="1"/>
  <c r="BT54" i="1" s="1"/>
  <c r="AG54" i="1"/>
  <c r="BS54" i="1" s="1"/>
  <c r="AF54" i="1"/>
  <c r="BR54" i="1" s="1"/>
  <c r="AE54" i="1"/>
  <c r="BQ54" i="1" s="1"/>
  <c r="AD54" i="1"/>
  <c r="BP54" i="1" s="1"/>
  <c r="AC54" i="1"/>
  <c r="BO54" i="1" s="1"/>
  <c r="AB54" i="1"/>
  <c r="BN54" i="1" s="1"/>
  <c r="AA54" i="1"/>
  <c r="BM54" i="1" s="1"/>
  <c r="Z54" i="1"/>
  <c r="BL54" i="1" s="1"/>
  <c r="Y54" i="1"/>
  <c r="BK54" i="1" s="1"/>
  <c r="X54" i="1"/>
  <c r="BJ54" i="1" s="1"/>
  <c r="W54" i="1"/>
  <c r="BI54" i="1" s="1"/>
  <c r="V54" i="1"/>
  <c r="BH54" i="1" s="1"/>
  <c r="U54" i="1"/>
  <c r="BG54" i="1" s="1"/>
  <c r="AL53" i="1"/>
  <c r="F56" i="2" s="1"/>
  <c r="AK53" i="1"/>
  <c r="BW53" i="1" s="1"/>
  <c r="AJ53" i="1"/>
  <c r="G56" i="2" s="1"/>
  <c r="AI53" i="1"/>
  <c r="BU53" i="1" s="1"/>
  <c r="AH53" i="1"/>
  <c r="BT53" i="1" s="1"/>
  <c r="AG53" i="1"/>
  <c r="BS53" i="1" s="1"/>
  <c r="AF53" i="1"/>
  <c r="BR53" i="1" s="1"/>
  <c r="AE53" i="1"/>
  <c r="BQ53" i="1" s="1"/>
  <c r="AD53" i="1"/>
  <c r="BP53" i="1" s="1"/>
  <c r="AC53" i="1"/>
  <c r="BO53" i="1" s="1"/>
  <c r="AB53" i="1"/>
  <c r="BN53" i="1" s="1"/>
  <c r="AA53" i="1"/>
  <c r="BM53" i="1" s="1"/>
  <c r="Z53" i="1"/>
  <c r="BL53" i="1" s="1"/>
  <c r="Y53" i="1"/>
  <c r="BK53" i="1" s="1"/>
  <c r="X53" i="1"/>
  <c r="BJ53" i="1" s="1"/>
  <c r="W53" i="1"/>
  <c r="BI53" i="1" s="1"/>
  <c r="V53" i="1"/>
  <c r="BH53" i="1" s="1"/>
  <c r="U53" i="1"/>
  <c r="BG53" i="1" s="1"/>
  <c r="AL52" i="1"/>
  <c r="F55" i="2" s="1"/>
  <c r="AK52" i="1"/>
  <c r="BW52" i="1" s="1"/>
  <c r="AJ52" i="1"/>
  <c r="G55" i="2" s="1"/>
  <c r="AI52" i="1"/>
  <c r="BU52" i="1" s="1"/>
  <c r="AH52" i="1"/>
  <c r="BT52" i="1" s="1"/>
  <c r="AG52" i="1"/>
  <c r="BS52" i="1" s="1"/>
  <c r="AF52" i="1"/>
  <c r="BR52" i="1" s="1"/>
  <c r="AE52" i="1"/>
  <c r="BQ52" i="1" s="1"/>
  <c r="AD52" i="1"/>
  <c r="BP52" i="1" s="1"/>
  <c r="AC52" i="1"/>
  <c r="BO52" i="1" s="1"/>
  <c r="AB52" i="1"/>
  <c r="BN52" i="1" s="1"/>
  <c r="AA52" i="1"/>
  <c r="BM52" i="1" s="1"/>
  <c r="Z52" i="1"/>
  <c r="BL52" i="1" s="1"/>
  <c r="Y52" i="1"/>
  <c r="BK52" i="1" s="1"/>
  <c r="X52" i="1"/>
  <c r="BJ52" i="1" s="1"/>
  <c r="W52" i="1"/>
  <c r="BI52" i="1" s="1"/>
  <c r="V52" i="1"/>
  <c r="BH52" i="1" s="1"/>
  <c r="U52" i="1"/>
  <c r="BG52" i="1" s="1"/>
  <c r="AL51" i="1"/>
  <c r="F54" i="2" s="1"/>
  <c r="AK51" i="1"/>
  <c r="BW51" i="1" s="1"/>
  <c r="AJ51" i="1"/>
  <c r="G54" i="2" s="1"/>
  <c r="AI51" i="1"/>
  <c r="BU51" i="1" s="1"/>
  <c r="AH51" i="1"/>
  <c r="BT51" i="1" s="1"/>
  <c r="AG51" i="1"/>
  <c r="BS51" i="1" s="1"/>
  <c r="AF51" i="1"/>
  <c r="BR51" i="1" s="1"/>
  <c r="AE51" i="1"/>
  <c r="BQ51" i="1" s="1"/>
  <c r="AD51" i="1"/>
  <c r="BP51" i="1" s="1"/>
  <c r="AC51" i="1"/>
  <c r="BO51" i="1" s="1"/>
  <c r="AB51" i="1"/>
  <c r="BN51" i="1" s="1"/>
  <c r="AA51" i="1"/>
  <c r="BM51" i="1" s="1"/>
  <c r="Z51" i="1"/>
  <c r="BL51" i="1" s="1"/>
  <c r="Y51" i="1"/>
  <c r="BK51" i="1" s="1"/>
  <c r="X51" i="1"/>
  <c r="BJ51" i="1" s="1"/>
  <c r="W51" i="1"/>
  <c r="BI51" i="1" s="1"/>
  <c r="V51" i="1"/>
  <c r="BH51" i="1" s="1"/>
  <c r="U51" i="1"/>
  <c r="BG51" i="1" s="1"/>
  <c r="AL50" i="1"/>
  <c r="F53" i="2" s="1"/>
  <c r="AK50" i="1"/>
  <c r="BW50" i="1" s="1"/>
  <c r="AJ50" i="1"/>
  <c r="G53" i="2" s="1"/>
  <c r="AI50" i="1"/>
  <c r="BU50" i="1" s="1"/>
  <c r="AH50" i="1"/>
  <c r="BT50" i="1" s="1"/>
  <c r="AG50" i="1"/>
  <c r="BS50" i="1" s="1"/>
  <c r="AF50" i="1"/>
  <c r="BR50" i="1" s="1"/>
  <c r="AE50" i="1"/>
  <c r="BQ50" i="1" s="1"/>
  <c r="AD50" i="1"/>
  <c r="BP50" i="1" s="1"/>
  <c r="AC50" i="1"/>
  <c r="BO50" i="1" s="1"/>
  <c r="AB50" i="1"/>
  <c r="BN50" i="1" s="1"/>
  <c r="AA50" i="1"/>
  <c r="BM50" i="1" s="1"/>
  <c r="Z50" i="1"/>
  <c r="BL50" i="1" s="1"/>
  <c r="Y50" i="1"/>
  <c r="BK50" i="1" s="1"/>
  <c r="X50" i="1"/>
  <c r="BJ50" i="1" s="1"/>
  <c r="W50" i="1"/>
  <c r="BI50" i="1" s="1"/>
  <c r="V50" i="1"/>
  <c r="BH50" i="1" s="1"/>
  <c r="U50" i="1"/>
  <c r="BG50" i="1" s="1"/>
  <c r="AL49" i="1"/>
  <c r="F52" i="2" s="1"/>
  <c r="AK49" i="1"/>
  <c r="BW49" i="1" s="1"/>
  <c r="AJ49" i="1"/>
  <c r="G52" i="2" s="1"/>
  <c r="AI49" i="1"/>
  <c r="BU49" i="1" s="1"/>
  <c r="AH49" i="1"/>
  <c r="BT49" i="1" s="1"/>
  <c r="AG49" i="1"/>
  <c r="BS49" i="1" s="1"/>
  <c r="AF49" i="1"/>
  <c r="BR49" i="1" s="1"/>
  <c r="AE49" i="1"/>
  <c r="BQ49" i="1" s="1"/>
  <c r="AD49" i="1"/>
  <c r="BP49" i="1" s="1"/>
  <c r="AC49" i="1"/>
  <c r="BO49" i="1" s="1"/>
  <c r="AB49" i="1"/>
  <c r="BN49" i="1" s="1"/>
  <c r="AA49" i="1"/>
  <c r="BM49" i="1" s="1"/>
  <c r="Z49" i="1"/>
  <c r="BL49" i="1" s="1"/>
  <c r="Y49" i="1"/>
  <c r="BK49" i="1" s="1"/>
  <c r="X49" i="1"/>
  <c r="BJ49" i="1" s="1"/>
  <c r="W49" i="1"/>
  <c r="BI49" i="1" s="1"/>
  <c r="V49" i="1"/>
  <c r="BH49" i="1" s="1"/>
  <c r="U49" i="1"/>
  <c r="BG49" i="1" s="1"/>
  <c r="AL48" i="1"/>
  <c r="F51" i="2" s="1"/>
  <c r="AK48" i="1"/>
  <c r="BW48" i="1" s="1"/>
  <c r="AJ48" i="1"/>
  <c r="G51" i="2" s="1"/>
  <c r="AI48" i="1"/>
  <c r="BU48" i="1" s="1"/>
  <c r="AH48" i="1"/>
  <c r="BT48" i="1" s="1"/>
  <c r="AG48" i="1"/>
  <c r="BS48" i="1" s="1"/>
  <c r="AF48" i="1"/>
  <c r="BR48" i="1" s="1"/>
  <c r="AE48" i="1"/>
  <c r="BQ48" i="1" s="1"/>
  <c r="AD48" i="1"/>
  <c r="BP48" i="1" s="1"/>
  <c r="AC48" i="1"/>
  <c r="BO48" i="1" s="1"/>
  <c r="AB48" i="1"/>
  <c r="BN48" i="1" s="1"/>
  <c r="AA48" i="1"/>
  <c r="BM48" i="1" s="1"/>
  <c r="Z48" i="1"/>
  <c r="BL48" i="1" s="1"/>
  <c r="Y48" i="1"/>
  <c r="BK48" i="1" s="1"/>
  <c r="X48" i="1"/>
  <c r="BJ48" i="1" s="1"/>
  <c r="W48" i="1"/>
  <c r="BI48" i="1" s="1"/>
  <c r="V48" i="1"/>
  <c r="BH48" i="1" s="1"/>
  <c r="U48" i="1"/>
  <c r="BG48" i="1" s="1"/>
  <c r="AL47" i="1"/>
  <c r="F50" i="2" s="1"/>
  <c r="AK47" i="1"/>
  <c r="BW47" i="1" s="1"/>
  <c r="AJ47" i="1"/>
  <c r="G50" i="2" s="1"/>
  <c r="AI47" i="1"/>
  <c r="BU47" i="1" s="1"/>
  <c r="AH47" i="1"/>
  <c r="BT47" i="1" s="1"/>
  <c r="AG47" i="1"/>
  <c r="BS47" i="1" s="1"/>
  <c r="AF47" i="1"/>
  <c r="BR47" i="1" s="1"/>
  <c r="AE47" i="1"/>
  <c r="BQ47" i="1" s="1"/>
  <c r="AD47" i="1"/>
  <c r="BP47" i="1" s="1"/>
  <c r="AC47" i="1"/>
  <c r="BO47" i="1" s="1"/>
  <c r="AB47" i="1"/>
  <c r="BN47" i="1" s="1"/>
  <c r="AA47" i="1"/>
  <c r="BM47" i="1" s="1"/>
  <c r="Z47" i="1"/>
  <c r="BL47" i="1" s="1"/>
  <c r="Y47" i="1"/>
  <c r="BK47" i="1" s="1"/>
  <c r="X47" i="1"/>
  <c r="BJ47" i="1" s="1"/>
  <c r="W47" i="1"/>
  <c r="BI47" i="1" s="1"/>
  <c r="V47" i="1"/>
  <c r="BH47" i="1" s="1"/>
  <c r="U47" i="1"/>
  <c r="BG47" i="1" s="1"/>
  <c r="AL46" i="1"/>
  <c r="F49" i="2" s="1"/>
  <c r="AK46" i="1"/>
  <c r="BW46" i="1" s="1"/>
  <c r="AJ46" i="1"/>
  <c r="G49" i="2" s="1"/>
  <c r="AI46" i="1"/>
  <c r="BU46" i="1" s="1"/>
  <c r="AH46" i="1"/>
  <c r="BT46" i="1" s="1"/>
  <c r="AG46" i="1"/>
  <c r="BS46" i="1" s="1"/>
  <c r="AF46" i="1"/>
  <c r="BR46" i="1" s="1"/>
  <c r="AE46" i="1"/>
  <c r="BQ46" i="1" s="1"/>
  <c r="AD46" i="1"/>
  <c r="BP46" i="1" s="1"/>
  <c r="AC46" i="1"/>
  <c r="BO46" i="1" s="1"/>
  <c r="AB46" i="1"/>
  <c r="BN46" i="1" s="1"/>
  <c r="AA46" i="1"/>
  <c r="BM46" i="1" s="1"/>
  <c r="Z46" i="1"/>
  <c r="BL46" i="1" s="1"/>
  <c r="Y46" i="1"/>
  <c r="BK46" i="1" s="1"/>
  <c r="X46" i="1"/>
  <c r="BJ46" i="1" s="1"/>
  <c r="W46" i="1"/>
  <c r="BI46" i="1" s="1"/>
  <c r="V46" i="1"/>
  <c r="BH46" i="1" s="1"/>
  <c r="U46" i="1"/>
  <c r="BG46" i="1" s="1"/>
  <c r="AL45" i="1"/>
  <c r="F48" i="2" s="1"/>
  <c r="AK45" i="1"/>
  <c r="BW45" i="1" s="1"/>
  <c r="AJ45" i="1"/>
  <c r="G48" i="2" s="1"/>
  <c r="AI45" i="1"/>
  <c r="BU45" i="1" s="1"/>
  <c r="AH45" i="1"/>
  <c r="BT45" i="1" s="1"/>
  <c r="AG45" i="1"/>
  <c r="BS45" i="1" s="1"/>
  <c r="AF45" i="1"/>
  <c r="BR45" i="1" s="1"/>
  <c r="AE45" i="1"/>
  <c r="BQ45" i="1" s="1"/>
  <c r="AD45" i="1"/>
  <c r="BP45" i="1" s="1"/>
  <c r="AC45" i="1"/>
  <c r="BO45" i="1" s="1"/>
  <c r="AB45" i="1"/>
  <c r="BN45" i="1" s="1"/>
  <c r="AA45" i="1"/>
  <c r="BM45" i="1" s="1"/>
  <c r="Z45" i="1"/>
  <c r="BL45" i="1" s="1"/>
  <c r="Y45" i="1"/>
  <c r="BK45" i="1" s="1"/>
  <c r="X45" i="1"/>
  <c r="BJ45" i="1" s="1"/>
  <c r="W45" i="1"/>
  <c r="BI45" i="1" s="1"/>
  <c r="V45" i="1"/>
  <c r="BH45" i="1" s="1"/>
  <c r="U45" i="1"/>
  <c r="BG45" i="1" s="1"/>
  <c r="AL44" i="1"/>
  <c r="F47" i="2" s="1"/>
  <c r="AK44" i="1"/>
  <c r="BW44" i="1" s="1"/>
  <c r="AJ44" i="1"/>
  <c r="G47" i="2" s="1"/>
  <c r="AI44" i="1"/>
  <c r="BU44" i="1" s="1"/>
  <c r="AH44" i="1"/>
  <c r="BT44" i="1" s="1"/>
  <c r="AG44" i="1"/>
  <c r="BS44" i="1" s="1"/>
  <c r="AF44" i="1"/>
  <c r="BR44" i="1" s="1"/>
  <c r="AE44" i="1"/>
  <c r="BQ44" i="1" s="1"/>
  <c r="AD44" i="1"/>
  <c r="BP44" i="1" s="1"/>
  <c r="AC44" i="1"/>
  <c r="BO44" i="1" s="1"/>
  <c r="AB44" i="1"/>
  <c r="BN44" i="1" s="1"/>
  <c r="AA44" i="1"/>
  <c r="BM44" i="1" s="1"/>
  <c r="Z44" i="1"/>
  <c r="BL44" i="1" s="1"/>
  <c r="Y44" i="1"/>
  <c r="BK44" i="1" s="1"/>
  <c r="X44" i="1"/>
  <c r="BJ44" i="1" s="1"/>
  <c r="W44" i="1"/>
  <c r="BI44" i="1" s="1"/>
  <c r="V44" i="1"/>
  <c r="BH44" i="1" s="1"/>
  <c r="U44" i="1"/>
  <c r="BG44" i="1" s="1"/>
  <c r="AL43" i="1"/>
  <c r="F46" i="2" s="1"/>
  <c r="AK43" i="1"/>
  <c r="BW43" i="1" s="1"/>
  <c r="AJ43" i="1"/>
  <c r="G46" i="2" s="1"/>
  <c r="AI43" i="1"/>
  <c r="BU43" i="1" s="1"/>
  <c r="AH43" i="1"/>
  <c r="BT43" i="1" s="1"/>
  <c r="AG43" i="1"/>
  <c r="BS43" i="1" s="1"/>
  <c r="AF43" i="1"/>
  <c r="BR43" i="1" s="1"/>
  <c r="AE43" i="1"/>
  <c r="BQ43" i="1" s="1"/>
  <c r="AD43" i="1"/>
  <c r="BP43" i="1" s="1"/>
  <c r="AC43" i="1"/>
  <c r="BO43" i="1" s="1"/>
  <c r="AB43" i="1"/>
  <c r="BN43" i="1" s="1"/>
  <c r="AA43" i="1"/>
  <c r="BM43" i="1" s="1"/>
  <c r="Z43" i="1"/>
  <c r="BL43" i="1" s="1"/>
  <c r="Y43" i="1"/>
  <c r="BK43" i="1" s="1"/>
  <c r="X43" i="1"/>
  <c r="BJ43" i="1" s="1"/>
  <c r="W43" i="1"/>
  <c r="BI43" i="1" s="1"/>
  <c r="V43" i="1"/>
  <c r="BH43" i="1" s="1"/>
  <c r="U43" i="1"/>
  <c r="BG43" i="1" s="1"/>
  <c r="AL42" i="1"/>
  <c r="F45" i="2" s="1"/>
  <c r="AK42" i="1"/>
  <c r="BW42" i="1" s="1"/>
  <c r="AJ42" i="1"/>
  <c r="G45" i="2" s="1"/>
  <c r="AI42" i="1"/>
  <c r="BU42" i="1" s="1"/>
  <c r="AH42" i="1"/>
  <c r="BT42" i="1" s="1"/>
  <c r="AG42" i="1"/>
  <c r="BS42" i="1" s="1"/>
  <c r="AF42" i="1"/>
  <c r="BR42" i="1" s="1"/>
  <c r="AE42" i="1"/>
  <c r="BQ42" i="1" s="1"/>
  <c r="AD42" i="1"/>
  <c r="BP42" i="1" s="1"/>
  <c r="AC42" i="1"/>
  <c r="BO42" i="1" s="1"/>
  <c r="AB42" i="1"/>
  <c r="BN42" i="1" s="1"/>
  <c r="AA42" i="1"/>
  <c r="BM42" i="1" s="1"/>
  <c r="Z42" i="1"/>
  <c r="BL42" i="1" s="1"/>
  <c r="Y42" i="1"/>
  <c r="BK42" i="1" s="1"/>
  <c r="X42" i="1"/>
  <c r="BJ42" i="1" s="1"/>
  <c r="W42" i="1"/>
  <c r="BI42" i="1" s="1"/>
  <c r="V42" i="1"/>
  <c r="BH42" i="1" s="1"/>
  <c r="U42" i="1"/>
  <c r="BG42" i="1" s="1"/>
  <c r="AL41" i="1"/>
  <c r="F44" i="2" s="1"/>
  <c r="AK41" i="1"/>
  <c r="BW41" i="1" s="1"/>
  <c r="AJ41" i="1"/>
  <c r="G44" i="2" s="1"/>
  <c r="AI41" i="1"/>
  <c r="BU41" i="1" s="1"/>
  <c r="AH41" i="1"/>
  <c r="BT41" i="1" s="1"/>
  <c r="AG41" i="1"/>
  <c r="BS41" i="1" s="1"/>
  <c r="AF41" i="1"/>
  <c r="BR41" i="1" s="1"/>
  <c r="AE41" i="1"/>
  <c r="BQ41" i="1" s="1"/>
  <c r="AD41" i="1"/>
  <c r="BP41" i="1" s="1"/>
  <c r="AC41" i="1"/>
  <c r="BO41" i="1" s="1"/>
  <c r="AB41" i="1"/>
  <c r="BN41" i="1" s="1"/>
  <c r="AA41" i="1"/>
  <c r="BM41" i="1" s="1"/>
  <c r="Z41" i="1"/>
  <c r="BL41" i="1" s="1"/>
  <c r="Y41" i="1"/>
  <c r="BK41" i="1" s="1"/>
  <c r="X41" i="1"/>
  <c r="BJ41" i="1" s="1"/>
  <c r="W41" i="1"/>
  <c r="BI41" i="1" s="1"/>
  <c r="V41" i="1"/>
  <c r="BH41" i="1" s="1"/>
  <c r="U41" i="1"/>
  <c r="BG41" i="1" s="1"/>
  <c r="AL40" i="1"/>
  <c r="F43" i="2" s="1"/>
  <c r="AK40" i="1"/>
  <c r="BW40" i="1" s="1"/>
  <c r="AJ40" i="1"/>
  <c r="G43" i="2" s="1"/>
  <c r="AI40" i="1"/>
  <c r="BU40" i="1" s="1"/>
  <c r="AH40" i="1"/>
  <c r="BT40" i="1" s="1"/>
  <c r="AG40" i="1"/>
  <c r="BS40" i="1" s="1"/>
  <c r="AF40" i="1"/>
  <c r="BR40" i="1" s="1"/>
  <c r="AE40" i="1"/>
  <c r="BQ40" i="1" s="1"/>
  <c r="AD40" i="1"/>
  <c r="BP40" i="1" s="1"/>
  <c r="AC40" i="1"/>
  <c r="BO40" i="1" s="1"/>
  <c r="AB40" i="1"/>
  <c r="BN40" i="1" s="1"/>
  <c r="AA40" i="1"/>
  <c r="BM40" i="1" s="1"/>
  <c r="Z40" i="1"/>
  <c r="BL40" i="1" s="1"/>
  <c r="Y40" i="1"/>
  <c r="BK40" i="1" s="1"/>
  <c r="X40" i="1"/>
  <c r="BJ40" i="1" s="1"/>
  <c r="W40" i="1"/>
  <c r="BI40" i="1" s="1"/>
  <c r="V40" i="1"/>
  <c r="BH40" i="1" s="1"/>
  <c r="U40" i="1"/>
  <c r="BG40" i="1" s="1"/>
  <c r="AL39" i="1"/>
  <c r="F42" i="2" s="1"/>
  <c r="AK39" i="1"/>
  <c r="BW39" i="1" s="1"/>
  <c r="AJ39" i="1"/>
  <c r="G42" i="2" s="1"/>
  <c r="AI39" i="1"/>
  <c r="BU39" i="1" s="1"/>
  <c r="AH39" i="1"/>
  <c r="BT39" i="1" s="1"/>
  <c r="AG39" i="1"/>
  <c r="BS39" i="1" s="1"/>
  <c r="AF39" i="1"/>
  <c r="BR39" i="1" s="1"/>
  <c r="AE39" i="1"/>
  <c r="BQ39" i="1" s="1"/>
  <c r="AD39" i="1"/>
  <c r="BP39" i="1" s="1"/>
  <c r="AC39" i="1"/>
  <c r="BO39" i="1" s="1"/>
  <c r="AB39" i="1"/>
  <c r="BN39" i="1" s="1"/>
  <c r="AA39" i="1"/>
  <c r="BM39" i="1" s="1"/>
  <c r="Z39" i="1"/>
  <c r="BL39" i="1" s="1"/>
  <c r="Y39" i="1"/>
  <c r="BK39" i="1" s="1"/>
  <c r="X39" i="1"/>
  <c r="BJ39" i="1" s="1"/>
  <c r="W39" i="1"/>
  <c r="BI39" i="1" s="1"/>
  <c r="V39" i="1"/>
  <c r="BH39" i="1" s="1"/>
  <c r="U39" i="1"/>
  <c r="BG39" i="1" s="1"/>
  <c r="AL38" i="1"/>
  <c r="F41" i="2" s="1"/>
  <c r="AK38" i="1"/>
  <c r="BW38" i="1" s="1"/>
  <c r="AJ38" i="1"/>
  <c r="G41" i="2" s="1"/>
  <c r="AI38" i="1"/>
  <c r="BU38" i="1" s="1"/>
  <c r="AH38" i="1"/>
  <c r="BT38" i="1" s="1"/>
  <c r="AG38" i="1"/>
  <c r="BS38" i="1" s="1"/>
  <c r="AF38" i="1"/>
  <c r="BR38" i="1" s="1"/>
  <c r="AE38" i="1"/>
  <c r="BQ38" i="1" s="1"/>
  <c r="AD38" i="1"/>
  <c r="BP38" i="1" s="1"/>
  <c r="AC38" i="1"/>
  <c r="BO38" i="1" s="1"/>
  <c r="AB38" i="1"/>
  <c r="BN38" i="1" s="1"/>
  <c r="AA38" i="1"/>
  <c r="BM38" i="1" s="1"/>
  <c r="Z38" i="1"/>
  <c r="BL38" i="1" s="1"/>
  <c r="Y38" i="1"/>
  <c r="BK38" i="1" s="1"/>
  <c r="X38" i="1"/>
  <c r="BJ38" i="1" s="1"/>
  <c r="W38" i="1"/>
  <c r="BI38" i="1" s="1"/>
  <c r="V38" i="1"/>
  <c r="BH38" i="1" s="1"/>
  <c r="U38" i="1"/>
  <c r="BG38" i="1" s="1"/>
  <c r="AL37" i="1"/>
  <c r="F40" i="2" s="1"/>
  <c r="AK37" i="1"/>
  <c r="BW37" i="1" s="1"/>
  <c r="AJ37" i="1"/>
  <c r="G40" i="2" s="1"/>
  <c r="AI37" i="1"/>
  <c r="BU37" i="1" s="1"/>
  <c r="AH37" i="1"/>
  <c r="BT37" i="1" s="1"/>
  <c r="AG37" i="1"/>
  <c r="BS37" i="1" s="1"/>
  <c r="AF37" i="1"/>
  <c r="BR37" i="1" s="1"/>
  <c r="AE37" i="1"/>
  <c r="BQ37" i="1" s="1"/>
  <c r="AD37" i="1"/>
  <c r="BP37" i="1" s="1"/>
  <c r="AC37" i="1"/>
  <c r="BO37" i="1" s="1"/>
  <c r="AB37" i="1"/>
  <c r="BN37" i="1" s="1"/>
  <c r="AA37" i="1"/>
  <c r="BM37" i="1" s="1"/>
  <c r="Z37" i="1"/>
  <c r="BL37" i="1" s="1"/>
  <c r="Y37" i="1"/>
  <c r="BK37" i="1" s="1"/>
  <c r="X37" i="1"/>
  <c r="BJ37" i="1" s="1"/>
  <c r="W37" i="1"/>
  <c r="BI37" i="1" s="1"/>
  <c r="V37" i="1"/>
  <c r="BH37" i="1" s="1"/>
  <c r="U37" i="1"/>
  <c r="BG37" i="1" s="1"/>
  <c r="AL36" i="1"/>
  <c r="F39" i="2" s="1"/>
  <c r="AK36" i="1"/>
  <c r="BW36" i="1" s="1"/>
  <c r="AJ36" i="1"/>
  <c r="G39" i="2" s="1"/>
  <c r="AI36" i="1"/>
  <c r="BU36" i="1" s="1"/>
  <c r="AH36" i="1"/>
  <c r="BT36" i="1" s="1"/>
  <c r="AG36" i="1"/>
  <c r="BS36" i="1" s="1"/>
  <c r="AF36" i="1"/>
  <c r="BR36" i="1" s="1"/>
  <c r="AE36" i="1"/>
  <c r="BQ36" i="1" s="1"/>
  <c r="AD36" i="1"/>
  <c r="BP36" i="1" s="1"/>
  <c r="AC36" i="1"/>
  <c r="BO36" i="1" s="1"/>
  <c r="AB36" i="1"/>
  <c r="BN36" i="1" s="1"/>
  <c r="AA36" i="1"/>
  <c r="BM36" i="1" s="1"/>
  <c r="Z36" i="1"/>
  <c r="BL36" i="1" s="1"/>
  <c r="Y36" i="1"/>
  <c r="BK36" i="1" s="1"/>
  <c r="X36" i="1"/>
  <c r="BJ36" i="1" s="1"/>
  <c r="W36" i="1"/>
  <c r="BI36" i="1" s="1"/>
  <c r="V36" i="1"/>
  <c r="BH36" i="1" s="1"/>
  <c r="U36" i="1"/>
  <c r="BG36" i="1" s="1"/>
  <c r="AL35" i="1"/>
  <c r="F38" i="2" s="1"/>
  <c r="AK35" i="1"/>
  <c r="BW35" i="1" s="1"/>
  <c r="AJ35" i="1"/>
  <c r="G38" i="2" s="1"/>
  <c r="AI35" i="1"/>
  <c r="BU35" i="1" s="1"/>
  <c r="AH35" i="1"/>
  <c r="BT35" i="1" s="1"/>
  <c r="AG35" i="1"/>
  <c r="BS35" i="1" s="1"/>
  <c r="AF35" i="1"/>
  <c r="BR35" i="1" s="1"/>
  <c r="AE35" i="1"/>
  <c r="BQ35" i="1" s="1"/>
  <c r="AD35" i="1"/>
  <c r="BP35" i="1" s="1"/>
  <c r="AC35" i="1"/>
  <c r="BO35" i="1" s="1"/>
  <c r="AB35" i="1"/>
  <c r="BN35" i="1" s="1"/>
  <c r="AA35" i="1"/>
  <c r="BM35" i="1" s="1"/>
  <c r="Z35" i="1"/>
  <c r="BL35" i="1" s="1"/>
  <c r="Y35" i="1"/>
  <c r="BK35" i="1" s="1"/>
  <c r="X35" i="1"/>
  <c r="BJ35" i="1" s="1"/>
  <c r="W35" i="1"/>
  <c r="BI35" i="1" s="1"/>
  <c r="V35" i="1"/>
  <c r="BH35" i="1" s="1"/>
  <c r="U35" i="1"/>
  <c r="BG35" i="1" s="1"/>
  <c r="AL34" i="1"/>
  <c r="F37" i="2" s="1"/>
  <c r="AK34" i="1"/>
  <c r="BW34" i="1" s="1"/>
  <c r="AJ34" i="1"/>
  <c r="G37" i="2" s="1"/>
  <c r="AI34" i="1"/>
  <c r="BU34" i="1" s="1"/>
  <c r="AH34" i="1"/>
  <c r="BT34" i="1" s="1"/>
  <c r="AG34" i="1"/>
  <c r="BS34" i="1" s="1"/>
  <c r="AF34" i="1"/>
  <c r="BR34" i="1" s="1"/>
  <c r="AE34" i="1"/>
  <c r="BQ34" i="1" s="1"/>
  <c r="AD34" i="1"/>
  <c r="BP34" i="1" s="1"/>
  <c r="AC34" i="1"/>
  <c r="BO34" i="1" s="1"/>
  <c r="AB34" i="1"/>
  <c r="BN34" i="1" s="1"/>
  <c r="AA34" i="1"/>
  <c r="BM34" i="1" s="1"/>
  <c r="Z34" i="1"/>
  <c r="BL34" i="1" s="1"/>
  <c r="Y34" i="1"/>
  <c r="BK34" i="1" s="1"/>
  <c r="X34" i="1"/>
  <c r="BJ34" i="1" s="1"/>
  <c r="W34" i="1"/>
  <c r="BI34" i="1" s="1"/>
  <c r="V34" i="1"/>
  <c r="BH34" i="1" s="1"/>
  <c r="U34" i="1"/>
  <c r="BG34" i="1" s="1"/>
  <c r="AL33" i="1"/>
  <c r="F36" i="2" s="1"/>
  <c r="AK33" i="1"/>
  <c r="BW33" i="1" s="1"/>
  <c r="AJ33" i="1"/>
  <c r="G36" i="2" s="1"/>
  <c r="AI33" i="1"/>
  <c r="BU33" i="1" s="1"/>
  <c r="AH33" i="1"/>
  <c r="BT33" i="1" s="1"/>
  <c r="AG33" i="1"/>
  <c r="BS33" i="1" s="1"/>
  <c r="AF33" i="1"/>
  <c r="BR33" i="1" s="1"/>
  <c r="AE33" i="1"/>
  <c r="BQ33" i="1" s="1"/>
  <c r="AD33" i="1"/>
  <c r="BP33" i="1" s="1"/>
  <c r="AC33" i="1"/>
  <c r="BO33" i="1" s="1"/>
  <c r="AB33" i="1"/>
  <c r="BN33" i="1" s="1"/>
  <c r="AA33" i="1"/>
  <c r="BM33" i="1" s="1"/>
  <c r="Z33" i="1"/>
  <c r="BL33" i="1" s="1"/>
  <c r="Y33" i="1"/>
  <c r="BK33" i="1" s="1"/>
  <c r="X33" i="1"/>
  <c r="BJ33" i="1" s="1"/>
  <c r="W33" i="1"/>
  <c r="BI33" i="1" s="1"/>
  <c r="V33" i="1"/>
  <c r="BH33" i="1" s="1"/>
  <c r="U33" i="1"/>
  <c r="BG33" i="1" s="1"/>
  <c r="AL32" i="1"/>
  <c r="F35" i="2" s="1"/>
  <c r="AK32" i="1"/>
  <c r="BW32" i="1" s="1"/>
  <c r="AJ32" i="1"/>
  <c r="G35" i="2" s="1"/>
  <c r="AI32" i="1"/>
  <c r="BU32" i="1" s="1"/>
  <c r="AH32" i="1"/>
  <c r="BT32" i="1" s="1"/>
  <c r="AG32" i="1"/>
  <c r="BS32" i="1" s="1"/>
  <c r="AF32" i="1"/>
  <c r="BR32" i="1" s="1"/>
  <c r="AE32" i="1"/>
  <c r="BQ32" i="1" s="1"/>
  <c r="AD32" i="1"/>
  <c r="BP32" i="1" s="1"/>
  <c r="AC32" i="1"/>
  <c r="BO32" i="1" s="1"/>
  <c r="AB32" i="1"/>
  <c r="BN32" i="1" s="1"/>
  <c r="AA32" i="1"/>
  <c r="BM32" i="1" s="1"/>
  <c r="Z32" i="1"/>
  <c r="BL32" i="1" s="1"/>
  <c r="Y32" i="1"/>
  <c r="BK32" i="1" s="1"/>
  <c r="X32" i="1"/>
  <c r="BJ32" i="1" s="1"/>
  <c r="W32" i="1"/>
  <c r="BI32" i="1" s="1"/>
  <c r="V32" i="1"/>
  <c r="BH32" i="1" s="1"/>
  <c r="U32" i="1"/>
  <c r="BG32" i="1" s="1"/>
  <c r="AL31" i="1"/>
  <c r="F34" i="2" s="1"/>
  <c r="AK31" i="1"/>
  <c r="BW31" i="1" s="1"/>
  <c r="AJ31" i="1"/>
  <c r="G34" i="2" s="1"/>
  <c r="AI31" i="1"/>
  <c r="BU31" i="1" s="1"/>
  <c r="AH31" i="1"/>
  <c r="BT31" i="1" s="1"/>
  <c r="AG31" i="1"/>
  <c r="BS31" i="1" s="1"/>
  <c r="AF31" i="1"/>
  <c r="BR31" i="1" s="1"/>
  <c r="AE31" i="1"/>
  <c r="BQ31" i="1" s="1"/>
  <c r="AD31" i="1"/>
  <c r="BP31" i="1" s="1"/>
  <c r="AC31" i="1"/>
  <c r="BO31" i="1" s="1"/>
  <c r="AB31" i="1"/>
  <c r="BN31" i="1" s="1"/>
  <c r="AA31" i="1"/>
  <c r="BM31" i="1" s="1"/>
  <c r="Z31" i="1"/>
  <c r="BL31" i="1" s="1"/>
  <c r="Y31" i="1"/>
  <c r="BK31" i="1" s="1"/>
  <c r="X31" i="1"/>
  <c r="BJ31" i="1" s="1"/>
  <c r="W31" i="1"/>
  <c r="BI31" i="1" s="1"/>
  <c r="V31" i="1"/>
  <c r="BH31" i="1" s="1"/>
  <c r="U31" i="1"/>
  <c r="BG31" i="1" s="1"/>
  <c r="AL30" i="1"/>
  <c r="F33" i="2" s="1"/>
  <c r="AK30" i="1"/>
  <c r="BW30" i="1" s="1"/>
  <c r="AJ30" i="1"/>
  <c r="G33" i="2" s="1"/>
  <c r="AI30" i="1"/>
  <c r="BU30" i="1" s="1"/>
  <c r="AH30" i="1"/>
  <c r="BT30" i="1" s="1"/>
  <c r="AG30" i="1"/>
  <c r="BS30" i="1" s="1"/>
  <c r="AF30" i="1"/>
  <c r="BR30" i="1" s="1"/>
  <c r="AE30" i="1"/>
  <c r="BQ30" i="1" s="1"/>
  <c r="AD30" i="1"/>
  <c r="BP30" i="1" s="1"/>
  <c r="AC30" i="1"/>
  <c r="BO30" i="1" s="1"/>
  <c r="AB30" i="1"/>
  <c r="BN30" i="1" s="1"/>
  <c r="AA30" i="1"/>
  <c r="BM30" i="1" s="1"/>
  <c r="Z30" i="1"/>
  <c r="BL30" i="1" s="1"/>
  <c r="Y30" i="1"/>
  <c r="BK30" i="1" s="1"/>
  <c r="X30" i="1"/>
  <c r="BJ30" i="1" s="1"/>
  <c r="W30" i="1"/>
  <c r="BI30" i="1" s="1"/>
  <c r="V30" i="1"/>
  <c r="BH30" i="1" s="1"/>
  <c r="U30" i="1"/>
  <c r="BG30" i="1" s="1"/>
  <c r="AL29" i="1"/>
  <c r="F32" i="2" s="1"/>
  <c r="AK29" i="1"/>
  <c r="BW29" i="1" s="1"/>
  <c r="AJ29" i="1"/>
  <c r="G32" i="2" s="1"/>
  <c r="AI29" i="1"/>
  <c r="BU29" i="1" s="1"/>
  <c r="AH29" i="1"/>
  <c r="BT29" i="1" s="1"/>
  <c r="AG29" i="1"/>
  <c r="BS29" i="1" s="1"/>
  <c r="AF29" i="1"/>
  <c r="BR29" i="1" s="1"/>
  <c r="AE29" i="1"/>
  <c r="BQ29" i="1" s="1"/>
  <c r="AD29" i="1"/>
  <c r="BP29" i="1" s="1"/>
  <c r="AC29" i="1"/>
  <c r="BO29" i="1" s="1"/>
  <c r="AB29" i="1"/>
  <c r="BN29" i="1" s="1"/>
  <c r="AA29" i="1"/>
  <c r="BM29" i="1" s="1"/>
  <c r="Z29" i="1"/>
  <c r="BL29" i="1" s="1"/>
  <c r="Y29" i="1"/>
  <c r="BK29" i="1" s="1"/>
  <c r="X29" i="1"/>
  <c r="BJ29" i="1" s="1"/>
  <c r="W29" i="1"/>
  <c r="BI29" i="1" s="1"/>
  <c r="V29" i="1"/>
  <c r="BH29" i="1" s="1"/>
  <c r="U29" i="1"/>
  <c r="BG29" i="1" s="1"/>
  <c r="AL28" i="1"/>
  <c r="F31" i="2" s="1"/>
  <c r="AK28" i="1"/>
  <c r="BW28" i="1" s="1"/>
  <c r="AJ28" i="1"/>
  <c r="G31" i="2" s="1"/>
  <c r="AI28" i="1"/>
  <c r="BU28" i="1" s="1"/>
  <c r="AH28" i="1"/>
  <c r="BT28" i="1" s="1"/>
  <c r="AG28" i="1"/>
  <c r="BS28" i="1" s="1"/>
  <c r="AF28" i="1"/>
  <c r="BR28" i="1" s="1"/>
  <c r="AE28" i="1"/>
  <c r="BQ28" i="1" s="1"/>
  <c r="AD28" i="1"/>
  <c r="BP28" i="1" s="1"/>
  <c r="AC28" i="1"/>
  <c r="BO28" i="1" s="1"/>
  <c r="AB28" i="1"/>
  <c r="BN28" i="1" s="1"/>
  <c r="AA28" i="1"/>
  <c r="BM28" i="1" s="1"/>
  <c r="Z28" i="1"/>
  <c r="BL28" i="1" s="1"/>
  <c r="Y28" i="1"/>
  <c r="BK28" i="1" s="1"/>
  <c r="X28" i="1"/>
  <c r="BJ28" i="1" s="1"/>
  <c r="W28" i="1"/>
  <c r="BI28" i="1" s="1"/>
  <c r="V28" i="1"/>
  <c r="BH28" i="1" s="1"/>
  <c r="U28" i="1"/>
  <c r="BG28" i="1" s="1"/>
  <c r="AL27" i="1"/>
  <c r="F30" i="2" s="1"/>
  <c r="AK27" i="1"/>
  <c r="BW27" i="1" s="1"/>
  <c r="AJ27" i="1"/>
  <c r="G30" i="2" s="1"/>
  <c r="AI27" i="1"/>
  <c r="BU27" i="1" s="1"/>
  <c r="AH27" i="1"/>
  <c r="BT27" i="1" s="1"/>
  <c r="AG27" i="1"/>
  <c r="BS27" i="1" s="1"/>
  <c r="AF27" i="1"/>
  <c r="BR27" i="1" s="1"/>
  <c r="AE27" i="1"/>
  <c r="BQ27" i="1" s="1"/>
  <c r="AD27" i="1"/>
  <c r="BP27" i="1" s="1"/>
  <c r="AC27" i="1"/>
  <c r="BO27" i="1" s="1"/>
  <c r="AB27" i="1"/>
  <c r="BN27" i="1" s="1"/>
  <c r="AA27" i="1"/>
  <c r="BM27" i="1" s="1"/>
  <c r="Z27" i="1"/>
  <c r="BL27" i="1" s="1"/>
  <c r="Y27" i="1"/>
  <c r="BK27" i="1" s="1"/>
  <c r="X27" i="1"/>
  <c r="BJ27" i="1" s="1"/>
  <c r="W27" i="1"/>
  <c r="BI27" i="1" s="1"/>
  <c r="V27" i="1"/>
  <c r="BH27" i="1" s="1"/>
  <c r="U27" i="1"/>
  <c r="BG27" i="1" s="1"/>
  <c r="AL26" i="1"/>
  <c r="F29" i="2" s="1"/>
  <c r="AK26" i="1"/>
  <c r="BW26" i="1" s="1"/>
  <c r="AJ26" i="1"/>
  <c r="G29" i="2" s="1"/>
  <c r="AI26" i="1"/>
  <c r="BU26" i="1" s="1"/>
  <c r="AH26" i="1"/>
  <c r="BT26" i="1" s="1"/>
  <c r="AG26" i="1"/>
  <c r="BS26" i="1" s="1"/>
  <c r="AF26" i="1"/>
  <c r="BR26" i="1" s="1"/>
  <c r="AE26" i="1"/>
  <c r="BQ26" i="1" s="1"/>
  <c r="AD26" i="1"/>
  <c r="BP26" i="1" s="1"/>
  <c r="AC26" i="1"/>
  <c r="BO26" i="1" s="1"/>
  <c r="AB26" i="1"/>
  <c r="BN26" i="1" s="1"/>
  <c r="AA26" i="1"/>
  <c r="BM26" i="1" s="1"/>
  <c r="Z26" i="1"/>
  <c r="BL26" i="1" s="1"/>
  <c r="Y26" i="1"/>
  <c r="BK26" i="1" s="1"/>
  <c r="X26" i="1"/>
  <c r="BJ26" i="1" s="1"/>
  <c r="W26" i="1"/>
  <c r="BI26" i="1" s="1"/>
  <c r="V26" i="1"/>
  <c r="BH26" i="1" s="1"/>
  <c r="U26" i="1"/>
  <c r="BG26" i="1" s="1"/>
  <c r="AL25" i="1"/>
  <c r="F28" i="2" s="1"/>
  <c r="AK25" i="1"/>
  <c r="BW25" i="1" s="1"/>
  <c r="AJ25" i="1"/>
  <c r="G28" i="2" s="1"/>
  <c r="AI25" i="1"/>
  <c r="BU25" i="1" s="1"/>
  <c r="AH25" i="1"/>
  <c r="BT25" i="1" s="1"/>
  <c r="AG25" i="1"/>
  <c r="BS25" i="1" s="1"/>
  <c r="AF25" i="1"/>
  <c r="BR25" i="1" s="1"/>
  <c r="AE25" i="1"/>
  <c r="BQ25" i="1" s="1"/>
  <c r="AD25" i="1"/>
  <c r="BP25" i="1" s="1"/>
  <c r="AC25" i="1"/>
  <c r="BO25" i="1" s="1"/>
  <c r="AB25" i="1"/>
  <c r="BN25" i="1" s="1"/>
  <c r="AA25" i="1"/>
  <c r="BM25" i="1" s="1"/>
  <c r="Z25" i="1"/>
  <c r="BL25" i="1" s="1"/>
  <c r="Y25" i="1"/>
  <c r="BK25" i="1" s="1"/>
  <c r="X25" i="1"/>
  <c r="BJ25" i="1" s="1"/>
  <c r="W25" i="1"/>
  <c r="BI25" i="1" s="1"/>
  <c r="V25" i="1"/>
  <c r="BH25" i="1" s="1"/>
  <c r="U25" i="1"/>
  <c r="BG25" i="1" s="1"/>
  <c r="AL24" i="1"/>
  <c r="F27" i="2" s="1"/>
  <c r="AK24" i="1"/>
  <c r="BW24" i="1" s="1"/>
  <c r="AJ24" i="1"/>
  <c r="G27" i="2" s="1"/>
  <c r="AI24" i="1"/>
  <c r="BU24" i="1" s="1"/>
  <c r="AH24" i="1"/>
  <c r="BT24" i="1" s="1"/>
  <c r="AG24" i="1"/>
  <c r="BS24" i="1" s="1"/>
  <c r="AF24" i="1"/>
  <c r="BR24" i="1" s="1"/>
  <c r="AE24" i="1"/>
  <c r="BQ24" i="1" s="1"/>
  <c r="AD24" i="1"/>
  <c r="BP24" i="1" s="1"/>
  <c r="AC24" i="1"/>
  <c r="BO24" i="1" s="1"/>
  <c r="AB24" i="1"/>
  <c r="BN24" i="1" s="1"/>
  <c r="AA24" i="1"/>
  <c r="BM24" i="1" s="1"/>
  <c r="Z24" i="1"/>
  <c r="BL24" i="1" s="1"/>
  <c r="Y24" i="1"/>
  <c r="BK24" i="1" s="1"/>
  <c r="X24" i="1"/>
  <c r="BJ24" i="1" s="1"/>
  <c r="W24" i="1"/>
  <c r="BI24" i="1" s="1"/>
  <c r="V24" i="1"/>
  <c r="BH24" i="1" s="1"/>
  <c r="U24" i="1"/>
  <c r="BG24" i="1" s="1"/>
  <c r="AL23" i="1"/>
  <c r="F26" i="2" s="1"/>
  <c r="AK23" i="1"/>
  <c r="BW23" i="1" s="1"/>
  <c r="AJ23" i="1"/>
  <c r="G26" i="2" s="1"/>
  <c r="AI23" i="1"/>
  <c r="BU23" i="1" s="1"/>
  <c r="AH23" i="1"/>
  <c r="BT23" i="1" s="1"/>
  <c r="AG23" i="1"/>
  <c r="BS23" i="1" s="1"/>
  <c r="AF23" i="1"/>
  <c r="BR23" i="1" s="1"/>
  <c r="AE23" i="1"/>
  <c r="BQ23" i="1" s="1"/>
  <c r="AD23" i="1"/>
  <c r="BP23" i="1" s="1"/>
  <c r="AC23" i="1"/>
  <c r="BO23" i="1" s="1"/>
  <c r="AB23" i="1"/>
  <c r="BN23" i="1" s="1"/>
  <c r="AA23" i="1"/>
  <c r="BM23" i="1" s="1"/>
  <c r="Z23" i="1"/>
  <c r="BL23" i="1" s="1"/>
  <c r="Y23" i="1"/>
  <c r="BK23" i="1" s="1"/>
  <c r="X23" i="1"/>
  <c r="BJ23" i="1" s="1"/>
  <c r="W23" i="1"/>
  <c r="BI23" i="1" s="1"/>
  <c r="V23" i="1"/>
  <c r="BH23" i="1" s="1"/>
  <c r="U23" i="1"/>
  <c r="BG23" i="1" s="1"/>
  <c r="AL22" i="1"/>
  <c r="F25" i="2" s="1"/>
  <c r="AK22" i="1"/>
  <c r="BW22" i="1" s="1"/>
  <c r="AJ22" i="1"/>
  <c r="G25" i="2" s="1"/>
  <c r="AI22" i="1"/>
  <c r="BU22" i="1" s="1"/>
  <c r="AH22" i="1"/>
  <c r="BT22" i="1" s="1"/>
  <c r="AG22" i="1"/>
  <c r="BS22" i="1" s="1"/>
  <c r="AF22" i="1"/>
  <c r="BR22" i="1" s="1"/>
  <c r="AE22" i="1"/>
  <c r="BQ22" i="1" s="1"/>
  <c r="AD22" i="1"/>
  <c r="BP22" i="1" s="1"/>
  <c r="AC22" i="1"/>
  <c r="BO22" i="1" s="1"/>
  <c r="AB22" i="1"/>
  <c r="BN22" i="1" s="1"/>
  <c r="AA22" i="1"/>
  <c r="BM22" i="1" s="1"/>
  <c r="Z22" i="1"/>
  <c r="BL22" i="1" s="1"/>
  <c r="Y22" i="1"/>
  <c r="BK22" i="1" s="1"/>
  <c r="X22" i="1"/>
  <c r="BJ22" i="1" s="1"/>
  <c r="W22" i="1"/>
  <c r="BI22" i="1" s="1"/>
  <c r="V22" i="1"/>
  <c r="BH22" i="1" s="1"/>
  <c r="U22" i="1"/>
  <c r="BG22" i="1" s="1"/>
  <c r="AL21" i="1"/>
  <c r="F24" i="2" s="1"/>
  <c r="AK21" i="1"/>
  <c r="BW21" i="1" s="1"/>
  <c r="AJ21" i="1"/>
  <c r="G24" i="2" s="1"/>
  <c r="AI21" i="1"/>
  <c r="BU21" i="1" s="1"/>
  <c r="AH21" i="1"/>
  <c r="BT21" i="1" s="1"/>
  <c r="AG21" i="1"/>
  <c r="BS21" i="1" s="1"/>
  <c r="AF21" i="1"/>
  <c r="BR21" i="1" s="1"/>
  <c r="AE21" i="1"/>
  <c r="BQ21" i="1" s="1"/>
  <c r="AD21" i="1"/>
  <c r="BP21" i="1" s="1"/>
  <c r="AC21" i="1"/>
  <c r="BO21" i="1" s="1"/>
  <c r="AB21" i="1"/>
  <c r="BN21" i="1" s="1"/>
  <c r="AA21" i="1"/>
  <c r="BM21" i="1" s="1"/>
  <c r="Z21" i="1"/>
  <c r="BL21" i="1" s="1"/>
  <c r="Y21" i="1"/>
  <c r="BK21" i="1" s="1"/>
  <c r="X21" i="1"/>
  <c r="BJ21" i="1" s="1"/>
  <c r="W21" i="1"/>
  <c r="BI21" i="1" s="1"/>
  <c r="V21" i="1"/>
  <c r="BH21" i="1" s="1"/>
  <c r="U21" i="1"/>
  <c r="BG21" i="1" s="1"/>
  <c r="AL20" i="1"/>
  <c r="F23" i="2" s="1"/>
  <c r="AK20" i="1"/>
  <c r="BW20" i="1" s="1"/>
  <c r="AJ20" i="1"/>
  <c r="G23" i="2" s="1"/>
  <c r="AI20" i="1"/>
  <c r="BU20" i="1" s="1"/>
  <c r="AH20" i="1"/>
  <c r="BT20" i="1" s="1"/>
  <c r="AG20" i="1"/>
  <c r="BS20" i="1" s="1"/>
  <c r="AF20" i="1"/>
  <c r="BR20" i="1" s="1"/>
  <c r="AE20" i="1"/>
  <c r="BQ20" i="1" s="1"/>
  <c r="AD20" i="1"/>
  <c r="BP20" i="1" s="1"/>
  <c r="AC20" i="1"/>
  <c r="BO20" i="1" s="1"/>
  <c r="AB20" i="1"/>
  <c r="BN20" i="1" s="1"/>
  <c r="AA20" i="1"/>
  <c r="BM20" i="1" s="1"/>
  <c r="Z20" i="1"/>
  <c r="BL20" i="1" s="1"/>
  <c r="Y20" i="1"/>
  <c r="BK20" i="1" s="1"/>
  <c r="X20" i="1"/>
  <c r="BJ20" i="1" s="1"/>
  <c r="W20" i="1"/>
  <c r="BI20" i="1" s="1"/>
  <c r="V20" i="1"/>
  <c r="BH20" i="1" s="1"/>
  <c r="U20" i="1"/>
  <c r="BG20" i="1" s="1"/>
  <c r="AL19" i="1"/>
  <c r="F22" i="2" s="1"/>
  <c r="AK19" i="1"/>
  <c r="BW19" i="1" s="1"/>
  <c r="AJ19" i="1"/>
  <c r="G22" i="2" s="1"/>
  <c r="AI19" i="1"/>
  <c r="BU19" i="1" s="1"/>
  <c r="AH19" i="1"/>
  <c r="BT19" i="1" s="1"/>
  <c r="AG19" i="1"/>
  <c r="BS19" i="1" s="1"/>
  <c r="AF19" i="1"/>
  <c r="BR19" i="1" s="1"/>
  <c r="AE19" i="1"/>
  <c r="BQ19" i="1" s="1"/>
  <c r="AD19" i="1"/>
  <c r="BP19" i="1" s="1"/>
  <c r="AC19" i="1"/>
  <c r="BO19" i="1" s="1"/>
  <c r="AB19" i="1"/>
  <c r="BN19" i="1" s="1"/>
  <c r="AA19" i="1"/>
  <c r="BM19" i="1" s="1"/>
  <c r="Z19" i="1"/>
  <c r="BL19" i="1" s="1"/>
  <c r="Y19" i="1"/>
  <c r="BK19" i="1" s="1"/>
  <c r="X19" i="1"/>
  <c r="BJ19" i="1" s="1"/>
  <c r="W19" i="1"/>
  <c r="BI19" i="1" s="1"/>
  <c r="V19" i="1"/>
  <c r="BH19" i="1" s="1"/>
  <c r="U19" i="1"/>
  <c r="BG19" i="1" s="1"/>
  <c r="AL18" i="1"/>
  <c r="F21" i="2" s="1"/>
  <c r="AK18" i="1"/>
  <c r="BW18" i="1" s="1"/>
  <c r="AJ18" i="1"/>
  <c r="G21" i="2" s="1"/>
  <c r="AI18" i="1"/>
  <c r="BU18" i="1" s="1"/>
  <c r="AH18" i="1"/>
  <c r="BT18" i="1" s="1"/>
  <c r="AG18" i="1"/>
  <c r="BS18" i="1" s="1"/>
  <c r="AF18" i="1"/>
  <c r="BR18" i="1" s="1"/>
  <c r="AE18" i="1"/>
  <c r="BQ18" i="1" s="1"/>
  <c r="AD18" i="1"/>
  <c r="BP18" i="1" s="1"/>
  <c r="AC18" i="1"/>
  <c r="BO18" i="1" s="1"/>
  <c r="AB18" i="1"/>
  <c r="BN18" i="1" s="1"/>
  <c r="AA18" i="1"/>
  <c r="BM18" i="1" s="1"/>
  <c r="Z18" i="1"/>
  <c r="BL18" i="1" s="1"/>
  <c r="Y18" i="1"/>
  <c r="BK18" i="1" s="1"/>
  <c r="X18" i="1"/>
  <c r="BJ18" i="1" s="1"/>
  <c r="W18" i="1"/>
  <c r="BI18" i="1" s="1"/>
  <c r="V18" i="1"/>
  <c r="BH18" i="1" s="1"/>
  <c r="U18" i="1"/>
  <c r="BG18" i="1" s="1"/>
  <c r="AL17" i="1"/>
  <c r="F20" i="2" s="1"/>
  <c r="AK17" i="1"/>
  <c r="BW17" i="1" s="1"/>
  <c r="AJ17" i="1"/>
  <c r="G20" i="2" s="1"/>
  <c r="AI17" i="1"/>
  <c r="BU17" i="1" s="1"/>
  <c r="AH17" i="1"/>
  <c r="BT17" i="1" s="1"/>
  <c r="AG17" i="1"/>
  <c r="BS17" i="1" s="1"/>
  <c r="AF17" i="1"/>
  <c r="BR17" i="1" s="1"/>
  <c r="AE17" i="1"/>
  <c r="BQ17" i="1" s="1"/>
  <c r="AD17" i="1"/>
  <c r="BP17" i="1" s="1"/>
  <c r="AC17" i="1"/>
  <c r="BO17" i="1" s="1"/>
  <c r="AB17" i="1"/>
  <c r="BN17" i="1" s="1"/>
  <c r="AA17" i="1"/>
  <c r="BM17" i="1" s="1"/>
  <c r="Z17" i="1"/>
  <c r="BL17" i="1" s="1"/>
  <c r="Y17" i="1"/>
  <c r="BK17" i="1" s="1"/>
  <c r="X17" i="1"/>
  <c r="BJ17" i="1" s="1"/>
  <c r="W17" i="1"/>
  <c r="BI17" i="1" s="1"/>
  <c r="V17" i="1"/>
  <c r="BH17" i="1" s="1"/>
  <c r="U17" i="1"/>
  <c r="BG17" i="1" s="1"/>
  <c r="AL16" i="1"/>
  <c r="F19" i="2" s="1"/>
  <c r="AK16" i="1"/>
  <c r="BW16" i="1" s="1"/>
  <c r="AJ16" i="1"/>
  <c r="G19" i="2" s="1"/>
  <c r="AI16" i="1"/>
  <c r="BU16" i="1" s="1"/>
  <c r="AH16" i="1"/>
  <c r="BT16" i="1" s="1"/>
  <c r="AG16" i="1"/>
  <c r="BS16" i="1" s="1"/>
  <c r="AF16" i="1"/>
  <c r="BR16" i="1" s="1"/>
  <c r="AE16" i="1"/>
  <c r="BQ16" i="1" s="1"/>
  <c r="AD16" i="1"/>
  <c r="BP16" i="1" s="1"/>
  <c r="AC16" i="1"/>
  <c r="BO16" i="1" s="1"/>
  <c r="AB16" i="1"/>
  <c r="BN16" i="1" s="1"/>
  <c r="AA16" i="1"/>
  <c r="BM16" i="1" s="1"/>
  <c r="Z16" i="1"/>
  <c r="BL16" i="1" s="1"/>
  <c r="Y16" i="1"/>
  <c r="BK16" i="1" s="1"/>
  <c r="X16" i="1"/>
  <c r="BJ16" i="1" s="1"/>
  <c r="W16" i="1"/>
  <c r="BI16" i="1" s="1"/>
  <c r="V16" i="1"/>
  <c r="BH16" i="1" s="1"/>
  <c r="U16" i="1"/>
  <c r="BG16" i="1" s="1"/>
  <c r="AL15" i="1"/>
  <c r="F18" i="2" s="1"/>
  <c r="AK15" i="1"/>
  <c r="BW15" i="1" s="1"/>
  <c r="AJ15" i="1"/>
  <c r="G18" i="2" s="1"/>
  <c r="AI15" i="1"/>
  <c r="BU15" i="1" s="1"/>
  <c r="AH15" i="1"/>
  <c r="BT15" i="1" s="1"/>
  <c r="AG15" i="1"/>
  <c r="BS15" i="1" s="1"/>
  <c r="AF15" i="1"/>
  <c r="BR15" i="1" s="1"/>
  <c r="AE15" i="1"/>
  <c r="BQ15" i="1" s="1"/>
  <c r="AD15" i="1"/>
  <c r="BP15" i="1" s="1"/>
  <c r="AC15" i="1"/>
  <c r="BO15" i="1" s="1"/>
  <c r="AB15" i="1"/>
  <c r="BN15" i="1" s="1"/>
  <c r="AA15" i="1"/>
  <c r="BM15" i="1" s="1"/>
  <c r="Z15" i="1"/>
  <c r="BL15" i="1" s="1"/>
  <c r="Y15" i="1"/>
  <c r="BK15" i="1" s="1"/>
  <c r="X15" i="1"/>
  <c r="BJ15" i="1" s="1"/>
  <c r="W15" i="1"/>
  <c r="BI15" i="1" s="1"/>
  <c r="V15" i="1"/>
  <c r="BH15" i="1" s="1"/>
  <c r="U15" i="1"/>
  <c r="BG15" i="1" s="1"/>
  <c r="AL14" i="1"/>
  <c r="F17" i="2" s="1"/>
  <c r="AK14" i="1"/>
  <c r="BW14" i="1" s="1"/>
  <c r="AJ14" i="1"/>
  <c r="G17" i="2" s="1"/>
  <c r="AI14" i="1"/>
  <c r="BU14" i="1" s="1"/>
  <c r="AH14" i="1"/>
  <c r="BT14" i="1" s="1"/>
  <c r="AG14" i="1"/>
  <c r="BS14" i="1" s="1"/>
  <c r="AF14" i="1"/>
  <c r="BR14" i="1" s="1"/>
  <c r="AE14" i="1"/>
  <c r="BQ14" i="1" s="1"/>
  <c r="AD14" i="1"/>
  <c r="BP14" i="1" s="1"/>
  <c r="AC14" i="1"/>
  <c r="BO14" i="1" s="1"/>
  <c r="AB14" i="1"/>
  <c r="BN14" i="1" s="1"/>
  <c r="AA14" i="1"/>
  <c r="BM14" i="1" s="1"/>
  <c r="Z14" i="1"/>
  <c r="BL14" i="1" s="1"/>
  <c r="Y14" i="1"/>
  <c r="BK14" i="1" s="1"/>
  <c r="X14" i="1"/>
  <c r="BJ14" i="1" s="1"/>
  <c r="W14" i="1"/>
  <c r="BI14" i="1" s="1"/>
  <c r="V14" i="1"/>
  <c r="BH14" i="1" s="1"/>
  <c r="U14" i="1"/>
  <c r="BG14" i="1" s="1"/>
  <c r="AL13" i="1"/>
  <c r="F16" i="2" s="1"/>
  <c r="AK13" i="1"/>
  <c r="BW13" i="1" s="1"/>
  <c r="AJ13" i="1"/>
  <c r="G16" i="2" s="1"/>
  <c r="AI13" i="1"/>
  <c r="BU13" i="1" s="1"/>
  <c r="AH13" i="1"/>
  <c r="BT13" i="1" s="1"/>
  <c r="AG13" i="1"/>
  <c r="BS13" i="1" s="1"/>
  <c r="AF13" i="1"/>
  <c r="BR13" i="1" s="1"/>
  <c r="AE13" i="1"/>
  <c r="BQ13" i="1" s="1"/>
  <c r="AD13" i="1"/>
  <c r="BP13" i="1" s="1"/>
  <c r="AC13" i="1"/>
  <c r="BO13" i="1" s="1"/>
  <c r="AB13" i="1"/>
  <c r="BN13" i="1" s="1"/>
  <c r="AA13" i="1"/>
  <c r="BM13" i="1" s="1"/>
  <c r="Z13" i="1"/>
  <c r="BL13" i="1" s="1"/>
  <c r="Y13" i="1"/>
  <c r="BK13" i="1" s="1"/>
  <c r="X13" i="1"/>
  <c r="BJ13" i="1" s="1"/>
  <c r="W13" i="1"/>
  <c r="BI13" i="1" s="1"/>
  <c r="V13" i="1"/>
  <c r="BH13" i="1" s="1"/>
  <c r="U13" i="1"/>
  <c r="BG13" i="1" s="1"/>
  <c r="AL12" i="1"/>
  <c r="F15" i="2" s="1"/>
  <c r="AK12" i="1"/>
  <c r="BW12" i="1" s="1"/>
  <c r="AJ12" i="1"/>
  <c r="G15" i="2" s="1"/>
  <c r="AI12" i="1"/>
  <c r="BU12" i="1" s="1"/>
  <c r="AH12" i="1"/>
  <c r="BT12" i="1" s="1"/>
  <c r="AG12" i="1"/>
  <c r="BS12" i="1" s="1"/>
  <c r="AF12" i="1"/>
  <c r="BR12" i="1" s="1"/>
  <c r="AE12" i="1"/>
  <c r="BQ12" i="1" s="1"/>
  <c r="AD12" i="1"/>
  <c r="BP12" i="1" s="1"/>
  <c r="AC12" i="1"/>
  <c r="BO12" i="1" s="1"/>
  <c r="AB12" i="1"/>
  <c r="BN12" i="1" s="1"/>
  <c r="AA12" i="1"/>
  <c r="BM12" i="1" s="1"/>
  <c r="Z12" i="1"/>
  <c r="BL12" i="1" s="1"/>
  <c r="Y12" i="1"/>
  <c r="BK12" i="1" s="1"/>
  <c r="X12" i="1"/>
  <c r="BJ12" i="1" s="1"/>
  <c r="W12" i="1"/>
  <c r="BI12" i="1" s="1"/>
  <c r="V12" i="1"/>
  <c r="BH12" i="1" s="1"/>
  <c r="U12" i="1"/>
  <c r="BG12" i="1" s="1"/>
  <c r="AL11" i="1"/>
  <c r="F14" i="2" s="1"/>
  <c r="AK11" i="1"/>
  <c r="BW11" i="1" s="1"/>
  <c r="AJ11" i="1"/>
  <c r="G14" i="2" s="1"/>
  <c r="AI11" i="1"/>
  <c r="BU11" i="1" s="1"/>
  <c r="AH11" i="1"/>
  <c r="BT11" i="1" s="1"/>
  <c r="AG11" i="1"/>
  <c r="BS11" i="1" s="1"/>
  <c r="AF11" i="1"/>
  <c r="BR11" i="1" s="1"/>
  <c r="AE11" i="1"/>
  <c r="BQ11" i="1" s="1"/>
  <c r="AD11" i="1"/>
  <c r="BP11" i="1" s="1"/>
  <c r="AC11" i="1"/>
  <c r="BO11" i="1" s="1"/>
  <c r="AB11" i="1"/>
  <c r="BN11" i="1" s="1"/>
  <c r="AA11" i="1"/>
  <c r="BM11" i="1" s="1"/>
  <c r="Z11" i="1"/>
  <c r="BL11" i="1" s="1"/>
  <c r="Y11" i="1"/>
  <c r="BK11" i="1" s="1"/>
  <c r="X11" i="1"/>
  <c r="BJ11" i="1" s="1"/>
  <c r="W11" i="1"/>
  <c r="BI11" i="1" s="1"/>
  <c r="V11" i="1"/>
  <c r="BH11" i="1" s="1"/>
  <c r="U11" i="1"/>
  <c r="BG11" i="1" s="1"/>
  <c r="AL10" i="1"/>
  <c r="F13" i="2" s="1"/>
  <c r="AK10" i="1"/>
  <c r="BW10" i="1" s="1"/>
  <c r="AJ10" i="1"/>
  <c r="G13" i="2" s="1"/>
  <c r="AI10" i="1"/>
  <c r="BU10" i="1" s="1"/>
  <c r="AH10" i="1"/>
  <c r="BT10" i="1" s="1"/>
  <c r="AG10" i="1"/>
  <c r="BS10" i="1" s="1"/>
  <c r="AF10" i="1"/>
  <c r="BR10" i="1" s="1"/>
  <c r="AE10" i="1"/>
  <c r="BQ10" i="1" s="1"/>
  <c r="AD10" i="1"/>
  <c r="BP10" i="1" s="1"/>
  <c r="AC10" i="1"/>
  <c r="BO10" i="1" s="1"/>
  <c r="AB10" i="1"/>
  <c r="BN10" i="1" s="1"/>
  <c r="AA10" i="1"/>
  <c r="BM10" i="1" s="1"/>
  <c r="Z10" i="1"/>
  <c r="BL10" i="1" s="1"/>
  <c r="Y10" i="1"/>
  <c r="BK10" i="1" s="1"/>
  <c r="X10" i="1"/>
  <c r="BJ10" i="1" s="1"/>
  <c r="W10" i="1"/>
  <c r="BI10" i="1" s="1"/>
  <c r="V10" i="1"/>
  <c r="BH10" i="1" s="1"/>
  <c r="U10" i="1"/>
  <c r="BG10" i="1" s="1"/>
  <c r="AL9" i="1"/>
  <c r="F12" i="2" s="1"/>
  <c r="AK9" i="1"/>
  <c r="BW9" i="1" s="1"/>
  <c r="AJ9" i="1"/>
  <c r="G12" i="2" s="1"/>
  <c r="AI9" i="1"/>
  <c r="BU9" i="1" s="1"/>
  <c r="AH9" i="1"/>
  <c r="BT9" i="1" s="1"/>
  <c r="AG9" i="1"/>
  <c r="BS9" i="1" s="1"/>
  <c r="AF9" i="1"/>
  <c r="BR9" i="1" s="1"/>
  <c r="AE9" i="1"/>
  <c r="BQ9" i="1" s="1"/>
  <c r="AD9" i="1"/>
  <c r="BP9" i="1" s="1"/>
  <c r="AC9" i="1"/>
  <c r="BO9" i="1" s="1"/>
  <c r="AB9" i="1"/>
  <c r="BN9" i="1" s="1"/>
  <c r="AA9" i="1"/>
  <c r="BM9" i="1" s="1"/>
  <c r="Z9" i="1"/>
  <c r="BL9" i="1" s="1"/>
  <c r="Y9" i="1"/>
  <c r="BK9" i="1" s="1"/>
  <c r="X9" i="1"/>
  <c r="BJ9" i="1" s="1"/>
  <c r="W9" i="1"/>
  <c r="BI9" i="1" s="1"/>
  <c r="V9" i="1"/>
  <c r="BH9" i="1" s="1"/>
  <c r="U9" i="1"/>
  <c r="BG9" i="1" s="1"/>
  <c r="AL8" i="1"/>
  <c r="F11" i="2" s="1"/>
  <c r="AK8" i="1"/>
  <c r="BW8" i="1" s="1"/>
  <c r="AJ8" i="1"/>
  <c r="G11" i="2" s="1"/>
  <c r="AI8" i="1"/>
  <c r="BU8" i="1" s="1"/>
  <c r="AH8" i="1"/>
  <c r="BT8" i="1" s="1"/>
  <c r="AG8" i="1"/>
  <c r="BS8" i="1" s="1"/>
  <c r="AF8" i="1"/>
  <c r="BR8" i="1" s="1"/>
  <c r="AE8" i="1"/>
  <c r="BQ8" i="1" s="1"/>
  <c r="AD8" i="1"/>
  <c r="BP8" i="1" s="1"/>
  <c r="AC8" i="1"/>
  <c r="BO8" i="1" s="1"/>
  <c r="AB8" i="1"/>
  <c r="BN8" i="1" s="1"/>
  <c r="AA8" i="1"/>
  <c r="BM8" i="1" s="1"/>
  <c r="Z8" i="1"/>
  <c r="BL8" i="1" s="1"/>
  <c r="Y8" i="1"/>
  <c r="BK8" i="1" s="1"/>
  <c r="X8" i="1"/>
  <c r="BJ8" i="1" s="1"/>
  <c r="W8" i="1"/>
  <c r="BI8" i="1" s="1"/>
  <c r="V8" i="1"/>
  <c r="BH8" i="1" s="1"/>
  <c r="U8" i="1"/>
  <c r="BG8" i="1" s="1"/>
  <c r="AL7" i="1"/>
  <c r="F10" i="2" s="1"/>
  <c r="AK7" i="1"/>
  <c r="BW7" i="1" s="1"/>
  <c r="AJ7" i="1"/>
  <c r="G10" i="2" s="1"/>
  <c r="AI7" i="1"/>
  <c r="BU7" i="1" s="1"/>
  <c r="AH7" i="1"/>
  <c r="BT7" i="1" s="1"/>
  <c r="AG7" i="1"/>
  <c r="BS7" i="1" s="1"/>
  <c r="AF7" i="1"/>
  <c r="BR7" i="1" s="1"/>
  <c r="AE7" i="1"/>
  <c r="BQ7" i="1" s="1"/>
  <c r="AD7" i="1"/>
  <c r="BP7" i="1" s="1"/>
  <c r="AC7" i="1"/>
  <c r="BO7" i="1" s="1"/>
  <c r="AB7" i="1"/>
  <c r="BN7" i="1" s="1"/>
  <c r="AA7" i="1"/>
  <c r="BM7" i="1" s="1"/>
  <c r="Z7" i="1"/>
  <c r="BL7" i="1" s="1"/>
  <c r="Y7" i="1"/>
  <c r="BK7" i="1" s="1"/>
  <c r="X7" i="1"/>
  <c r="BJ7" i="1" s="1"/>
  <c r="W7" i="1"/>
  <c r="BI7" i="1" s="1"/>
  <c r="V7" i="1"/>
  <c r="BH7" i="1" s="1"/>
  <c r="U7" i="1"/>
  <c r="BG7" i="1" s="1"/>
  <c r="AL6" i="1"/>
  <c r="F9" i="2" s="1"/>
  <c r="AK6" i="1"/>
  <c r="BW6" i="1" s="1"/>
  <c r="AJ6" i="1"/>
  <c r="G9" i="2" s="1"/>
  <c r="AI6" i="1"/>
  <c r="BU6" i="1" s="1"/>
  <c r="AH6" i="1"/>
  <c r="BT6" i="1" s="1"/>
  <c r="AG6" i="1"/>
  <c r="BS6" i="1" s="1"/>
  <c r="AF6" i="1"/>
  <c r="BR6" i="1" s="1"/>
  <c r="AE6" i="1"/>
  <c r="BQ6" i="1" s="1"/>
  <c r="AD6" i="1"/>
  <c r="BP6" i="1" s="1"/>
  <c r="AC6" i="1"/>
  <c r="BO6" i="1" s="1"/>
  <c r="AB6" i="1"/>
  <c r="BN6" i="1" s="1"/>
  <c r="AA6" i="1"/>
  <c r="BM6" i="1" s="1"/>
  <c r="Z6" i="1"/>
  <c r="BL6" i="1" s="1"/>
  <c r="Y6" i="1"/>
  <c r="BK6" i="1" s="1"/>
  <c r="X6" i="1"/>
  <c r="BJ6" i="1" s="1"/>
  <c r="W6" i="1"/>
  <c r="BI6" i="1" s="1"/>
  <c r="V6" i="1"/>
  <c r="BH6" i="1" s="1"/>
  <c r="U6" i="1"/>
  <c r="BG6" i="1" s="1"/>
  <c r="AL5" i="1"/>
  <c r="F8" i="2" s="1"/>
  <c r="AK5" i="1"/>
  <c r="BW5" i="1" s="1"/>
  <c r="AJ5" i="1"/>
  <c r="G8" i="2" s="1"/>
  <c r="AI5" i="1"/>
  <c r="BU5" i="1" s="1"/>
  <c r="AH5" i="1"/>
  <c r="BT5" i="1" s="1"/>
  <c r="AG5" i="1"/>
  <c r="BS5" i="1" s="1"/>
  <c r="AF5" i="1"/>
  <c r="BR5" i="1" s="1"/>
  <c r="AE5" i="1"/>
  <c r="BQ5" i="1" s="1"/>
  <c r="AD5" i="1"/>
  <c r="BP5" i="1" s="1"/>
  <c r="AC5" i="1"/>
  <c r="BO5" i="1" s="1"/>
  <c r="AB5" i="1"/>
  <c r="BN5" i="1" s="1"/>
  <c r="AA5" i="1"/>
  <c r="BM5" i="1" s="1"/>
  <c r="Z5" i="1"/>
  <c r="BL5" i="1" s="1"/>
  <c r="Y5" i="1"/>
  <c r="BK5" i="1" s="1"/>
  <c r="X5" i="1"/>
  <c r="BJ5" i="1" s="1"/>
  <c r="W5" i="1"/>
  <c r="BI5" i="1" s="1"/>
  <c r="V5" i="1"/>
  <c r="BH5" i="1" s="1"/>
  <c r="U5" i="1"/>
  <c r="BG5" i="1" s="1"/>
  <c r="AL4" i="1"/>
  <c r="F7" i="2" s="1"/>
  <c r="AK4" i="1"/>
  <c r="AJ4" i="1"/>
  <c r="G7" i="2" s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I66" i="2" s="1"/>
  <c r="AN63" i="1"/>
  <c r="J66" i="2" s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I65" i="2" s="1"/>
  <c r="AN62" i="1"/>
  <c r="J65" i="2" s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I64" i="2" s="1"/>
  <c r="AN61" i="1"/>
  <c r="J64" i="2" s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I63" i="2" s="1"/>
  <c r="AN60" i="1"/>
  <c r="J63" i="2" s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I62" i="2" s="1"/>
  <c r="AN59" i="1"/>
  <c r="J62" i="2" s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I61" i="2" s="1"/>
  <c r="AN58" i="1"/>
  <c r="J61" i="2" s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I60" i="2" s="1"/>
  <c r="AN57" i="1"/>
  <c r="J60" i="2" s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I59" i="2" s="1"/>
  <c r="AN56" i="1"/>
  <c r="J59" i="2" s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I58" i="2" s="1"/>
  <c r="AN55" i="1"/>
  <c r="J58" i="2" s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I57" i="2" s="1"/>
  <c r="AN54" i="1"/>
  <c r="J57" i="2" s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I56" i="2" s="1"/>
  <c r="AN53" i="1"/>
  <c r="J56" i="2" s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I55" i="2" s="1"/>
  <c r="AN52" i="1"/>
  <c r="J55" i="2" s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I54" i="2" s="1"/>
  <c r="AN51" i="1"/>
  <c r="J54" i="2" s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I53" i="2" s="1"/>
  <c r="AN50" i="1"/>
  <c r="J53" i="2" s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I52" i="2" s="1"/>
  <c r="AN49" i="1"/>
  <c r="J52" i="2" s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I51" i="2" s="1"/>
  <c r="AN48" i="1"/>
  <c r="J51" i="2" s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I50" i="2" s="1"/>
  <c r="AN47" i="1"/>
  <c r="J50" i="2" s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I49" i="2" s="1"/>
  <c r="AN46" i="1"/>
  <c r="J49" i="2" s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I48" i="2" s="1"/>
  <c r="AN45" i="1"/>
  <c r="J48" i="2" s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I47" i="2" s="1"/>
  <c r="AN44" i="1"/>
  <c r="J47" i="2" s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I46" i="2" s="1"/>
  <c r="AN43" i="1"/>
  <c r="J46" i="2" s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I45" i="2" s="1"/>
  <c r="AN42" i="1"/>
  <c r="J45" i="2" s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I44" i="2" s="1"/>
  <c r="AN41" i="1"/>
  <c r="J44" i="2" s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I43" i="2" s="1"/>
  <c r="AN40" i="1"/>
  <c r="J43" i="2" s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I42" i="2" s="1"/>
  <c r="AN39" i="1"/>
  <c r="J42" i="2" s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I41" i="2" s="1"/>
  <c r="AN38" i="1"/>
  <c r="J41" i="2" s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I40" i="2" s="1"/>
  <c r="AN37" i="1"/>
  <c r="J40" i="2" s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I39" i="2" s="1"/>
  <c r="AN36" i="1"/>
  <c r="J39" i="2" s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I38" i="2" s="1"/>
  <c r="AN35" i="1"/>
  <c r="J38" i="2" s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I37" i="2" s="1"/>
  <c r="AN34" i="1"/>
  <c r="J37" i="2" s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I36" i="2" s="1"/>
  <c r="AN33" i="1"/>
  <c r="J36" i="2" s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I35" i="2" s="1"/>
  <c r="AN32" i="1"/>
  <c r="J35" i="2" s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I34" i="2" s="1"/>
  <c r="AN31" i="1"/>
  <c r="J34" i="2" s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I33" i="2" s="1"/>
  <c r="AN30" i="1"/>
  <c r="J33" i="2" s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I32" i="2" s="1"/>
  <c r="AN29" i="1"/>
  <c r="J32" i="2" s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I31" i="2" s="1"/>
  <c r="AN28" i="1"/>
  <c r="J31" i="2" s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I30" i="2" s="1"/>
  <c r="AN27" i="1"/>
  <c r="J30" i="2" s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I29" i="2" s="1"/>
  <c r="AN26" i="1"/>
  <c r="J29" i="2" s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I28" i="2" s="1"/>
  <c r="AN25" i="1"/>
  <c r="J28" i="2" s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I27" i="2" s="1"/>
  <c r="AN24" i="1"/>
  <c r="J27" i="2" s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I26" i="2" s="1"/>
  <c r="AN23" i="1"/>
  <c r="J26" i="2" s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I25" i="2" s="1"/>
  <c r="AN22" i="1"/>
  <c r="J25" i="2" s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I24" i="2" s="1"/>
  <c r="AN21" i="1"/>
  <c r="J24" i="2" s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I23" i="2" s="1"/>
  <c r="AN20" i="1"/>
  <c r="J23" i="2" s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I22" i="2" s="1"/>
  <c r="AN19" i="1"/>
  <c r="J22" i="2" s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I21" i="2" s="1"/>
  <c r="AN18" i="1"/>
  <c r="J21" i="2" s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I20" i="2" s="1"/>
  <c r="AN17" i="1"/>
  <c r="J20" i="2" s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I19" i="2" s="1"/>
  <c r="AN16" i="1"/>
  <c r="J19" i="2" s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I18" i="2" s="1"/>
  <c r="AN15" i="1"/>
  <c r="J18" i="2" s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I17" i="2" s="1"/>
  <c r="AN14" i="1"/>
  <c r="J17" i="2" s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I16" i="2" s="1"/>
  <c r="AN13" i="1"/>
  <c r="J16" i="2" s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I15" i="2" s="1"/>
  <c r="AN12" i="1"/>
  <c r="J15" i="2" s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I14" i="2" s="1"/>
  <c r="AN11" i="1"/>
  <c r="J14" i="2" s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I13" i="2" s="1"/>
  <c r="AN10" i="1"/>
  <c r="J13" i="2" s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I12" i="2" s="1"/>
  <c r="AN9" i="1"/>
  <c r="J12" i="2" s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I11" i="2" s="1"/>
  <c r="AN8" i="1"/>
  <c r="J11" i="2" s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I10" i="2" s="1"/>
  <c r="AN7" i="1"/>
  <c r="J10" i="2" s="1"/>
  <c r="BX6" i="1" l="1"/>
  <c r="BX8" i="1"/>
  <c r="BX10" i="1"/>
  <c r="BX12" i="1"/>
  <c r="BX14" i="1"/>
  <c r="BX16" i="1"/>
  <c r="BX18" i="1"/>
  <c r="BX20" i="1"/>
  <c r="BX22" i="1"/>
  <c r="BX24" i="1"/>
  <c r="BX26" i="1"/>
  <c r="BX28" i="1"/>
  <c r="BX30" i="1"/>
  <c r="BX32" i="1"/>
  <c r="BX34" i="1"/>
  <c r="BX36" i="1"/>
  <c r="BX38" i="1"/>
  <c r="BX40" i="1"/>
  <c r="BX42" i="1"/>
  <c r="BX44" i="1"/>
  <c r="BX46" i="1"/>
  <c r="BX48" i="1"/>
  <c r="BX50" i="1"/>
  <c r="BX52" i="1"/>
  <c r="BX54" i="1"/>
  <c r="BX56" i="1"/>
  <c r="BX58" i="1"/>
  <c r="BX60" i="1"/>
  <c r="BX62" i="1"/>
  <c r="BX5" i="1"/>
  <c r="BX7" i="1"/>
  <c r="BX9" i="1"/>
  <c r="BX11" i="1"/>
  <c r="BX13" i="1"/>
  <c r="BX15" i="1"/>
  <c r="BX17" i="1"/>
  <c r="BX19" i="1"/>
  <c r="BX21" i="1"/>
  <c r="BX23" i="1"/>
  <c r="BX25" i="1"/>
  <c r="BX27" i="1"/>
  <c r="BX29" i="1"/>
  <c r="BX31" i="1"/>
  <c r="BX33" i="1"/>
  <c r="BX35" i="1"/>
  <c r="BX37" i="1"/>
  <c r="BX39" i="1"/>
  <c r="BX41" i="1"/>
  <c r="BX43" i="1"/>
  <c r="BX45" i="1"/>
  <c r="BX47" i="1"/>
  <c r="BX49" i="1"/>
  <c r="BX51" i="1"/>
  <c r="BX53" i="1"/>
  <c r="BX55" i="1"/>
  <c r="BX57" i="1"/>
  <c r="BX59" i="1"/>
  <c r="BX61" i="1"/>
  <c r="BX63" i="1"/>
  <c r="BV6" i="1"/>
  <c r="BV8" i="1"/>
  <c r="BV10" i="1"/>
  <c r="BV12" i="1"/>
  <c r="BV14" i="1"/>
  <c r="BV16" i="1"/>
  <c r="BV18" i="1"/>
  <c r="BV20" i="1"/>
  <c r="BV22" i="1"/>
  <c r="BV24" i="1"/>
  <c r="BV26" i="1"/>
  <c r="BV28" i="1"/>
  <c r="BV30" i="1"/>
  <c r="BV32" i="1"/>
  <c r="BV34" i="1"/>
  <c r="BV36" i="1"/>
  <c r="BV38" i="1"/>
  <c r="BV40" i="1"/>
  <c r="BV42" i="1"/>
  <c r="BV44" i="1"/>
  <c r="BV46" i="1"/>
  <c r="BV48" i="1"/>
  <c r="BV50" i="1"/>
  <c r="BV52" i="1"/>
  <c r="BV54" i="1"/>
  <c r="BV56" i="1"/>
  <c r="BV58" i="1"/>
  <c r="BV60" i="1"/>
  <c r="BV62" i="1"/>
  <c r="BV63" i="1"/>
  <c r="BV5" i="1"/>
  <c r="BV7" i="1"/>
  <c r="BV9" i="1"/>
  <c r="BV11" i="1"/>
  <c r="BV13" i="1"/>
  <c r="BV15" i="1"/>
  <c r="BV17" i="1"/>
  <c r="BV19" i="1"/>
  <c r="BV21" i="1"/>
  <c r="BV23" i="1"/>
  <c r="BV25" i="1"/>
  <c r="BV27" i="1"/>
  <c r="BV29" i="1"/>
  <c r="BV31" i="1"/>
  <c r="BV33" i="1"/>
  <c r="BV35" i="1"/>
  <c r="BV37" i="1"/>
  <c r="BV39" i="1"/>
  <c r="BV41" i="1"/>
  <c r="BV43" i="1"/>
  <c r="BV45" i="1"/>
  <c r="BV47" i="1"/>
  <c r="BV49" i="1"/>
  <c r="BV51" i="1"/>
  <c r="BV53" i="1"/>
  <c r="BV55" i="1"/>
  <c r="BV57" i="1"/>
  <c r="BV59" i="1"/>
  <c r="BV61" i="1"/>
  <c r="BX4" i="1"/>
  <c r="BG4" i="1"/>
  <c r="BO4" i="1"/>
  <c r="BW4" i="1"/>
  <c r="BK4" i="1"/>
  <c r="BS4" i="1"/>
  <c r="BH4" i="1"/>
  <c r="BL4" i="1"/>
  <c r="BP4" i="1"/>
  <c r="BT4" i="1"/>
  <c r="BI4" i="1"/>
  <c r="BM4" i="1"/>
  <c r="BQ4" i="1"/>
  <c r="BU4" i="1"/>
  <c r="BJ4" i="1"/>
  <c r="BN4" i="1"/>
  <c r="BR4" i="1"/>
  <c r="BV4" i="1"/>
</calcChain>
</file>

<file path=xl/sharedStrings.xml><?xml version="1.0" encoding="utf-8"?>
<sst xmlns="http://schemas.openxmlformats.org/spreadsheetml/2006/main" count="110" uniqueCount="37">
  <si>
    <t>Serie 1</t>
  </si>
  <si>
    <t>Serie 2</t>
  </si>
  <si>
    <t>Gráfico de índices:</t>
  </si>
  <si>
    <t>Seleccionar: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</si>
  <si>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</si>
  <si>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</si>
  <si>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</si>
  <si>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</si>
  <si>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</si>
  <si>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</si>
  <si>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</si>
  <si>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</si>
  <si>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</si>
  <si>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</si>
  <si>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</si>
  <si>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</si>
  <si>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</si>
  <si>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</si>
  <si>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</si>
  <si>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</si>
  <si>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</si>
  <si>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España</t>
  </si>
  <si>
    <t>Índices de volumen CVEC</t>
  </si>
  <si>
    <t>Tasas interanuales</t>
  </si>
  <si>
    <t>Tasas intertrimestrales</t>
  </si>
  <si>
    <t>Gráfico de tasas intertrimestrales:</t>
  </si>
  <si>
    <t>Serie1</t>
  </si>
  <si>
    <t>Serie2</t>
  </si>
  <si>
    <t>Gráfico de tasas interanuales:</t>
  </si>
  <si>
    <t>Contenido del archivo:</t>
  </si>
  <si>
    <r>
      <t xml:space="preserve">Hoja </t>
    </r>
    <r>
      <rPr>
        <b/>
        <sz val="20"/>
        <color theme="1"/>
        <rFont val="Calibri"/>
        <family val="2"/>
        <scheme val="minor"/>
      </rPr>
      <t>Gráficos</t>
    </r>
    <r>
      <rPr>
        <sz val="20"/>
        <color theme="1"/>
        <rFont val="Calibri"/>
        <family val="2"/>
        <scheme val="minor"/>
      </rPr>
      <t>:</t>
    </r>
  </si>
  <si>
    <t>Se pueden graficar automáticamente, dos a dos, los índices o tasas de las correspondientes CC.AA. o España.</t>
  </si>
  <si>
    <t>Pinchar en el recuadro verde y seleccionar del desplegable.</t>
  </si>
  <si>
    <t>Tasas intertrimestral anualizada</t>
  </si>
  <si>
    <t>Cabe recordar que estas series trimestrales van a estar sujetas a revisión en tanto en cuanto lo están</t>
  </si>
  <si>
    <t>los datos anuales de la Contabilidad Regional de España</t>
  </si>
  <si>
    <t>y Contabilidad Nacional Trimestral de España a los que se ajustan.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</si>
</sst>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Calibri"/>
      <family val="2"/>
    </font>
    <font>
      <b/>
      <sz val="11"/>
      <name val="Calibri"/>
      <family val="2"/>
    </font>
    <font>
      <b/>
      <sz val="12"/>
      <color theme="1"/>
      <name val="Verdana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 applyFill="1"/>
    <xf numFmtId="49" fontId="2" fillId="0" borderId="0" xfId="1" applyNumberFormat="1" applyFont="1" applyFill="1" applyAlignment="1">
      <alignment horizontal="center" wrapText="1"/>
    </xf>
    <xf numFmtId="49" fontId="3" fillId="0" borderId="0" xfId="1" applyNumberFormat="1" applyFont="1" applyFill="1" applyBorder="1" applyAlignment="1"/>
    <xf numFmtId="0" fontId="2" fillId="0" borderId="0" xfId="1" applyFont="1" applyFill="1" applyBorder="1"/>
    <xf numFmtId="0" fontId="2" fillId="0" borderId="1" xfId="1" applyFont="1" applyFill="1" applyBorder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5" fontId="2" fillId="0" borderId="0" xfId="1" applyNumberFormat="1" applyFont="1" applyFill="1"/>
    <xf numFmtId="165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1" applyFont="1" applyFill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65" fontId="10" fillId="0" borderId="0" xfId="0" applyNumberFormat="1" applyFont="1"/>
    <xf numFmtId="0" fontId="0" fillId="3" borderId="0" xfId="0" applyFill="1" applyAlignment="1">
      <alignment horizontal="center" vertical="center" wrapText="1"/>
    </xf>
    <xf numFmtId="2" fontId="2" fillId="0" borderId="0" xfId="1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PIB volumen CVEC: índice</a:t>
            </a:r>
          </a:p>
        </c:rich>
      </c:tx>
      <c:layout>
        <c:manualLayout>
          <c:xMode val="edge"/>
          <c:yMode val="edge"/>
          <c:x val="0.3000063880903776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585739282589674E-2"/>
          <c:y val="8.5497594050743642E-2"/>
          <c:w val="0.88715704286964114"/>
          <c:h val="0.76855643044619426"/>
        </c:manualLayout>
      </c:layout>
      <c:lineChart>
        <c:grouping val="standard"/>
        <c:varyColors val="0"/>
        <c:ser>
          <c:idx val="2"/>
          <c:order val="1"/>
          <c:tx>
            <c:strRef>
              <c:f>Gráficos!$D$5</c:f>
              <c:strCache>
                <c:ptCount val="1"/>
                <c:pt idx="0">
                  <c:v>Galicia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circle"/>
            <c:size val="5"/>
            <c:spPr>
              <a:solidFill>
                <a:sysClr val="window" lastClr="FFFFFF">
                  <a:lumMod val="75000"/>
                </a:sysClr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</c:spPr>
          </c:marker>
          <c:cat>
            <c:numRef>
              <c:f>Hoja2!$B$6:$B$76</c:f>
              <c:numCache>
                <c:formatCode>General</c:formatCode>
                <c:ptCount val="71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</c:numCache>
            </c:numRef>
          </c:cat>
          <c:val>
            <c:numRef>
              <c:f>Hoja2!$D$6:$D$76</c:f>
              <c:numCache>
                <c:formatCode>General</c:formatCode>
                <c:ptCount val="71"/>
                <c:pt idx="0">
                  <c:v>77.484719792566665</c:v>
                </c:pt>
                <c:pt idx="1">
                  <c:v>78.261126598616784</c:v>
                </c:pt>
                <c:pt idx="2">
                  <c:v>79.137865030953975</c:v>
                </c:pt>
                <c:pt idx="3">
                  <c:v>79.770678344162491</c:v>
                </c:pt>
                <c:pt idx="4">
                  <c:v>80.38324459578979</c:v>
                </c:pt>
                <c:pt idx="5">
                  <c:v>80.997410896786818</c:v>
                </c:pt>
                <c:pt idx="6">
                  <c:v>82.030219880671893</c:v>
                </c:pt>
                <c:pt idx="7">
                  <c:v>82.829645643606767</c:v>
                </c:pt>
                <c:pt idx="8">
                  <c:v>83.268279355633922</c:v>
                </c:pt>
                <c:pt idx="9">
                  <c:v>83.604273292103173</c:v>
                </c:pt>
                <c:pt idx="10">
                  <c:v>83.760169275351487</c:v>
                </c:pt>
                <c:pt idx="11">
                  <c:v>84.55751082739846</c:v>
                </c:pt>
                <c:pt idx="12">
                  <c:v>85.542165786024157</c:v>
                </c:pt>
                <c:pt idx="13">
                  <c:v>85.915641559131345</c:v>
                </c:pt>
                <c:pt idx="14">
                  <c:v>86.492850825138618</c:v>
                </c:pt>
                <c:pt idx="15">
                  <c:v>87.414835513383252</c:v>
                </c:pt>
                <c:pt idx="16">
                  <c:v>88.230592670405073</c:v>
                </c:pt>
                <c:pt idx="17">
                  <c:v>89.271475862122202</c:v>
                </c:pt>
                <c:pt idx="18">
                  <c:v>90.147615885649557</c:v>
                </c:pt>
                <c:pt idx="19">
                  <c:v>90.585424400650339</c:v>
                </c:pt>
                <c:pt idx="20">
                  <c:v>91.651228666879035</c:v>
                </c:pt>
                <c:pt idx="21">
                  <c:v>92.384793193228759</c:v>
                </c:pt>
                <c:pt idx="22">
                  <c:v>93.476723059293775</c:v>
                </c:pt>
                <c:pt idx="23">
                  <c:v>94.228198279938567</c:v>
                </c:pt>
                <c:pt idx="24">
                  <c:v>95.556527551325743</c:v>
                </c:pt>
                <c:pt idx="25">
                  <c:v>96.616477242813318</c:v>
                </c:pt>
                <c:pt idx="26">
                  <c:v>97.609746611228942</c:v>
                </c:pt>
                <c:pt idx="27">
                  <c:v>98.578422164918877</c:v>
                </c:pt>
                <c:pt idx="28">
                  <c:v>99.774720824679832</c:v>
                </c:pt>
                <c:pt idx="29">
                  <c:v>100.78205013367217</c:v>
                </c:pt>
                <c:pt idx="30">
                  <c:v>101.70845000708412</c:v>
                </c:pt>
                <c:pt idx="31">
                  <c:v>102.82535773168371</c:v>
                </c:pt>
                <c:pt idx="32">
                  <c:v>103.72739231637264</c:v>
                </c:pt>
                <c:pt idx="33">
                  <c:v>103.95404413458611</c:v>
                </c:pt>
                <c:pt idx="34">
                  <c:v>103.1590237635927</c:v>
                </c:pt>
                <c:pt idx="35">
                  <c:v>102.83137695672966</c:v>
                </c:pt>
                <c:pt idx="36">
                  <c:v>101.0671558223648</c:v>
                </c:pt>
                <c:pt idx="37">
                  <c:v>99.591097305341123</c:v>
                </c:pt>
                <c:pt idx="38">
                  <c:v>99.030196718897699</c:v>
                </c:pt>
                <c:pt idx="39">
                  <c:v>99.192651796926029</c:v>
                </c:pt>
                <c:pt idx="40">
                  <c:v>99.786633614848242</c:v>
                </c:pt>
                <c:pt idx="41">
                  <c:v>100.16545063769352</c:v>
                </c:pt>
                <c:pt idx="42">
                  <c:v>100.25408625848212</c:v>
                </c:pt>
                <c:pt idx="43">
                  <c:v>99.793829488976215</c:v>
                </c:pt>
                <c:pt idx="44">
                  <c:v>98.938265660594595</c:v>
                </c:pt>
                <c:pt idx="45">
                  <c:v>98.418005615246443</c:v>
                </c:pt>
                <c:pt idx="46">
                  <c:v>97.385494733484265</c:v>
                </c:pt>
                <c:pt idx="47">
                  <c:v>96.753491079861547</c:v>
                </c:pt>
                <c:pt idx="48">
                  <c:v>96.452519050099625</c:v>
                </c:pt>
                <c:pt idx="49">
                  <c:v>95.593662078416145</c:v>
                </c:pt>
                <c:pt idx="50">
                  <c:v>94.648816213046416</c:v>
                </c:pt>
                <c:pt idx="51">
                  <c:v>93.951073792071</c:v>
                </c:pt>
                <c:pt idx="52">
                  <c:v>93.619936673641618</c:v>
                </c:pt>
                <c:pt idx="53">
                  <c:v>93.682240209919456</c:v>
                </c:pt>
                <c:pt idx="54">
                  <c:v>93.55257412096735</c:v>
                </c:pt>
                <c:pt idx="55">
                  <c:v>93.640210983261525</c:v>
                </c:pt>
                <c:pt idx="56">
                  <c:v>93.741253038149395</c:v>
                </c:pt>
                <c:pt idx="57">
                  <c:v>93.879626983699154</c:v>
                </c:pt>
                <c:pt idx="58">
                  <c:v>94.498095135413351</c:v>
                </c:pt>
                <c:pt idx="59">
                  <c:v>95.147815342710203</c:v>
                </c:pt>
                <c:pt idx="60">
                  <c:v>96.220146714078524</c:v>
                </c:pt>
                <c:pt idx="61">
                  <c:v>97.039754763515617</c:v>
                </c:pt>
                <c:pt idx="62">
                  <c:v>97.935678211490497</c:v>
                </c:pt>
                <c:pt idx="63">
                  <c:v>98.899719038890339</c:v>
                </c:pt>
                <c:pt idx="64">
                  <c:v>99.711202174083311</c:v>
                </c:pt>
                <c:pt idx="65">
                  <c:v>100.40097410472683</c:v>
                </c:pt>
                <c:pt idx="66">
                  <c:v>101.36587985944382</c:v>
                </c:pt>
                <c:pt idx="67">
                  <c:v>102.01382459578225</c:v>
                </c:pt>
                <c:pt idx="68">
                  <c:v>102.61081243830871</c:v>
                </c:pt>
                <c:pt idx="69">
                  <c:v>103.30429154904985</c:v>
                </c:pt>
                <c:pt idx="70">
                  <c:v>103.85169302295917</c:v>
                </c:pt>
              </c:numCache>
            </c:numRef>
          </c:val>
          <c:smooth val="0"/>
        </c:ser>
        <c:ser>
          <c:idx val="0"/>
          <c:order val="0"/>
          <c:tx>
            <c:strRef>
              <c:f>Gráficos!$B$5</c:f>
              <c:strCache>
                <c:ptCount val="1"/>
                <c:pt idx="0">
                  <c:v>Aragón</c:v>
                </c:pt>
              </c:strCache>
            </c:strRef>
          </c:tx>
          <c:marker>
            <c:symbol val="circle"/>
            <c:size val="5"/>
          </c:marker>
          <c:cat>
            <c:numRef>
              <c:f>Hoja2!$B$6:$B$76</c:f>
              <c:numCache>
                <c:formatCode>General</c:formatCode>
                <c:ptCount val="71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</c:numCache>
            </c:numRef>
          </c:cat>
          <c:val>
            <c:numRef>
              <c:f>Hoja2!$C$6:$C$76</c:f>
              <c:numCache>
                <c:formatCode>General</c:formatCode>
                <c:ptCount val="71"/>
                <c:pt idx="0">
                  <c:v>76.69312231588944</c:v>
                </c:pt>
                <c:pt idx="1">
                  <c:v>77.749169025286008</c:v>
                </c:pt>
                <c:pt idx="2">
                  <c:v>78.570258868082547</c:v>
                </c:pt>
                <c:pt idx="3">
                  <c:v>79.176964321588898</c:v>
                </c:pt>
                <c:pt idx="4">
                  <c:v>79.662466985033504</c:v>
                </c:pt>
                <c:pt idx="5">
                  <c:v>80.045473579837363</c:v>
                </c:pt>
                <c:pt idx="6">
                  <c:v>80.6831220373072</c:v>
                </c:pt>
                <c:pt idx="7">
                  <c:v>81.915685848466453</c:v>
                </c:pt>
                <c:pt idx="8">
                  <c:v>82.524298930034831</c:v>
                </c:pt>
                <c:pt idx="9">
                  <c:v>83.85929338606482</c:v>
                </c:pt>
                <c:pt idx="10">
                  <c:v>84.660776486204185</c:v>
                </c:pt>
                <c:pt idx="11">
                  <c:v>84.996670022744709</c:v>
                </c:pt>
                <c:pt idx="12">
                  <c:v>86.012623573218832</c:v>
                </c:pt>
                <c:pt idx="13">
                  <c:v>86.353133827818311</c:v>
                </c:pt>
                <c:pt idx="14">
                  <c:v>87.018943306048087</c:v>
                </c:pt>
                <c:pt idx="15">
                  <c:v>88.067828786295166</c:v>
                </c:pt>
                <c:pt idx="16">
                  <c:v>88.265019477824424</c:v>
                </c:pt>
                <c:pt idx="17">
                  <c:v>89.062169165376233</c:v>
                </c:pt>
                <c:pt idx="18">
                  <c:v>89.911286989937437</c:v>
                </c:pt>
                <c:pt idx="19">
                  <c:v>90.645233897355865</c:v>
                </c:pt>
                <c:pt idx="20">
                  <c:v>91.872306345734202</c:v>
                </c:pt>
                <c:pt idx="21">
                  <c:v>92.302539836820515</c:v>
                </c:pt>
                <c:pt idx="22">
                  <c:v>92.847124533847648</c:v>
                </c:pt>
                <c:pt idx="23">
                  <c:v>93.930337947322187</c:v>
                </c:pt>
                <c:pt idx="24">
                  <c:v>95.212759213450326</c:v>
                </c:pt>
                <c:pt idx="25">
                  <c:v>96.156713081106389</c:v>
                </c:pt>
                <c:pt idx="26">
                  <c:v>97.445825302815138</c:v>
                </c:pt>
                <c:pt idx="27">
                  <c:v>98.955287053899383</c:v>
                </c:pt>
                <c:pt idx="28">
                  <c:v>99.856370403526839</c:v>
                </c:pt>
                <c:pt idx="29">
                  <c:v>101.12223866529376</c:v>
                </c:pt>
                <c:pt idx="30">
                  <c:v>101.9861803334236</c:v>
                </c:pt>
                <c:pt idx="31">
                  <c:v>103.09487074338898</c:v>
                </c:pt>
                <c:pt idx="32">
                  <c:v>103.76175329233082</c:v>
                </c:pt>
                <c:pt idx="33">
                  <c:v>103.78825149245732</c:v>
                </c:pt>
                <c:pt idx="34">
                  <c:v>103.43404762853805</c:v>
                </c:pt>
                <c:pt idx="35">
                  <c:v>101.05667094290172</c:v>
                </c:pt>
                <c:pt idx="36">
                  <c:v>99.585683869338013</c:v>
                </c:pt>
                <c:pt idx="37">
                  <c:v>99.313205839892248</c:v>
                </c:pt>
                <c:pt idx="38">
                  <c:v>99.038364914836293</c:v>
                </c:pt>
                <c:pt idx="39">
                  <c:v>99.42033669485096</c:v>
                </c:pt>
                <c:pt idx="40">
                  <c:v>99.979721072653561</c:v>
                </c:pt>
                <c:pt idx="41">
                  <c:v>99.680808919665054</c:v>
                </c:pt>
                <c:pt idx="42">
                  <c:v>99.933281437794889</c:v>
                </c:pt>
                <c:pt idx="43">
                  <c:v>100.40618856988667</c:v>
                </c:pt>
                <c:pt idx="44">
                  <c:v>99.457160190369351</c:v>
                </c:pt>
                <c:pt idx="45">
                  <c:v>98.808319607760808</c:v>
                </c:pt>
                <c:pt idx="46">
                  <c:v>98.006658975258304</c:v>
                </c:pt>
                <c:pt idx="47">
                  <c:v>96.494862469333967</c:v>
                </c:pt>
                <c:pt idx="48">
                  <c:v>95.399260891481262</c:v>
                </c:pt>
                <c:pt idx="49">
                  <c:v>93.863268724522854</c:v>
                </c:pt>
                <c:pt idx="50">
                  <c:v>93.50030291579499</c:v>
                </c:pt>
                <c:pt idx="51">
                  <c:v>92.740982633878787</c:v>
                </c:pt>
                <c:pt idx="52">
                  <c:v>93.459312751047406</c:v>
                </c:pt>
                <c:pt idx="53">
                  <c:v>93.921999911756089</c:v>
                </c:pt>
                <c:pt idx="54">
                  <c:v>94.371254768190198</c:v>
                </c:pt>
                <c:pt idx="55">
                  <c:v>94.630476603194921</c:v>
                </c:pt>
                <c:pt idx="56">
                  <c:v>94.702472486336333</c:v>
                </c:pt>
                <c:pt idx="57">
                  <c:v>95.011615566359325</c:v>
                </c:pt>
                <c:pt idx="58">
                  <c:v>95.131559462364905</c:v>
                </c:pt>
                <c:pt idx="59">
                  <c:v>95.687766947350084</c:v>
                </c:pt>
                <c:pt idx="60">
                  <c:v>96.555437211792935</c:v>
                </c:pt>
                <c:pt idx="61">
                  <c:v>97.172643284786275</c:v>
                </c:pt>
                <c:pt idx="62">
                  <c:v>97.906412057256233</c:v>
                </c:pt>
                <c:pt idx="63">
                  <c:v>98.766704594100219</c:v>
                </c:pt>
                <c:pt idx="64">
                  <c:v>99.347281894533168</c:v>
                </c:pt>
                <c:pt idx="65">
                  <c:v>100.00415614364542</c:v>
                </c:pt>
                <c:pt idx="66">
                  <c:v>100.59966797600912</c:v>
                </c:pt>
                <c:pt idx="67">
                  <c:v>101.21641893673983</c:v>
                </c:pt>
                <c:pt idx="68">
                  <c:v>101.7540579283643</c:v>
                </c:pt>
                <c:pt idx="69">
                  <c:v>102.8623384215807</c:v>
                </c:pt>
                <c:pt idx="70">
                  <c:v>103.92831175381593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224"/>
        <c:axId val="967151616"/>
      </c:lineChart>
      <c:catAx>
        <c:axId val="96715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967151616"/>
        <c:crosses val="autoZero"/>
        <c:auto val="1"/>
        <c:lblAlgn val="ctr"/>
        <c:lblOffset val="100"/>
        <c:noMultiLvlLbl val="0"/>
      </c:catAx>
      <c:valAx>
        <c:axId val="967151616"/>
        <c:scaling>
          <c:orientation val="minMax"/>
          <c:min val="70"/>
        </c:scaling>
        <c:delete val="0"/>
        <c:axPos val="l"/>
        <c:numFmt formatCode="#,##0.0" sourceLinked="0"/>
        <c:majorTickMark val="in"/>
        <c:minorTickMark val="none"/>
        <c:tickLblPos val="nextTo"/>
        <c:crossAx val="967151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620822813859937"/>
          <c:y val="0.4989701998974394"/>
          <c:w val="0.29056442656281478"/>
          <c:h val="0.1944896408939072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PIB volumen CVEC: tasas intertrimestrales</a:t>
            </a:r>
          </a:p>
        </c:rich>
      </c:tx>
      <c:layout>
        <c:manualLayout>
          <c:xMode val="edge"/>
          <c:yMode val="edge"/>
          <c:x val="0.200398562156627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585739282589674E-2"/>
          <c:y val="8.5497594050743642E-2"/>
          <c:w val="0.88715704286964114"/>
          <c:h val="0.76855643044619426"/>
        </c:manualLayout>
      </c:layout>
      <c:lineChart>
        <c:grouping val="standard"/>
        <c:varyColors val="0"/>
        <c:ser>
          <c:idx val="2"/>
          <c:order val="1"/>
          <c:tx>
            <c:strRef>
              <c:f>Gráficos!$D$24</c:f>
              <c:strCache>
                <c:ptCount val="1"/>
                <c:pt idx="0">
                  <c:v>País Vasco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circle"/>
            <c:size val="5"/>
            <c:spPr>
              <a:solidFill>
                <a:sysClr val="window" lastClr="FFFFFF">
                  <a:lumMod val="75000"/>
                </a:sysClr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</c:spPr>
          </c:marker>
          <c:cat>
            <c:numRef>
              <c:f>Hoja2!$B$6:$B$76</c:f>
              <c:numCache>
                <c:formatCode>General</c:formatCode>
                <c:ptCount val="71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</c:numCache>
            </c:numRef>
          </c:cat>
          <c:val>
            <c:numRef>
              <c:f>Hoja2!$G$6:$G$76</c:f>
              <c:numCache>
                <c:formatCode>0.0</c:formatCode>
                <c:ptCount val="71"/>
                <c:pt idx="1">
                  <c:v>1.4711462374346285</c:v>
                </c:pt>
                <c:pt idx="2">
                  <c:v>1.3214980649327357</c:v>
                </c:pt>
                <c:pt idx="3">
                  <c:v>1.0546181178587632</c:v>
                </c:pt>
                <c:pt idx="4">
                  <c:v>0.70051152712604647</c:v>
                </c:pt>
                <c:pt idx="5">
                  <c:v>0.52051205025016589</c:v>
                </c:pt>
                <c:pt idx="6">
                  <c:v>0.60890791901819785</c:v>
                </c:pt>
                <c:pt idx="7">
                  <c:v>0.48583185256896311</c:v>
                </c:pt>
                <c:pt idx="8">
                  <c:v>0.51869410426141904</c:v>
                </c:pt>
                <c:pt idx="9">
                  <c:v>0.16166159269630498</c:v>
                </c:pt>
                <c:pt idx="10">
                  <c:v>0.28800413697298577</c:v>
                </c:pt>
                <c:pt idx="11">
                  <c:v>0.75242882049555426</c:v>
                </c:pt>
                <c:pt idx="12">
                  <c:v>0.63790251146920163</c:v>
                </c:pt>
                <c:pt idx="13">
                  <c:v>0.4219350134590627</c:v>
                </c:pt>
                <c:pt idx="14">
                  <c:v>0.46826064682341517</c:v>
                </c:pt>
                <c:pt idx="15">
                  <c:v>1.2053529214287373</c:v>
                </c:pt>
                <c:pt idx="16">
                  <c:v>0.47050258033729531</c:v>
                </c:pt>
                <c:pt idx="17">
                  <c:v>0.50470225681467085</c:v>
                </c:pt>
                <c:pt idx="18">
                  <c:v>0.91904388909349599</c:v>
                </c:pt>
                <c:pt idx="19">
                  <c:v>0.3067355832093055</c:v>
                </c:pt>
                <c:pt idx="20">
                  <c:v>1.0849346483331912</c:v>
                </c:pt>
                <c:pt idx="21">
                  <c:v>1.2417222662566951</c:v>
                </c:pt>
                <c:pt idx="22">
                  <c:v>0.76420338871798776</c:v>
                </c:pt>
                <c:pt idx="23">
                  <c:v>1.0063815578057245</c:v>
                </c:pt>
                <c:pt idx="24">
                  <c:v>0.84172257305914489</c:v>
                </c:pt>
                <c:pt idx="25">
                  <c:v>1.009977699359399</c:v>
                </c:pt>
                <c:pt idx="26">
                  <c:v>1.2127406076668068</c:v>
                </c:pt>
                <c:pt idx="27">
                  <c:v>0.6458748102208256</c:v>
                </c:pt>
                <c:pt idx="28">
                  <c:v>0.78692270668858644</c:v>
                </c:pt>
                <c:pt idx="29">
                  <c:v>0.63154499824302768</c:v>
                </c:pt>
                <c:pt idx="30">
                  <c:v>0.73581954547052852</c:v>
                </c:pt>
                <c:pt idx="31">
                  <c:v>0.67840546951491998</c:v>
                </c:pt>
                <c:pt idx="32">
                  <c:v>0.59414578648873118</c:v>
                </c:pt>
                <c:pt idx="33">
                  <c:v>0.5503656224442377</c:v>
                </c:pt>
                <c:pt idx="34">
                  <c:v>-0.4606353518817552</c:v>
                </c:pt>
                <c:pt idx="35">
                  <c:v>-1.4516358560596965</c:v>
                </c:pt>
                <c:pt idx="36">
                  <c:v>-1.9017709064014676</c:v>
                </c:pt>
                <c:pt idx="37">
                  <c:v>-1.2842771524319896</c:v>
                </c:pt>
                <c:pt idx="38">
                  <c:v>-0.1255132066119935</c:v>
                </c:pt>
                <c:pt idx="39">
                  <c:v>0.25196138738776686</c:v>
                </c:pt>
                <c:pt idx="40">
                  <c:v>0.63359544419507863</c:v>
                </c:pt>
                <c:pt idx="41">
                  <c:v>0.50738463495065833</c:v>
                </c:pt>
                <c:pt idx="42">
                  <c:v>0.11007323222822496</c:v>
                </c:pt>
                <c:pt idx="43">
                  <c:v>-0.1236606599944734</c:v>
                </c:pt>
                <c:pt idx="44">
                  <c:v>-0.39221300759466615</c:v>
                </c:pt>
                <c:pt idx="45">
                  <c:v>-0.33590411841457612</c:v>
                </c:pt>
                <c:pt idx="46">
                  <c:v>-0.41068448526918599</c:v>
                </c:pt>
                <c:pt idx="47">
                  <c:v>-6.6936487603763695E-2</c:v>
                </c:pt>
                <c:pt idx="48">
                  <c:v>-0.3447433633921082</c:v>
                </c:pt>
                <c:pt idx="49">
                  <c:v>-0.75047190563455324</c:v>
                </c:pt>
                <c:pt idx="50">
                  <c:v>-0.34317171059492502</c:v>
                </c:pt>
                <c:pt idx="51">
                  <c:v>-1.0008503110430222</c:v>
                </c:pt>
                <c:pt idx="52">
                  <c:v>-0.76736395331730156</c:v>
                </c:pt>
                <c:pt idx="53">
                  <c:v>-0.63326855846126406</c:v>
                </c:pt>
                <c:pt idx="54">
                  <c:v>-5.5270288995856731E-2</c:v>
                </c:pt>
                <c:pt idx="55">
                  <c:v>0.30348024549871067</c:v>
                </c:pt>
                <c:pt idx="56">
                  <c:v>1.0492915529972446</c:v>
                </c:pt>
                <c:pt idx="57">
                  <c:v>0.3510315022475341</c:v>
                </c:pt>
                <c:pt idx="58">
                  <c:v>0.76816763526303955</c:v>
                </c:pt>
                <c:pt idx="59">
                  <c:v>0.98529010077945678</c:v>
                </c:pt>
                <c:pt idx="60">
                  <c:v>0.9726298026004887</c:v>
                </c:pt>
                <c:pt idx="61">
                  <c:v>1.229950957467163</c:v>
                </c:pt>
                <c:pt idx="62">
                  <c:v>1.0699171132469987</c:v>
                </c:pt>
                <c:pt idx="63">
                  <c:v>0.66891569478864099</c:v>
                </c:pt>
                <c:pt idx="64">
                  <c:v>0.51664827649957612</c:v>
                </c:pt>
                <c:pt idx="65">
                  <c:v>0.65725538217900059</c:v>
                </c:pt>
                <c:pt idx="66">
                  <c:v>0.6158159119413753</c:v>
                </c:pt>
                <c:pt idx="67">
                  <c:v>0.75064856151874082</c:v>
                </c:pt>
                <c:pt idx="68">
                  <c:v>0.57209201248713537</c:v>
                </c:pt>
                <c:pt idx="69">
                  <c:v>0.80243595649078792</c:v>
                </c:pt>
                <c:pt idx="70">
                  <c:v>0.63162341006366418</c:v>
                </c:pt>
              </c:numCache>
            </c:numRef>
          </c:val>
          <c:smooth val="0"/>
        </c:ser>
        <c:ser>
          <c:idx val="0"/>
          <c:order val="0"/>
          <c:tx>
            <c:strRef>
              <c:f>Gráficos!$B$24</c:f>
              <c:strCache>
                <c:ptCount val="1"/>
                <c:pt idx="0">
                  <c:v>España</c:v>
                </c:pt>
              </c:strCache>
            </c:strRef>
          </c:tx>
          <c:marker>
            <c:symbol val="circle"/>
            <c:size val="5"/>
          </c:marker>
          <c:cat>
            <c:numRef>
              <c:f>Hoja2!$B$6:$B$76</c:f>
              <c:numCache>
                <c:formatCode>General</c:formatCode>
                <c:ptCount val="71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</c:numCache>
            </c:numRef>
          </c:cat>
          <c:val>
            <c:numRef>
              <c:f>Hoja2!$F$6:$F$76</c:f>
              <c:numCache>
                <c:formatCode>0.0</c:formatCode>
                <c:ptCount val="71"/>
                <c:pt idx="1">
                  <c:v>1.227083272610674</c:v>
                </c:pt>
                <c:pt idx="2">
                  <c:v>1.0853916548779985</c:v>
                </c:pt>
                <c:pt idx="3">
                  <c:v>1.1035840784682893</c:v>
                </c:pt>
                <c:pt idx="4">
                  <c:v>0.99832061648441606</c:v>
                </c:pt>
                <c:pt idx="5">
                  <c:v>0.79452191029700803</c:v>
                </c:pt>
                <c:pt idx="6">
                  <c:v>0.99546128373955156</c:v>
                </c:pt>
                <c:pt idx="7">
                  <c:v>0.70876695518529154</c:v>
                </c:pt>
                <c:pt idx="8">
                  <c:v>0.56903278622586484</c:v>
                </c:pt>
                <c:pt idx="9">
                  <c:v>0.75179036917836228</c:v>
                </c:pt>
                <c:pt idx="10">
                  <c:v>0.60502396394608304</c:v>
                </c:pt>
                <c:pt idx="11">
                  <c:v>0.75097745442898045</c:v>
                </c:pt>
                <c:pt idx="12">
                  <c:v>0.98681330832990355</c:v>
                </c:pt>
                <c:pt idx="13">
                  <c:v>0.67901199363533671</c:v>
                </c:pt>
                <c:pt idx="14">
                  <c:v>0.68632826838630479</c:v>
                </c:pt>
                <c:pt idx="15">
                  <c:v>1.0270882139151949</c:v>
                </c:pt>
                <c:pt idx="16">
                  <c:v>0.60755980370974516</c:v>
                </c:pt>
                <c:pt idx="17">
                  <c:v>0.7754821439839521</c:v>
                </c:pt>
                <c:pt idx="18">
                  <c:v>1.007674275030368</c:v>
                </c:pt>
                <c:pt idx="19">
                  <c:v>0.61534312067488273</c:v>
                </c:pt>
                <c:pt idx="20">
                  <c:v>1.0114090223694694</c:v>
                </c:pt>
                <c:pt idx="21">
                  <c:v>1.0193664647052625</c:v>
                </c:pt>
                <c:pt idx="22">
                  <c:v>0.94827695788683997</c:v>
                </c:pt>
                <c:pt idx="23">
                  <c:v>1.0454574072908285</c:v>
                </c:pt>
                <c:pt idx="24">
                  <c:v>1.0831378388959534</c:v>
                </c:pt>
                <c:pt idx="25">
                  <c:v>1.0442040204525993</c:v>
                </c:pt>
                <c:pt idx="26">
                  <c:v>0.98725314858516544</c:v>
                </c:pt>
                <c:pt idx="27">
                  <c:v>0.94981409458070321</c:v>
                </c:pt>
                <c:pt idx="28">
                  <c:v>1.0228577184568044</c:v>
                </c:pt>
                <c:pt idx="29">
                  <c:v>0.81090926681521847</c:v>
                </c:pt>
                <c:pt idx="30">
                  <c:v>0.8113393611718589</c:v>
                </c:pt>
                <c:pt idx="31">
                  <c:v>0.86047117062157952</c:v>
                </c:pt>
                <c:pt idx="32">
                  <c:v>0.45613284869217008</c:v>
                </c:pt>
                <c:pt idx="33">
                  <c:v>5.579897030765224E-2</c:v>
                </c:pt>
                <c:pt idx="34">
                  <c:v>-0.75554899713686785</c:v>
                </c:pt>
                <c:pt idx="35">
                  <c:v>-1.0073117723106595</c:v>
                </c:pt>
                <c:pt idx="36">
                  <c:v>-1.5993461387660446</c:v>
                </c:pt>
                <c:pt idx="37">
                  <c:v>-0.96838524486171362</c:v>
                </c:pt>
                <c:pt idx="38">
                  <c:v>-0.31087170186742119</c:v>
                </c:pt>
                <c:pt idx="39">
                  <c:v>-6.2749743981049821E-2</c:v>
                </c:pt>
                <c:pt idx="40">
                  <c:v>0.30168927913039045</c:v>
                </c:pt>
                <c:pt idx="41">
                  <c:v>0.18189139000679422</c:v>
                </c:pt>
                <c:pt idx="42">
                  <c:v>4.8589601825210771E-2</c:v>
                </c:pt>
                <c:pt idx="43">
                  <c:v>-1.2990906365417665E-3</c:v>
                </c:pt>
                <c:pt idx="44">
                  <c:v>-0.36075216326384441</c:v>
                </c:pt>
                <c:pt idx="45">
                  <c:v>-0.47920070365679024</c:v>
                </c:pt>
                <c:pt idx="46">
                  <c:v>-0.40622836463605205</c:v>
                </c:pt>
                <c:pt idx="47">
                  <c:v>-0.5932601278195837</c:v>
                </c:pt>
                <c:pt idx="48">
                  <c:v>-0.8679719667550545</c:v>
                </c:pt>
                <c:pt idx="49">
                  <c:v>-0.95124851367419661</c:v>
                </c:pt>
                <c:pt idx="50">
                  <c:v>-0.73884476070220639</c:v>
                </c:pt>
                <c:pt idx="51">
                  <c:v>-0.97724564406618253</c:v>
                </c:pt>
                <c:pt idx="52">
                  <c:v>-0.34309641082973519</c:v>
                </c:pt>
                <c:pt idx="53">
                  <c:v>-8.350293212767701E-2</c:v>
                </c:pt>
                <c:pt idx="54">
                  <c:v>-6.8531747040534441E-2</c:v>
                </c:pt>
                <c:pt idx="55">
                  <c:v>0.285550447775762</c:v>
                </c:pt>
                <c:pt idx="56">
                  <c:v>0.39529242655644836</c:v>
                </c:pt>
                <c:pt idx="57">
                  <c:v>0.3862613501776524</c:v>
                </c:pt>
                <c:pt idx="58">
                  <c:v>0.68030421249569706</c:v>
                </c:pt>
                <c:pt idx="59">
                  <c:v>0.75018410863814111</c:v>
                </c:pt>
                <c:pt idx="60">
                  <c:v>1.0520732853407599</c:v>
                </c:pt>
                <c:pt idx="61">
                  <c:v>0.8486723572220134</c:v>
                </c:pt>
                <c:pt idx="62">
                  <c:v>0.93912574160193163</c:v>
                </c:pt>
                <c:pt idx="63">
                  <c:v>0.91742289396268273</c:v>
                </c:pt>
                <c:pt idx="64">
                  <c:v>0.74943555800333073</c:v>
                </c:pt>
                <c:pt idx="65">
                  <c:v>0.7870590956629675</c:v>
                </c:pt>
                <c:pt idx="66">
                  <c:v>0.71372805950709051</c:v>
                </c:pt>
                <c:pt idx="67">
                  <c:v>0.68227876823654388</c:v>
                </c:pt>
                <c:pt idx="68">
                  <c:v>0.79275800665274954</c:v>
                </c:pt>
                <c:pt idx="69">
                  <c:v>0.8609910225467976</c:v>
                </c:pt>
                <c:pt idx="70">
                  <c:v>0.77560000000000962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2400"/>
        <c:axId val="967152792"/>
      </c:lineChart>
      <c:catAx>
        <c:axId val="96715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967152792"/>
        <c:crosses val="autoZero"/>
        <c:auto val="1"/>
        <c:lblAlgn val="ctr"/>
        <c:lblOffset val="100"/>
        <c:noMultiLvlLbl val="0"/>
      </c:catAx>
      <c:valAx>
        <c:axId val="967152792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crossAx val="967152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29316426358895"/>
          <c:y val="0.54842336945321746"/>
          <c:w val="0.33557472803508626"/>
          <c:h val="0.205901910791394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PIB volumen CVEC: tasas interanuales</a:t>
            </a:r>
          </a:p>
        </c:rich>
      </c:tx>
      <c:layout>
        <c:manualLayout>
          <c:xMode val="edge"/>
          <c:yMode val="edge"/>
          <c:x val="0.200398562156627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585739282589674E-2"/>
          <c:y val="8.5497594050743642E-2"/>
          <c:w val="0.88715704286964114"/>
          <c:h val="0.76855643044619426"/>
        </c:manualLayout>
      </c:layout>
      <c:lineChart>
        <c:grouping val="standard"/>
        <c:varyColors val="0"/>
        <c:ser>
          <c:idx val="2"/>
          <c:order val="1"/>
          <c:tx>
            <c:strRef>
              <c:f>Gráficos!$D$43</c:f>
              <c:strCache>
                <c:ptCount val="1"/>
                <c:pt idx="0">
                  <c:v>Andalucía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circle"/>
            <c:size val="5"/>
            <c:spPr>
              <a:solidFill>
                <a:sysClr val="window" lastClr="FFFFFF">
                  <a:lumMod val="75000"/>
                </a:sysClr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</c:spPr>
          </c:marker>
          <c:cat>
            <c:numRef>
              <c:f>Hoja2!$B$6:$B$76</c:f>
              <c:numCache>
                <c:formatCode>General</c:formatCode>
                <c:ptCount val="71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</c:numCache>
            </c:numRef>
          </c:cat>
          <c:val>
            <c:numRef>
              <c:f>Hoja2!$J$6:$J$76</c:f>
              <c:numCache>
                <c:formatCode>General</c:formatCode>
                <c:ptCount val="71"/>
                <c:pt idx="4" formatCode="0.0">
                  <c:v>4.2270466025954301</c:v>
                </c:pt>
                <c:pt idx="5" formatCode="0.0">
                  <c:v>3.9097246077628212</c:v>
                </c:pt>
                <c:pt idx="6" formatCode="0.0">
                  <c:v>3.8220327045165536</c:v>
                </c:pt>
                <c:pt idx="7" formatCode="0.0">
                  <c:v>3.921174908145475</c:v>
                </c:pt>
                <c:pt idx="8" formatCode="0.0">
                  <c:v>3.651722470736285</c:v>
                </c:pt>
                <c:pt idx="9" formatCode="0.0">
                  <c:v>3.8481039250687576</c:v>
                </c:pt>
                <c:pt idx="10" formatCode="0.0">
                  <c:v>3.6676522488198193</c:v>
                </c:pt>
                <c:pt idx="11" formatCode="0.0">
                  <c:v>3.5316514776844166</c:v>
                </c:pt>
                <c:pt idx="12" formatCode="0.0">
                  <c:v>4.3392536475333587</c:v>
                </c:pt>
                <c:pt idx="13" formatCode="0.0">
                  <c:v>4.2401404300038248</c:v>
                </c:pt>
                <c:pt idx="14" formatCode="0.0">
                  <c:v>4.2296911197595266</c:v>
                </c:pt>
                <c:pt idx="15" formatCode="0.0">
                  <c:v>4.0557066407938214</c:v>
                </c:pt>
                <c:pt idx="16" formatCode="0.0">
                  <c:v>3.5487530759674035</c:v>
                </c:pt>
                <c:pt idx="17" formatCode="0.0">
                  <c:v>3.2529340414491514</c:v>
                </c:pt>
                <c:pt idx="18" formatCode="0.0">
                  <c:v>3.4899208776330237</c:v>
                </c:pt>
                <c:pt idx="19" formatCode="0.0">
                  <c:v>3.5330772260141474</c:v>
                </c:pt>
                <c:pt idx="20" formatCode="0.0">
                  <c:v>3.7655101277277669</c:v>
                </c:pt>
                <c:pt idx="21" formatCode="0.0">
                  <c:v>3.8574878163952331</c:v>
                </c:pt>
                <c:pt idx="22" formatCode="0.0">
                  <c:v>3.4215942999414883</c:v>
                </c:pt>
                <c:pt idx="23" formatCode="0.0">
                  <c:v>3.3035737196142501</c:v>
                </c:pt>
                <c:pt idx="24" formatCode="0.0">
                  <c:v>3.4674790755465645</c:v>
                </c:pt>
                <c:pt idx="25" formatCode="0.0">
                  <c:v>3.8180222599328628</c:v>
                </c:pt>
                <c:pt idx="26" formatCode="0.0">
                  <c:v>4.4214171894751297</c:v>
                </c:pt>
                <c:pt idx="27" formatCode="0.0">
                  <c:v>4.7534664039592611</c:v>
                </c:pt>
                <c:pt idx="28" formatCode="0.0">
                  <c:v>4.1735887567172947</c:v>
                </c:pt>
                <c:pt idx="29" formatCode="0.0">
                  <c:v>3.8735946515003228</c:v>
                </c:pt>
                <c:pt idx="30" formatCode="0.0">
                  <c:v>3.7331711828046066</c:v>
                </c:pt>
                <c:pt idx="31" formatCode="0.0">
                  <c:v>3.3628446753761532</c:v>
                </c:pt>
                <c:pt idx="32" formatCode="0.0">
                  <c:v>2.7527478169447672</c:v>
                </c:pt>
                <c:pt idx="33" formatCode="0.0">
                  <c:v>1.791158707624918</c:v>
                </c:pt>
                <c:pt idx="34" formatCode="0.0">
                  <c:v>-0.10977842299011442</c:v>
                </c:pt>
                <c:pt idx="35" formatCode="0.0">
                  <c:v>-1.7972068955633635</c:v>
                </c:pt>
                <c:pt idx="36" formatCode="0.0">
                  <c:v>-3.1008528362257204</c:v>
                </c:pt>
                <c:pt idx="37" formatCode="0.0">
                  <c:v>-4.013855974751646</c:v>
                </c:pt>
                <c:pt idx="38" formatCode="0.0">
                  <c:v>-3.8339522996789888</c:v>
                </c:pt>
                <c:pt idx="39" formatCode="0.0">
                  <c:v>-3.3966940433704296</c:v>
                </c:pt>
                <c:pt idx="40" formatCode="0.0">
                  <c:v>-2.3879416584763336</c:v>
                </c:pt>
                <c:pt idx="41" formatCode="0.0">
                  <c:v>-1.339502702441886</c:v>
                </c:pt>
                <c:pt idx="42" formatCode="0.0">
                  <c:v>-0.76035183707612308</c:v>
                </c:pt>
                <c:pt idx="43" formatCode="0.0">
                  <c:v>-0.27474400834833768</c:v>
                </c:pt>
                <c:pt idx="44" formatCode="0.0">
                  <c:v>-6.8321747566080226E-2</c:v>
                </c:pt>
                <c:pt idx="45" formatCode="0.0">
                  <c:v>-0.48677657637193894</c:v>
                </c:pt>
                <c:pt idx="46" formatCode="0.0">
                  <c:v>-0.83507500632992171</c:v>
                </c:pt>
                <c:pt idx="47" formatCode="0.0">
                  <c:v>-1.1320899674968965</c:v>
                </c:pt>
                <c:pt idx="48" formatCode="0.0">
                  <c:v>-2.3986791266648932</c:v>
                </c:pt>
                <c:pt idx="49" formatCode="0.0">
                  <c:v>-3.0803602949113329</c:v>
                </c:pt>
                <c:pt idx="50" formatCode="0.0">
                  <c:v>-3.7755691037474004</c:v>
                </c:pt>
                <c:pt idx="51" formatCode="0.0">
                  <c:v>-4.3955759071202856</c:v>
                </c:pt>
                <c:pt idx="52" formatCode="0.0">
                  <c:v>-3.8767168454371337</c:v>
                </c:pt>
                <c:pt idx="53" formatCode="0.0">
                  <c:v>-2.671680981554625</c:v>
                </c:pt>
                <c:pt idx="54" formatCode="0.0">
                  <c:v>-1.8716375678775821</c:v>
                </c:pt>
                <c:pt idx="55" formatCode="0.0">
                  <c:v>-0.43498291475735362</c:v>
                </c:pt>
                <c:pt idx="56" formatCode="0.0">
                  <c:v>0.90827370378867567</c:v>
                </c:pt>
                <c:pt idx="57" formatCode="0.0">
                  <c:v>1.0197130284223643</c:v>
                </c:pt>
                <c:pt idx="58" formatCode="0.0">
                  <c:v>1.9987249029745247</c:v>
                </c:pt>
                <c:pt idx="59" formatCode="0.0">
                  <c:v>2.1882883772348594</c:v>
                </c:pt>
                <c:pt idx="60" formatCode="0.0">
                  <c:v>2.4984660000595627</c:v>
                </c:pt>
                <c:pt idx="61" formatCode="0.0">
                  <c:v>2.9664833901097198</c:v>
                </c:pt>
                <c:pt idx="62" formatCode="0.0">
                  <c:v>3.1361258280184767</c:v>
                </c:pt>
                <c:pt idx="63" formatCode="0.0">
                  <c:v>3.3261549775259081</c:v>
                </c:pt>
                <c:pt idx="64" formatCode="0.0">
                  <c:v>2.9910033573680384</c:v>
                </c:pt>
                <c:pt idx="65" formatCode="0.0">
                  <c:v>2.9523386339889601</c:v>
                </c:pt>
                <c:pt idx="66" formatCode="0.0">
                  <c:v>2.8435889198580755</c:v>
                </c:pt>
                <c:pt idx="67" formatCode="0.0">
                  <c:v>2.7094368033263594</c:v>
                </c:pt>
                <c:pt idx="68" formatCode="0.0">
                  <c:v>2.886969463245781</c:v>
                </c:pt>
                <c:pt idx="69" formatCode="0.0">
                  <c:v>2.9815699818118047</c:v>
                </c:pt>
                <c:pt idx="70" formatCode="0.0">
                  <c:v>2.8572077235503368</c:v>
                </c:pt>
              </c:numCache>
            </c:numRef>
          </c:val>
          <c:smooth val="0"/>
        </c:ser>
        <c:ser>
          <c:idx val="0"/>
          <c:order val="0"/>
          <c:tx>
            <c:strRef>
              <c:f>Gráficos!$B$43</c:f>
              <c:strCache>
                <c:ptCount val="1"/>
                <c:pt idx="0">
                  <c:v>Aragón</c:v>
                </c:pt>
              </c:strCache>
            </c:strRef>
          </c:tx>
          <c:marker>
            <c:symbol val="circle"/>
            <c:size val="5"/>
          </c:marker>
          <c:cat>
            <c:numRef>
              <c:f>Hoja2!$B$6:$B$76</c:f>
              <c:numCache>
                <c:formatCode>General</c:formatCode>
                <c:ptCount val="71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</c:numCache>
            </c:numRef>
          </c:cat>
          <c:val>
            <c:numRef>
              <c:f>Hoja2!$I$6:$I$76</c:f>
              <c:numCache>
                <c:formatCode>0.0</c:formatCode>
                <c:ptCount val="71"/>
                <c:pt idx="4">
                  <c:v>3.8717222346401625</c:v>
                </c:pt>
                <c:pt idx="5">
                  <c:v>2.9534779385288923</c:v>
                </c:pt>
                <c:pt idx="6">
                  <c:v>2.689138612578712</c:v>
                </c:pt>
                <c:pt idx="7">
                  <c:v>3.4589877881069375</c:v>
                </c:pt>
                <c:pt idx="8">
                  <c:v>3.5924470497994854</c:v>
                </c:pt>
                <c:pt idx="9">
                  <c:v>4.7645664841042601</c:v>
                </c:pt>
                <c:pt idx="10">
                  <c:v>4.9299709139387859</c:v>
                </c:pt>
                <c:pt idx="11">
                  <c:v>3.7611650837883204</c:v>
                </c:pt>
                <c:pt idx="12">
                  <c:v>4.2270272979131329</c:v>
                </c:pt>
                <c:pt idx="13">
                  <c:v>2.9738390833709216</c:v>
                </c:pt>
                <c:pt idx="14">
                  <c:v>2.7854301811514492</c:v>
                </c:pt>
                <c:pt idx="15">
                  <c:v>3.6132695112980562</c:v>
                </c:pt>
                <c:pt idx="16">
                  <c:v>2.6186806203954749</c:v>
                </c:pt>
                <c:pt idx="17">
                  <c:v>3.1371592639122259</c:v>
                </c:pt>
                <c:pt idx="18">
                  <c:v>3.3238092465877278</c:v>
                </c:pt>
                <c:pt idx="19">
                  <c:v>2.9266136642416951</c:v>
                </c:pt>
                <c:pt idx="20">
                  <c:v>4.0868816313081702</c:v>
                </c:pt>
                <c:pt idx="21">
                  <c:v>3.6383244443859875</c:v>
                </c:pt>
                <c:pt idx="22">
                  <c:v>3.265260282881699</c:v>
                </c:pt>
                <c:pt idx="23">
                  <c:v>3.624133237591165</c:v>
                </c:pt>
                <c:pt idx="24">
                  <c:v>3.6359736688717836</c:v>
                </c:pt>
                <c:pt idx="25">
                  <c:v>4.1755874227291878</c:v>
                </c:pt>
                <c:pt idx="26">
                  <c:v>4.9529813573182091</c:v>
                </c:pt>
                <c:pt idx="27">
                  <c:v>5.3496550916225516</c:v>
                </c:pt>
                <c:pt idx="28">
                  <c:v>4.8770891931262605</c:v>
                </c:pt>
                <c:pt idx="29">
                  <c:v>5.1639926377257117</c:v>
                </c:pt>
                <c:pt idx="30">
                  <c:v>4.6593633093046316</c:v>
                </c:pt>
                <c:pt idx="31">
                  <c:v>4.1832870306715675</c:v>
                </c:pt>
                <c:pt idx="32">
                  <c:v>3.9110002426705925</c:v>
                </c:pt>
                <c:pt idx="33">
                  <c:v>2.6364258370385141</c:v>
                </c:pt>
                <c:pt idx="34">
                  <c:v>1.4196700870460432</c:v>
                </c:pt>
                <c:pt idx="35">
                  <c:v>-1.9770137794347664</c:v>
                </c:pt>
                <c:pt idx="36">
                  <c:v>-4.0246712208374618</c:v>
                </c:pt>
                <c:pt idx="37">
                  <c:v>-4.3117073350930184</c:v>
                </c:pt>
                <c:pt idx="38">
                  <c:v>-4.2497444646930393</c:v>
                </c:pt>
                <c:pt idx="39">
                  <c:v>-1.6192243745841495</c:v>
                </c:pt>
                <c:pt idx="40">
                  <c:v>0.39567655510861499</c:v>
                </c:pt>
                <c:pt idx="41">
                  <c:v>0.37014521549676438</c:v>
                </c:pt>
                <c:pt idx="42">
                  <c:v>0.90360591446370098</c:v>
                </c:pt>
                <c:pt idx="43">
                  <c:v>0.99159981529892693</c:v>
                </c:pt>
                <c:pt idx="44">
                  <c:v>-0.52266687351975039</c:v>
                </c:pt>
                <c:pt idx="45">
                  <c:v>-0.87528313760716348</c:v>
                </c:pt>
                <c:pt idx="46">
                  <c:v>-1.927908735525552</c:v>
                </c:pt>
                <c:pt idx="47">
                  <c:v>-3.8955030125760293</c:v>
                </c:pt>
                <c:pt idx="48">
                  <c:v>-4.0800474205385795</c:v>
                </c:pt>
                <c:pt idx="49">
                  <c:v>-5.004690802220213</c:v>
                </c:pt>
                <c:pt idx="50">
                  <c:v>-4.598010080724146</c:v>
                </c:pt>
                <c:pt idx="51">
                  <c:v>-3.8902380286288896</c:v>
                </c:pt>
                <c:pt idx="52">
                  <c:v>-2.0335043713185508</c:v>
                </c:pt>
                <c:pt idx="53">
                  <c:v>6.2571001448508135E-2</c:v>
                </c:pt>
                <c:pt idx="54">
                  <c:v>0.93149628956772368</c:v>
                </c:pt>
                <c:pt idx="55">
                  <c:v>2.0373883429459116</c:v>
                </c:pt>
                <c:pt idx="56">
                  <c:v>1.330161434634558</c:v>
                </c:pt>
                <c:pt idx="57">
                  <c:v>1.1601282507048172</c:v>
                </c:pt>
                <c:pt idx="58">
                  <c:v>0.80565283999061155</c:v>
                </c:pt>
                <c:pt idx="59">
                  <c:v>1.1172831228448699</c:v>
                </c:pt>
                <c:pt idx="60">
                  <c:v>1.9566170521302384</c:v>
                </c:pt>
                <c:pt idx="61">
                  <c:v>2.2744879197613699</c:v>
                </c:pt>
                <c:pt idx="62">
                  <c:v>2.9168580969064051</c:v>
                </c:pt>
                <c:pt idx="63">
                  <c:v>3.2176920258200292</c:v>
                </c:pt>
                <c:pt idx="64">
                  <c:v>2.8914422256888228</c:v>
                </c:pt>
                <c:pt idx="65">
                  <c:v>2.91389918308671</c:v>
                </c:pt>
                <c:pt idx="66">
                  <c:v>2.750847326708139</c:v>
                </c:pt>
                <c:pt idx="67">
                  <c:v>2.4803038156503865</c:v>
                </c:pt>
                <c:pt idx="68">
                  <c:v>2.4225887089554865</c:v>
                </c:pt>
                <c:pt idx="69">
                  <c:v>2.8580634927110493</c:v>
                </c:pt>
                <c:pt idx="70">
                  <c:v>3.3088019521104517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3576"/>
        <c:axId val="967153968"/>
      </c:lineChart>
      <c:catAx>
        <c:axId val="967153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967153968"/>
        <c:crosses val="autoZero"/>
        <c:auto val="1"/>
        <c:lblAlgn val="ctr"/>
        <c:lblOffset val="100"/>
        <c:noMultiLvlLbl val="0"/>
      </c:catAx>
      <c:valAx>
        <c:axId val="967153968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crossAx val="967153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29316426358895"/>
          <c:y val="0.54842336945321746"/>
          <c:w val="0.33557472803508626"/>
          <c:h val="0.1982937308597363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13</xdr:col>
      <xdr:colOff>23999</xdr:colOff>
      <xdr:row>19</xdr:row>
      <xdr:rowOff>100012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13</xdr:col>
      <xdr:colOff>23999</xdr:colOff>
      <xdr:row>38</xdr:row>
      <xdr:rowOff>100012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40</xdr:row>
      <xdr:rowOff>0</xdr:rowOff>
    </xdr:from>
    <xdr:to>
      <xdr:col>13</xdr:col>
      <xdr:colOff>23999</xdr:colOff>
      <xdr:row>57</xdr:row>
      <xdr:rowOff>100012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D9"/>
  <sheetViews>
    <sheetView showGridLines="0" tabSelected="1" workbookViewId="0"/>
  </sheetViews>
  <sheetFormatPr baseColWidth="10" defaultRowHeight="26.25" x14ac:dyDescent="0.4"/>
  <cols>
    <col min="1" max="1" width="1.5703125" style="12" customWidth="1"/>
    <col min="2" max="2" width="22.7109375" style="12" customWidth="1"/>
    <col min="3" max="16384" width="11.42578125" style="12"/>
  </cols>
  <sheetData>
    <row r="2" spans="2:4" x14ac:dyDescent="0.4">
      <c r="B2" s="11" t="s">
        <v>29</v>
      </c>
    </row>
    <row r="4" spans="2:4" x14ac:dyDescent="0.4">
      <c r="B4" s="12" t="s">
        <v>30</v>
      </c>
      <c r="D4" s="12" t="s">
        <v>31</v>
      </c>
    </row>
    <row r="5" spans="2:4" x14ac:dyDescent="0.4">
      <c r="D5" s="12" t="s">
        <v>32</v>
      </c>
    </row>
    <row r="7" spans="2:4" x14ac:dyDescent="0.4">
      <c r="D7" s="12" t="s">
        <v>34</v>
      </c>
    </row>
    <row r="8" spans="2:4" x14ac:dyDescent="0.4">
      <c r="D8" s="12" t="s">
        <v>35</v>
      </c>
    </row>
    <row r="9" spans="2:4" x14ac:dyDescent="0.4">
      <c r="D9" s="12" t="s">
        <v>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D45"/>
  <sheetViews>
    <sheetView showGridLines="0" workbookViewId="0"/>
  </sheetViews>
  <sheetFormatPr baseColWidth="10" defaultRowHeight="15" x14ac:dyDescent="0.25"/>
  <cols>
    <col min="1" max="1" width="24.42578125" bestFit="1" customWidth="1"/>
  </cols>
  <sheetData>
    <row r="2" spans="1:4" ht="15.75" x14ac:dyDescent="0.25">
      <c r="A2" s="6" t="s">
        <v>2</v>
      </c>
    </row>
    <row r="4" spans="1:4" x14ac:dyDescent="0.25">
      <c r="B4" s="8" t="s">
        <v>0</v>
      </c>
      <c r="C4" s="8"/>
      <c r="D4" s="8" t="s">
        <v>1</v>
      </c>
    </row>
    <row r="5" spans="1:4" ht="15" customHeight="1" x14ac:dyDescent="0.25">
      <c r="A5" s="7" t="s">
        <v>3</v>
      </c>
      <c r="B5" s="19" t="s">
        <v>5</v>
      </c>
      <c r="C5" s="8"/>
      <c r="D5" s="19" t="s">
        <v>15</v>
      </c>
    </row>
    <row r="6" spans="1:4" x14ac:dyDescent="0.25">
      <c r="B6" s="19"/>
      <c r="D6" s="19"/>
    </row>
    <row r="7" spans="1:4" x14ac:dyDescent="0.25">
      <c r="B7" s="19"/>
      <c r="D7" s="19"/>
    </row>
    <row r="21" spans="1:4" ht="15.75" x14ac:dyDescent="0.25">
      <c r="A21" s="6" t="s">
        <v>25</v>
      </c>
    </row>
    <row r="23" spans="1:4" x14ac:dyDescent="0.25">
      <c r="B23" s="8" t="s">
        <v>0</v>
      </c>
      <c r="C23" s="8"/>
      <c r="D23" s="8" t="s">
        <v>1</v>
      </c>
    </row>
    <row r="24" spans="1:4" x14ac:dyDescent="0.25">
      <c r="A24" s="7" t="s">
        <v>3</v>
      </c>
      <c r="B24" s="19" t="s">
        <v>21</v>
      </c>
      <c r="C24" s="8"/>
      <c r="D24" s="19" t="s">
        <v>19</v>
      </c>
    </row>
    <row r="25" spans="1:4" x14ac:dyDescent="0.25">
      <c r="B25" s="19"/>
      <c r="D25" s="19"/>
    </row>
    <row r="26" spans="1:4" x14ac:dyDescent="0.25">
      <c r="B26" s="19"/>
      <c r="D26" s="19"/>
    </row>
    <row r="40" spans="1:4" ht="15.75" x14ac:dyDescent="0.25">
      <c r="A40" s="6" t="s">
        <v>28</v>
      </c>
    </row>
    <row r="42" spans="1:4" x14ac:dyDescent="0.25">
      <c r="B42" s="8" t="s">
        <v>0</v>
      </c>
      <c r="C42" s="8"/>
      <c r="D42" s="8" t="s">
        <v>1</v>
      </c>
    </row>
    <row r="43" spans="1:4" x14ac:dyDescent="0.25">
      <c r="A43" s="7" t="s">
        <v>3</v>
      </c>
      <c r="B43" s="19" t="s">
        <v>5</v>
      </c>
      <c r="C43" s="8"/>
      <c r="D43" s="19" t="s">
        <v>4</v>
      </c>
    </row>
    <row r="44" spans="1:4" x14ac:dyDescent="0.25">
      <c r="B44" s="19"/>
      <c r="D44" s="19"/>
    </row>
    <row r="45" spans="1:4" x14ac:dyDescent="0.25">
      <c r="B45" s="19"/>
      <c r="D45" s="19"/>
    </row>
  </sheetData>
  <mergeCells count="6">
    <mergeCell ref="B43:B45"/>
    <mergeCell ref="D43:D45"/>
    <mergeCell ref="B5:B7"/>
    <mergeCell ref="D5:D7"/>
    <mergeCell ref="B24:B26"/>
    <mergeCell ref="D24:D26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'PIB trim CCAA'!$B$2:$S$2</xm:f>
          </x14:formula1>
          <xm:sqref>B5:B7 D5:D7 B24:B26 D24:D26 B43:B45 D43:D45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BX73"/>
  <sheetViews>
    <sheetView showGridLines="0" zoomScale="85" zoomScaleNormal="85" workbookViewId="0">
      <pane xSplit="1" ySplit="2" topLeftCell="B35" activePane="bottomRight" state="frozen"/>
      <selection activeCell="C70" sqref="C70"/>
      <selection pane="topRight" activeCell="C70" sqref="C70"/>
      <selection pane="bottomLeft" activeCell="C70" sqref="C70"/>
      <selection pane="bottomRight" activeCell="B73" sqref="B73"/>
    </sheetView>
  </sheetViews>
  <sheetFormatPr baseColWidth="10" defaultColWidth="7.7109375" defaultRowHeight="15" x14ac:dyDescent="0.25"/>
  <cols>
    <col min="1" max="1" width="7.7109375" style="1" customWidth="1"/>
    <col min="2" max="18" width="12.7109375" style="1" customWidth="1"/>
    <col min="19" max="19" width="11.42578125" style="1" customWidth="1"/>
    <col min="20" max="20" width="9.85546875" style="1" customWidth="1"/>
    <col min="21" max="57" width="12.7109375" style="1" customWidth="1"/>
    <col min="58" max="58" width="9.85546875" style="1" customWidth="1"/>
    <col min="59" max="76" width="12.7109375" customWidth="1"/>
    <col min="77" max="163" width="9.85546875" style="1" customWidth="1"/>
    <col min="164" max="180" width="7.7109375" style="1" customWidth="1"/>
    <col min="181" max="181" width="1.7109375" style="1" customWidth="1"/>
    <col min="182" max="184" width="7.7109375" style="1" customWidth="1"/>
    <col min="185" max="185" width="1.7109375" style="1" customWidth="1"/>
    <col min="186" max="190" width="7.7109375" style="1" customWidth="1"/>
    <col min="191" max="191" width="1.7109375" style="1" customWidth="1"/>
    <col min="192" max="197" width="7.7109375" style="1" customWidth="1"/>
    <col min="198" max="198" width="1.7109375" style="1" customWidth="1"/>
    <col min="199" max="205" width="7.7109375" style="1" customWidth="1"/>
    <col min="206" max="206" width="1.7109375" style="1" customWidth="1"/>
    <col min="207" max="209" width="7.7109375" style="1" customWidth="1"/>
    <col min="210" max="210" width="1.7109375" style="1" customWidth="1"/>
    <col min="211" max="213" width="7.7109375" style="1" customWidth="1"/>
    <col min="214" max="214" width="1.7109375" style="1" customWidth="1"/>
    <col min="215" max="217" width="7.7109375" style="1" customWidth="1"/>
    <col min="218" max="218" width="1.7109375" style="1" customWidth="1"/>
    <col min="219" max="225" width="7.7109375" style="1" customWidth="1"/>
    <col min="226" max="226" width="1.7109375" style="1" customWidth="1"/>
    <col min="227" max="234" width="7.7109375" style="1" customWidth="1"/>
    <col min="235" max="235" width="1.7109375" style="1" customWidth="1"/>
    <col min="236" max="249" width="7.7109375" style="1" customWidth="1"/>
    <col min="250" max="250" width="1.7109375" style="1" customWidth="1"/>
    <col min="251" max="253" width="7.7109375" style="1" customWidth="1"/>
    <col min="254" max="254" width="1.7109375" style="1" customWidth="1"/>
    <col min="255" max="258" width="7.7109375" style="1" customWidth="1"/>
    <col min="259" max="259" width="1.7109375" style="1" customWidth="1"/>
    <col min="260" max="262" width="7.7109375" style="1" customWidth="1"/>
    <col min="263" max="263" width="1.7109375" style="1" customWidth="1"/>
    <col min="264" max="16384" width="7.7109375" style="1"/>
  </cols>
  <sheetData>
    <row r="1" spans="1:76" s="2" customFormat="1" x14ac:dyDescent="0.25">
      <c r="B1" s="3" t="s">
        <v>22</v>
      </c>
      <c r="S1" s="3"/>
      <c r="U1" s="3" t="s">
        <v>24</v>
      </c>
      <c r="AL1" s="3"/>
      <c r="AM1" s="3"/>
      <c r="AN1" s="3" t="s">
        <v>23</v>
      </c>
      <c r="BE1" s="3"/>
      <c r="BG1" s="3" t="s">
        <v>33</v>
      </c>
      <c r="BX1" s="3"/>
    </row>
    <row r="2" spans="1:76" s="13" customFormat="1" ht="54.75" customHeight="1" x14ac:dyDescent="0.25">
      <c r="B2" s="14" t="s">
        <v>4</v>
      </c>
      <c r="C2" s="15" t="s">
        <v>5</v>
      </c>
      <c r="D2" s="15" t="s">
        <v>6</v>
      </c>
      <c r="E2" s="15" t="s">
        <v>7</v>
      </c>
      <c r="F2" s="15" t="s">
        <v>8</v>
      </c>
      <c r="G2" s="15" t="s">
        <v>9</v>
      </c>
      <c r="H2" s="15" t="s">
        <v>10</v>
      </c>
      <c r="I2" s="15" t="s">
        <v>11</v>
      </c>
      <c r="J2" s="15" t="s">
        <v>12</v>
      </c>
      <c r="K2" s="15" t="s">
        <v>13</v>
      </c>
      <c r="L2" s="15" t="s">
        <v>14</v>
      </c>
      <c r="M2" s="15" t="s">
        <v>15</v>
      </c>
      <c r="N2" s="15" t="s">
        <v>16</v>
      </c>
      <c r="O2" s="15" t="s">
        <v>17</v>
      </c>
      <c r="P2" s="15" t="s">
        <v>18</v>
      </c>
      <c r="Q2" s="15" t="s">
        <v>19</v>
      </c>
      <c r="R2" s="15" t="s">
        <v>20</v>
      </c>
      <c r="S2" s="16" t="s">
        <v>21</v>
      </c>
      <c r="U2" s="14" t="s">
        <v>4</v>
      </c>
      <c r="V2" s="15" t="s">
        <v>5</v>
      </c>
      <c r="W2" s="15" t="s">
        <v>6</v>
      </c>
      <c r="X2" s="15" t="s">
        <v>7</v>
      </c>
      <c r="Y2" s="15" t="s">
        <v>8</v>
      </c>
      <c r="Z2" s="15" t="s">
        <v>9</v>
      </c>
      <c r="AA2" s="15" t="s">
        <v>10</v>
      </c>
      <c r="AB2" s="15" t="s">
        <v>11</v>
      </c>
      <c r="AC2" s="15" t="s">
        <v>12</v>
      </c>
      <c r="AD2" s="15" t="s">
        <v>13</v>
      </c>
      <c r="AE2" s="15" t="s">
        <v>14</v>
      </c>
      <c r="AF2" s="15" t="s">
        <v>15</v>
      </c>
      <c r="AG2" s="15" t="s">
        <v>16</v>
      </c>
      <c r="AH2" s="15" t="s">
        <v>17</v>
      </c>
      <c r="AI2" s="15" t="s">
        <v>18</v>
      </c>
      <c r="AJ2" s="15" t="s">
        <v>19</v>
      </c>
      <c r="AK2" s="15" t="s">
        <v>20</v>
      </c>
      <c r="AL2" s="16" t="s">
        <v>21</v>
      </c>
      <c r="AM2" s="17"/>
      <c r="AN2" s="14" t="s">
        <v>4</v>
      </c>
      <c r="AO2" s="15" t="s">
        <v>5</v>
      </c>
      <c r="AP2" s="15" t="s">
        <v>6</v>
      </c>
      <c r="AQ2" s="15" t="s">
        <v>7</v>
      </c>
      <c r="AR2" s="15" t="s">
        <v>8</v>
      </c>
      <c r="AS2" s="15" t="s">
        <v>9</v>
      </c>
      <c r="AT2" s="15" t="s">
        <v>10</v>
      </c>
      <c r="AU2" s="15" t="s">
        <v>11</v>
      </c>
      <c r="AV2" s="15" t="s">
        <v>12</v>
      </c>
      <c r="AW2" s="15" t="s">
        <v>13</v>
      </c>
      <c r="AX2" s="15" t="s">
        <v>14</v>
      </c>
      <c r="AY2" s="15" t="s">
        <v>15</v>
      </c>
      <c r="AZ2" s="15" t="s">
        <v>16</v>
      </c>
      <c r="BA2" s="15" t="s">
        <v>17</v>
      </c>
      <c r="BB2" s="15" t="s">
        <v>18</v>
      </c>
      <c r="BC2" s="15" t="s">
        <v>19</v>
      </c>
      <c r="BD2" s="15" t="s">
        <v>20</v>
      </c>
      <c r="BE2" s="16" t="s">
        <v>21</v>
      </c>
      <c r="BG2" s="14" t="s">
        <v>4</v>
      </c>
      <c r="BH2" s="15" t="s">
        <v>5</v>
      </c>
      <c r="BI2" s="15" t="s">
        <v>6</v>
      </c>
      <c r="BJ2" s="15" t="s">
        <v>7</v>
      </c>
      <c r="BK2" s="15" t="s">
        <v>8</v>
      </c>
      <c r="BL2" s="15" t="s">
        <v>9</v>
      </c>
      <c r="BM2" s="15" t="s">
        <v>10</v>
      </c>
      <c r="BN2" s="15" t="s">
        <v>11</v>
      </c>
      <c r="BO2" s="15" t="s">
        <v>12</v>
      </c>
      <c r="BP2" s="15" t="s">
        <v>13</v>
      </c>
      <c r="BQ2" s="15" t="s">
        <v>14</v>
      </c>
      <c r="BR2" s="15" t="s">
        <v>15</v>
      </c>
      <c r="BS2" s="15" t="s">
        <v>16</v>
      </c>
      <c r="BT2" s="15" t="s">
        <v>17</v>
      </c>
      <c r="BU2" s="15" t="s">
        <v>18</v>
      </c>
      <c r="BV2" s="15" t="s">
        <v>19</v>
      </c>
      <c r="BW2" s="15" t="s">
        <v>20</v>
      </c>
      <c r="BX2" s="16" t="s">
        <v>21</v>
      </c>
    </row>
    <row r="3" spans="1:76" x14ac:dyDescent="0.25">
      <c r="A3" s="4">
        <v>200001</v>
      </c>
      <c r="B3" s="20">
        <v>78.834974030301694</v>
      </c>
      <c r="C3" s="20">
        <v>76.69312231588944</v>
      </c>
      <c r="D3" s="20">
        <v>83.372033688785862</v>
      </c>
      <c r="E3" s="20">
        <v>87.490973056378792</v>
      </c>
      <c r="F3" s="20">
        <v>81.888927412150565</v>
      </c>
      <c r="G3" s="20">
        <v>83.982615655414179</v>
      </c>
      <c r="H3" s="20">
        <v>82.985753234533902</v>
      </c>
      <c r="I3" s="20">
        <v>71.624099948536767</v>
      </c>
      <c r="J3" s="20">
        <v>79.680893323289254</v>
      </c>
      <c r="K3" s="20">
        <v>81.335202673713241</v>
      </c>
      <c r="L3" s="20">
        <v>77.600547046511764</v>
      </c>
      <c r="M3" s="20">
        <v>77.484719792566665</v>
      </c>
      <c r="N3" s="20">
        <v>75.005102477545407</v>
      </c>
      <c r="O3" s="20">
        <v>75.840336159279175</v>
      </c>
      <c r="P3" s="20">
        <v>79.624311832948379</v>
      </c>
      <c r="Q3" s="20">
        <v>81.447977880312081</v>
      </c>
      <c r="R3" s="20">
        <v>79.181808914638907</v>
      </c>
      <c r="S3" s="20">
        <v>78.910700000000006</v>
      </c>
    </row>
    <row r="4" spans="1:76" x14ac:dyDescent="0.25">
      <c r="A4" s="4">
        <v>200002</v>
      </c>
      <c r="B4" s="20">
        <v>79.789057171517968</v>
      </c>
      <c r="C4" s="20">
        <v>77.749169025286008</v>
      </c>
      <c r="D4" s="20">
        <v>84.157348990910393</v>
      </c>
      <c r="E4" s="20">
        <v>88.22734771698309</v>
      </c>
      <c r="F4" s="20">
        <v>83.053498194782918</v>
      </c>
      <c r="G4" s="20">
        <v>85.303104582519822</v>
      </c>
      <c r="H4" s="20">
        <v>83.710393092885312</v>
      </c>
      <c r="I4" s="20">
        <v>72.598664798321266</v>
      </c>
      <c r="J4" s="20">
        <v>80.807556250862135</v>
      </c>
      <c r="K4" s="20">
        <v>82.316776193507522</v>
      </c>
      <c r="L4" s="20">
        <v>78.420130853661988</v>
      </c>
      <c r="M4" s="20">
        <v>78.261126598616784</v>
      </c>
      <c r="N4" s="20">
        <v>75.908846142856746</v>
      </c>
      <c r="O4" s="20">
        <v>76.654694881876082</v>
      </c>
      <c r="P4" s="20">
        <v>80.312583119757846</v>
      </c>
      <c r="Q4" s="20">
        <v>82.646196742364879</v>
      </c>
      <c r="R4" s="20">
        <v>80.042857482372327</v>
      </c>
      <c r="S4" s="20">
        <v>79.879000000000005</v>
      </c>
      <c r="U4" s="9">
        <f t="shared" ref="U4:U35" si="0">(B4/B3-1)*100</f>
        <v>1.2102282685468424</v>
      </c>
      <c r="V4" s="9">
        <f t="shared" ref="V4:V35" si="1">(C4/C3-1)*100</f>
        <v>1.3769770710948981</v>
      </c>
      <c r="W4" s="9">
        <f t="shared" ref="W4:W35" si="2">(D4/D3-1)*100</f>
        <v>0.94194092116786088</v>
      </c>
      <c r="X4" s="9">
        <f t="shared" ref="X4:X35" si="3">(E4/E3-1)*100</f>
        <v>0.84165787038370521</v>
      </c>
      <c r="Y4" s="9">
        <f t="shared" ref="Y4:Y35" si="4">(F4/F3-1)*100</f>
        <v>1.4221346150634195</v>
      </c>
      <c r="Z4" s="9">
        <f t="shared" ref="Z4:Z35" si="5">(G4/G3-1)*100</f>
        <v>1.5723360326423963</v>
      </c>
      <c r="AA4" s="9">
        <f t="shared" ref="AA4:AA35" si="6">(H4/H3-1)*100</f>
        <v>0.87320995485025144</v>
      </c>
      <c r="AB4" s="9">
        <f t="shared" ref="AB4:AB35" si="7">(I4/I3-1)*100</f>
        <v>1.3606661032875111</v>
      </c>
      <c r="AC4" s="9">
        <f t="shared" ref="AC4:AC35" si="8">(J4/J3-1)*100</f>
        <v>1.4139687453071925</v>
      </c>
      <c r="AD4" s="9">
        <f t="shared" ref="AD4:AD35" si="9">(K4/K3-1)*100</f>
        <v>1.2068249509772366</v>
      </c>
      <c r="AE4" s="9">
        <f t="shared" ref="AE4:AE35" si="10">(L4/L3-1)*100</f>
        <v>1.0561572544830033</v>
      </c>
      <c r="AF4" s="9">
        <f t="shared" ref="AF4:AF35" si="11">(M4/M3-1)*100</f>
        <v>1.0020127944304624</v>
      </c>
      <c r="AG4" s="9">
        <f t="shared" ref="AG4:AG35" si="12">(N4/N3-1)*100</f>
        <v>1.2049095800940934</v>
      </c>
      <c r="AH4" s="9">
        <f t="shared" ref="AH4:AH35" si="13">(O4/O3-1)*100</f>
        <v>1.0737804759812786</v>
      </c>
      <c r="AI4" s="9">
        <f t="shared" ref="AI4:AI35" si="14">(P4/P3-1)*100</f>
        <v>0.86439841169800857</v>
      </c>
      <c r="AJ4" s="9">
        <f t="shared" ref="AJ4:AJ35" si="15">(Q4/Q3-1)*100</f>
        <v>1.4711462374346285</v>
      </c>
      <c r="AK4" s="9">
        <f t="shared" ref="AK4:AK35" si="16">(R4/R3-1)*100</f>
        <v>1.087432302363367</v>
      </c>
      <c r="AL4" s="9">
        <f t="shared" ref="AL4:AL35" si="17">(S4/S3-1)*100</f>
        <v>1.227083272610674</v>
      </c>
      <c r="AM4" s="9"/>
      <c r="BG4" s="18">
        <f>U4*4</f>
        <v>4.8409130741873696</v>
      </c>
      <c r="BH4" s="18">
        <f t="shared" ref="BH4:BH63" si="18">V4*4</f>
        <v>5.5079082843795923</v>
      </c>
      <c r="BI4" s="18">
        <f t="shared" ref="BI4:BI63" si="19">W4*4</f>
        <v>3.7677636846714435</v>
      </c>
      <c r="BJ4" s="18">
        <f t="shared" ref="BJ4:BJ63" si="20">X4*4</f>
        <v>3.3666314815348208</v>
      </c>
      <c r="BK4" s="18">
        <f t="shared" ref="BK4:BK63" si="21">Y4*4</f>
        <v>5.6885384602536782</v>
      </c>
      <c r="BL4" s="18">
        <f t="shared" ref="BL4:BL63" si="22">Z4*4</f>
        <v>6.2893441305695852</v>
      </c>
      <c r="BM4" s="18">
        <f t="shared" ref="BM4:BM63" si="23">AA4*4</f>
        <v>3.4928398194010057</v>
      </c>
      <c r="BN4" s="18">
        <f t="shared" ref="BN4:BN63" si="24">AB4*4</f>
        <v>5.4426644131500446</v>
      </c>
      <c r="BO4" s="18">
        <f t="shared" ref="BO4:BO63" si="25">AC4*4</f>
        <v>5.6558749812287701</v>
      </c>
      <c r="BP4" s="18">
        <f t="shared" ref="BP4:BP63" si="26">AD4*4</f>
        <v>4.8272998039089465</v>
      </c>
      <c r="BQ4" s="18">
        <f t="shared" ref="BQ4:BQ63" si="27">AE4*4</f>
        <v>4.2246290179320134</v>
      </c>
      <c r="BR4" s="18">
        <f t="shared" ref="BR4:BR63" si="28">AF4*4</f>
        <v>4.0080511777218497</v>
      </c>
      <c r="BS4" s="18">
        <f t="shared" ref="BS4:BS63" si="29">AG4*4</f>
        <v>4.8196383203763737</v>
      </c>
      <c r="BT4" s="18">
        <f t="shared" ref="BT4:BT63" si="30">AH4*4</f>
        <v>4.2951219039251143</v>
      </c>
      <c r="BU4" s="18">
        <f t="shared" ref="BU4:BU63" si="31">AI4*4</f>
        <v>3.4575936467920343</v>
      </c>
      <c r="BV4" s="18">
        <f t="shared" ref="BV4:BV63" si="32">AJ4*4</f>
        <v>5.8845849497385139</v>
      </c>
      <c r="BW4" s="18">
        <f t="shared" ref="BW4:BW63" si="33">AK4*4</f>
        <v>4.3497292094534679</v>
      </c>
      <c r="BX4" s="18">
        <f t="shared" ref="BX4:BX63" si="34">AL4*4</f>
        <v>4.9083330904426958</v>
      </c>
    </row>
    <row r="5" spans="1:76" x14ac:dyDescent="0.25">
      <c r="A5" s="4">
        <v>200003</v>
      </c>
      <c r="B5" s="20">
        <v>80.658344200627553</v>
      </c>
      <c r="C5" s="20">
        <v>78.570258868082547</v>
      </c>
      <c r="D5" s="20">
        <v>85.002927611552323</v>
      </c>
      <c r="E5" s="20">
        <v>88.879359370088991</v>
      </c>
      <c r="F5" s="20">
        <v>84.279838314819685</v>
      </c>
      <c r="G5" s="20">
        <v>86.472796249025393</v>
      </c>
      <c r="H5" s="20">
        <v>84.326050157533288</v>
      </c>
      <c r="I5" s="20">
        <v>73.212419145235259</v>
      </c>
      <c r="J5" s="20">
        <v>81.476621576202788</v>
      </c>
      <c r="K5" s="20">
        <v>83.537862069144992</v>
      </c>
      <c r="L5" s="20">
        <v>78.947724799383366</v>
      </c>
      <c r="M5" s="20">
        <v>79.137865030953975</v>
      </c>
      <c r="N5" s="20">
        <v>76.787086367769106</v>
      </c>
      <c r="O5" s="20">
        <v>77.868783033670837</v>
      </c>
      <c r="P5" s="20">
        <v>81.11557289752561</v>
      </c>
      <c r="Q5" s="20">
        <v>83.738364633055738</v>
      </c>
      <c r="R5" s="20">
        <v>80.810849171986661</v>
      </c>
      <c r="S5" s="20">
        <v>80.745999999999995</v>
      </c>
      <c r="U5" s="9">
        <f t="shared" si="0"/>
        <v>1.0894815152921566</v>
      </c>
      <c r="V5" s="9">
        <f t="shared" si="1"/>
        <v>1.0560753935897393</v>
      </c>
      <c r="W5" s="9">
        <f t="shared" si="2"/>
        <v>1.0047590980239329</v>
      </c>
      <c r="X5" s="9">
        <f t="shared" si="3"/>
        <v>0.73901309512038882</v>
      </c>
      <c r="Y5" s="9">
        <f t="shared" si="4"/>
        <v>1.476566486291353</v>
      </c>
      <c r="Z5" s="9">
        <f t="shared" si="5"/>
        <v>1.3712181663611656</v>
      </c>
      <c r="AA5" s="9">
        <f t="shared" si="6"/>
        <v>0.73546072584420585</v>
      </c>
      <c r="AB5" s="9">
        <f t="shared" si="7"/>
        <v>0.84540721047556833</v>
      </c>
      <c r="AC5" s="9">
        <f t="shared" si="8"/>
        <v>0.82797371481397875</v>
      </c>
      <c r="AD5" s="9">
        <f t="shared" si="9"/>
        <v>1.4833985635771096</v>
      </c>
      <c r="AE5" s="9">
        <f t="shared" si="10"/>
        <v>0.67277871125452915</v>
      </c>
      <c r="AF5" s="9">
        <f t="shared" si="11"/>
        <v>1.1202732064333532</v>
      </c>
      <c r="AG5" s="9">
        <f t="shared" si="12"/>
        <v>1.1569669011429307</v>
      </c>
      <c r="AH5" s="9">
        <f t="shared" si="13"/>
        <v>1.5838405640589359</v>
      </c>
      <c r="AI5" s="9">
        <f t="shared" si="14"/>
        <v>0.99983059512653849</v>
      </c>
      <c r="AJ5" s="9">
        <f t="shared" si="15"/>
        <v>1.3214980649327357</v>
      </c>
      <c r="AK5" s="9">
        <f t="shared" si="16"/>
        <v>0.95947560315854385</v>
      </c>
      <c r="AL5" s="9">
        <f t="shared" si="17"/>
        <v>1.0853916548779985</v>
      </c>
      <c r="AM5" s="9"/>
      <c r="BG5" s="18">
        <f t="shared" ref="BG5:BG63" si="35">U5*4</f>
        <v>4.3579260611686266</v>
      </c>
      <c r="BH5" s="18">
        <f t="shared" si="18"/>
        <v>4.2243015743589574</v>
      </c>
      <c r="BI5" s="18">
        <f t="shared" si="19"/>
        <v>4.0190363920957317</v>
      </c>
      <c r="BJ5" s="18">
        <f t="shared" si="20"/>
        <v>2.9560523804815553</v>
      </c>
      <c r="BK5" s="18">
        <f t="shared" si="21"/>
        <v>5.906265945165412</v>
      </c>
      <c r="BL5" s="18">
        <f t="shared" si="22"/>
        <v>5.4848726654446622</v>
      </c>
      <c r="BM5" s="18">
        <f t="shared" si="23"/>
        <v>2.9418429033768234</v>
      </c>
      <c r="BN5" s="18">
        <f t="shared" si="24"/>
        <v>3.3816288419022733</v>
      </c>
      <c r="BO5" s="18">
        <f t="shared" si="25"/>
        <v>3.311894859255915</v>
      </c>
      <c r="BP5" s="18">
        <f t="shared" si="26"/>
        <v>5.9335942543084386</v>
      </c>
      <c r="BQ5" s="18">
        <f t="shared" si="27"/>
        <v>2.6911148450181166</v>
      </c>
      <c r="BR5" s="18">
        <f t="shared" si="28"/>
        <v>4.4810928257334126</v>
      </c>
      <c r="BS5" s="18">
        <f t="shared" si="29"/>
        <v>4.6278676045717226</v>
      </c>
      <c r="BT5" s="18">
        <f t="shared" si="30"/>
        <v>6.3353622562357437</v>
      </c>
      <c r="BU5" s="18">
        <f t="shared" si="31"/>
        <v>3.999322380506154</v>
      </c>
      <c r="BV5" s="18">
        <f t="shared" si="32"/>
        <v>5.2859922597309428</v>
      </c>
      <c r="BW5" s="18">
        <f t="shared" si="33"/>
        <v>3.8379024126341754</v>
      </c>
      <c r="BX5" s="18">
        <f t="shared" si="34"/>
        <v>4.341566619511994</v>
      </c>
    </row>
    <row r="6" spans="1:76" x14ac:dyDescent="0.25">
      <c r="A6" s="4">
        <v>200004</v>
      </c>
      <c r="B6" s="20">
        <v>81.465811275687301</v>
      </c>
      <c r="C6" s="20">
        <v>79.176964321588898</v>
      </c>
      <c r="D6" s="20">
        <v>85.860734033605183</v>
      </c>
      <c r="E6" s="20">
        <v>89.504535537036503</v>
      </c>
      <c r="F6" s="20">
        <v>85.528331632985925</v>
      </c>
      <c r="G6" s="20">
        <v>87.507482580902121</v>
      </c>
      <c r="H6" s="20">
        <v>84.821464140655223</v>
      </c>
      <c r="I6" s="20">
        <v>73.823448378140824</v>
      </c>
      <c r="J6" s="20">
        <v>82.594129634667169</v>
      </c>
      <c r="K6" s="20">
        <v>84.364268417076445</v>
      </c>
      <c r="L6" s="20">
        <v>79.560730923661808</v>
      </c>
      <c r="M6" s="20">
        <v>79.770678344162491</v>
      </c>
      <c r="N6" s="20">
        <v>77.8902046935398</v>
      </c>
      <c r="O6" s="20">
        <v>78.495519783864268</v>
      </c>
      <c r="P6" s="20">
        <v>81.847817837718779</v>
      </c>
      <c r="Q6" s="20">
        <v>84.621484598074574</v>
      </c>
      <c r="R6" s="20">
        <v>81.397917401644534</v>
      </c>
      <c r="S6" s="20">
        <v>81.637100000000004</v>
      </c>
      <c r="U6" s="9">
        <f t="shared" si="0"/>
        <v>1.0010955259027732</v>
      </c>
      <c r="V6" s="9">
        <f t="shared" si="1"/>
        <v>0.77218207276750217</v>
      </c>
      <c r="W6" s="9">
        <f t="shared" si="2"/>
        <v>1.0091492683321102</v>
      </c>
      <c r="X6" s="9">
        <f t="shared" si="3"/>
        <v>0.70339859713020036</v>
      </c>
      <c r="Y6" s="9">
        <f t="shared" si="4"/>
        <v>1.4813665321741665</v>
      </c>
      <c r="Z6" s="9">
        <f t="shared" si="5"/>
        <v>1.1965454764490513</v>
      </c>
      <c r="AA6" s="9">
        <f t="shared" si="6"/>
        <v>0.58749814819551993</v>
      </c>
      <c r="AB6" s="9">
        <f t="shared" si="7"/>
        <v>0.83459779097510012</v>
      </c>
      <c r="AC6" s="9">
        <f t="shared" si="8"/>
        <v>1.3715689689209887</v>
      </c>
      <c r="AD6" s="9">
        <f t="shared" si="9"/>
        <v>0.9892596332516046</v>
      </c>
      <c r="AE6" s="9">
        <f t="shared" si="10"/>
        <v>0.77647091899883947</v>
      </c>
      <c r="AF6" s="9">
        <f t="shared" si="11"/>
        <v>0.79963404744491928</v>
      </c>
      <c r="AG6" s="9">
        <f t="shared" si="12"/>
        <v>1.4365935445021849</v>
      </c>
      <c r="AH6" s="9">
        <f t="shared" si="13"/>
        <v>0.8048626494168154</v>
      </c>
      <c r="AI6" s="9">
        <f t="shared" si="14"/>
        <v>0.90271807747475119</v>
      </c>
      <c r="AJ6" s="9">
        <f t="shared" si="15"/>
        <v>1.0546181178587632</v>
      </c>
      <c r="AK6" s="9">
        <f t="shared" si="16"/>
        <v>0.72647204635658547</v>
      </c>
      <c r="AL6" s="9">
        <f t="shared" si="17"/>
        <v>1.1035840784682893</v>
      </c>
      <c r="AM6" s="9"/>
      <c r="BG6" s="18">
        <f t="shared" si="35"/>
        <v>4.0043821036110927</v>
      </c>
      <c r="BH6" s="18">
        <f t="shared" si="18"/>
        <v>3.0887282910700087</v>
      </c>
      <c r="BI6" s="18">
        <f t="shared" si="19"/>
        <v>4.0365970733284406</v>
      </c>
      <c r="BJ6" s="18">
        <f t="shared" si="20"/>
        <v>2.8135943885208015</v>
      </c>
      <c r="BK6" s="18">
        <f t="shared" si="21"/>
        <v>5.9254661286966659</v>
      </c>
      <c r="BL6" s="18">
        <f t="shared" si="22"/>
        <v>4.7861819057962052</v>
      </c>
      <c r="BM6" s="18">
        <f t="shared" si="23"/>
        <v>2.3499925927820797</v>
      </c>
      <c r="BN6" s="18">
        <f t="shared" si="24"/>
        <v>3.3383911639004005</v>
      </c>
      <c r="BO6" s="18">
        <f t="shared" si="25"/>
        <v>5.4862758756839547</v>
      </c>
      <c r="BP6" s="18">
        <f t="shared" si="26"/>
        <v>3.9570385330064184</v>
      </c>
      <c r="BQ6" s="18">
        <f t="shared" si="27"/>
        <v>3.1058836759953579</v>
      </c>
      <c r="BR6" s="18">
        <f t="shared" si="28"/>
        <v>3.1985361897796771</v>
      </c>
      <c r="BS6" s="18">
        <f t="shared" si="29"/>
        <v>5.7463741780087396</v>
      </c>
      <c r="BT6" s="18">
        <f t="shared" si="30"/>
        <v>3.2194505976672616</v>
      </c>
      <c r="BU6" s="18">
        <f t="shared" si="31"/>
        <v>3.6108723098990048</v>
      </c>
      <c r="BV6" s="18">
        <f t="shared" si="32"/>
        <v>4.218472471435053</v>
      </c>
      <c r="BW6" s="18">
        <f t="shared" si="33"/>
        <v>2.9058881854263419</v>
      </c>
      <c r="BX6" s="18">
        <f t="shared" si="34"/>
        <v>4.4143363138731573</v>
      </c>
    </row>
    <row r="7" spans="1:76" x14ac:dyDescent="0.25">
      <c r="A7" s="4">
        <v>200101</v>
      </c>
      <c r="B7" s="20">
        <v>82.167365121706553</v>
      </c>
      <c r="C7" s="20">
        <v>79.662466985033504</v>
      </c>
      <c r="D7" s="20">
        <v>86.775959528162474</v>
      </c>
      <c r="E7" s="20">
        <v>90.001308795947338</v>
      </c>
      <c r="F7" s="20">
        <v>86.490992313007069</v>
      </c>
      <c r="G7" s="20">
        <v>88.299996048602452</v>
      </c>
      <c r="H7" s="20">
        <v>85.140995421865057</v>
      </c>
      <c r="I7" s="20">
        <v>74.633543132727041</v>
      </c>
      <c r="J7" s="20">
        <v>83.662080250041967</v>
      </c>
      <c r="K7" s="20">
        <v>85.564106351426389</v>
      </c>
      <c r="L7" s="20">
        <v>79.940469733043798</v>
      </c>
      <c r="M7" s="20">
        <v>80.38324459578979</v>
      </c>
      <c r="N7" s="20">
        <v>78.775636195135135</v>
      </c>
      <c r="O7" s="20">
        <v>79.318253536629641</v>
      </c>
      <c r="P7" s="20">
        <v>82.275606348311555</v>
      </c>
      <c r="Q7" s="20">
        <v>85.214267852109273</v>
      </c>
      <c r="R7" s="20">
        <v>81.687016071786942</v>
      </c>
      <c r="S7" s="20">
        <v>82.452100000000002</v>
      </c>
      <c r="U7" s="9">
        <f t="shared" si="0"/>
        <v>0.86116351759528698</v>
      </c>
      <c r="V7" s="9">
        <f t="shared" si="1"/>
        <v>0.6131867615846831</v>
      </c>
      <c r="W7" s="9">
        <f t="shared" si="2"/>
        <v>1.065941847409646</v>
      </c>
      <c r="X7" s="9">
        <f t="shared" si="3"/>
        <v>0.55502579386637052</v>
      </c>
      <c r="Y7" s="9">
        <f t="shared" si="4"/>
        <v>1.1255459584457395</v>
      </c>
      <c r="Z7" s="9">
        <f t="shared" si="5"/>
        <v>0.90565223033085562</v>
      </c>
      <c r="AA7" s="9">
        <f t="shared" si="6"/>
        <v>0.37671040513986842</v>
      </c>
      <c r="AB7" s="9">
        <f t="shared" si="7"/>
        <v>1.0973407127186974</v>
      </c>
      <c r="AC7" s="9">
        <f t="shared" si="8"/>
        <v>1.2930103145327498</v>
      </c>
      <c r="AD7" s="9">
        <f t="shared" si="9"/>
        <v>1.4222110342002159</v>
      </c>
      <c r="AE7" s="9">
        <f t="shared" si="10"/>
        <v>0.47729426938818431</v>
      </c>
      <c r="AF7" s="9">
        <f t="shared" si="11"/>
        <v>0.76790904169630192</v>
      </c>
      <c r="AG7" s="9">
        <f t="shared" si="12"/>
        <v>1.1367687440019925</v>
      </c>
      <c r="AH7" s="9">
        <f t="shared" si="13"/>
        <v>1.048128294494699</v>
      </c>
      <c r="AI7" s="9">
        <f t="shared" si="14"/>
        <v>0.52266330599182176</v>
      </c>
      <c r="AJ7" s="9">
        <f t="shared" si="15"/>
        <v>0.70051152712604647</v>
      </c>
      <c r="AK7" s="9">
        <f t="shared" si="16"/>
        <v>0.35516715828969314</v>
      </c>
      <c r="AL7" s="9">
        <f t="shared" si="17"/>
        <v>0.99832061648441606</v>
      </c>
      <c r="AM7" s="9"/>
      <c r="AN7" s="9">
        <f>(B7/B3-1)*100</f>
        <v>4.2270466025954301</v>
      </c>
      <c r="AO7" s="9">
        <f t="shared" ref="AO7:BE7" si="36">(C7/C3-1)*100</f>
        <v>3.8717222346401625</v>
      </c>
      <c r="AP7" s="9">
        <f t="shared" si="36"/>
        <v>4.0828149305832007</v>
      </c>
      <c r="AQ7" s="9">
        <f t="shared" si="36"/>
        <v>2.8692511374297958</v>
      </c>
      <c r="AR7" s="9">
        <f t="shared" si="36"/>
        <v>5.6198866517009227</v>
      </c>
      <c r="AS7" s="9">
        <f t="shared" si="36"/>
        <v>5.1408024857224621</v>
      </c>
      <c r="AT7" s="9">
        <f t="shared" si="36"/>
        <v>2.597123124544054</v>
      </c>
      <c r="AU7" s="9">
        <f t="shared" si="36"/>
        <v>4.2017186761894587</v>
      </c>
      <c r="AV7" s="9">
        <f t="shared" si="36"/>
        <v>4.9964135198633519</v>
      </c>
      <c r="AW7" s="9">
        <f t="shared" si="36"/>
        <v>5.1993522345766374</v>
      </c>
      <c r="AX7" s="9">
        <f t="shared" si="36"/>
        <v>3.0153430299009853</v>
      </c>
      <c r="AY7" s="9">
        <f t="shared" si="36"/>
        <v>3.7407695491223691</v>
      </c>
      <c r="AZ7" s="9">
        <f t="shared" si="36"/>
        <v>5.0270362855894035</v>
      </c>
      <c r="BA7" s="9">
        <f t="shared" si="36"/>
        <v>4.5858411941188892</v>
      </c>
      <c r="BB7" s="9">
        <f t="shared" si="36"/>
        <v>3.3297550136767162</v>
      </c>
      <c r="BC7" s="9">
        <f t="shared" si="36"/>
        <v>4.6241663326887839</v>
      </c>
      <c r="BD7" s="9">
        <f t="shared" si="36"/>
        <v>3.1638670440691019</v>
      </c>
      <c r="BE7" s="9">
        <f t="shared" si="36"/>
        <v>4.4878577936832365</v>
      </c>
      <c r="BG7" s="18">
        <f t="shared" si="35"/>
        <v>3.4446540703811479</v>
      </c>
      <c r="BH7" s="18">
        <f t="shared" si="18"/>
        <v>2.4527470463387324</v>
      </c>
      <c r="BI7" s="18">
        <f t="shared" si="19"/>
        <v>4.2637673896385841</v>
      </c>
      <c r="BJ7" s="18">
        <f t="shared" si="20"/>
        <v>2.2201031754654821</v>
      </c>
      <c r="BK7" s="18">
        <f t="shared" si="21"/>
        <v>4.5021838337829578</v>
      </c>
      <c r="BL7" s="18">
        <f t="shared" si="22"/>
        <v>3.6226089213234225</v>
      </c>
      <c r="BM7" s="18">
        <f t="shared" si="23"/>
        <v>1.5068416205594737</v>
      </c>
      <c r="BN7" s="18">
        <f t="shared" si="24"/>
        <v>4.3893628508747895</v>
      </c>
      <c r="BO7" s="18">
        <f t="shared" si="25"/>
        <v>5.1720412581309994</v>
      </c>
      <c r="BP7" s="18">
        <f t="shared" si="26"/>
        <v>5.6888441368008635</v>
      </c>
      <c r="BQ7" s="18">
        <f t="shared" si="27"/>
        <v>1.9091770775527372</v>
      </c>
      <c r="BR7" s="18">
        <f t="shared" si="28"/>
        <v>3.0716361667852077</v>
      </c>
      <c r="BS7" s="18">
        <f t="shared" si="29"/>
        <v>4.5470749760079698</v>
      </c>
      <c r="BT7" s="18">
        <f t="shared" si="30"/>
        <v>4.1925131779787961</v>
      </c>
      <c r="BU7" s="18">
        <f t="shared" si="31"/>
        <v>2.090653223967287</v>
      </c>
      <c r="BV7" s="18">
        <f t="shared" si="32"/>
        <v>2.8020461085041859</v>
      </c>
      <c r="BW7" s="18">
        <f t="shared" si="33"/>
        <v>1.4206686331587726</v>
      </c>
      <c r="BX7" s="18">
        <f t="shared" si="34"/>
        <v>3.9932824659376642</v>
      </c>
    </row>
    <row r="8" spans="1:76" x14ac:dyDescent="0.25">
      <c r="A8" s="4">
        <v>200102</v>
      </c>
      <c r="B8" s="20">
        <v>82.908589574054744</v>
      </c>
      <c r="C8" s="20">
        <v>80.045473579837363</v>
      </c>
      <c r="D8" s="20">
        <v>87.627519325114363</v>
      </c>
      <c r="E8" s="20">
        <v>90.233614090456257</v>
      </c>
      <c r="F8" s="20">
        <v>87.237267670185346</v>
      </c>
      <c r="G8" s="20">
        <v>89.043870041468779</v>
      </c>
      <c r="H8" s="20">
        <v>85.700595857145913</v>
      </c>
      <c r="I8" s="20">
        <v>75.424748138665663</v>
      </c>
      <c r="J8" s="20">
        <v>84.309108546702561</v>
      </c>
      <c r="K8" s="20">
        <v>86.577615666447585</v>
      </c>
      <c r="L8" s="20">
        <v>80.418305506706531</v>
      </c>
      <c r="M8" s="20">
        <v>80.997410896786818</v>
      </c>
      <c r="N8" s="20">
        <v>79.369439068083253</v>
      </c>
      <c r="O8" s="20">
        <v>80.203949571234517</v>
      </c>
      <c r="P8" s="20">
        <v>82.553188669922548</v>
      </c>
      <c r="Q8" s="20">
        <v>85.657818384811947</v>
      </c>
      <c r="R8" s="20">
        <v>82.155892774544611</v>
      </c>
      <c r="S8" s="20">
        <v>83.107200000000006</v>
      </c>
      <c r="U8" s="9">
        <f t="shared" si="0"/>
        <v>0.90209105677210299</v>
      </c>
      <c r="V8" s="9">
        <f t="shared" si="1"/>
        <v>0.48078676106755314</v>
      </c>
      <c r="W8" s="9">
        <f t="shared" si="2"/>
        <v>0.98133146735821519</v>
      </c>
      <c r="X8" s="9">
        <f t="shared" si="3"/>
        <v>0.2581132403703279</v>
      </c>
      <c r="Y8" s="9">
        <f t="shared" si="4"/>
        <v>0.86283592917693053</v>
      </c>
      <c r="Z8" s="9">
        <f t="shared" si="5"/>
        <v>0.84243944071853427</v>
      </c>
      <c r="AA8" s="9">
        <f t="shared" si="6"/>
        <v>0.6572632050025895</v>
      </c>
      <c r="AB8" s="9">
        <f t="shared" si="7"/>
        <v>1.0601198505765019</v>
      </c>
      <c r="AC8" s="9">
        <f t="shared" si="8"/>
        <v>0.7733829887170085</v>
      </c>
      <c r="AD8" s="9">
        <f t="shared" si="9"/>
        <v>1.1845028929052814</v>
      </c>
      <c r="AE8" s="9">
        <f t="shared" si="10"/>
        <v>0.59773951198740516</v>
      </c>
      <c r="AF8" s="9">
        <f t="shared" si="11"/>
        <v>0.76404766202879948</v>
      </c>
      <c r="AG8" s="9">
        <f t="shared" si="12"/>
        <v>0.75379000618567282</v>
      </c>
      <c r="AH8" s="9">
        <f t="shared" si="13"/>
        <v>1.1166358248115626</v>
      </c>
      <c r="AI8" s="9">
        <f t="shared" si="14"/>
        <v>0.33738107068559398</v>
      </c>
      <c r="AJ8" s="9">
        <f t="shared" si="15"/>
        <v>0.52051205025016589</v>
      </c>
      <c r="AK8" s="9">
        <f t="shared" si="16"/>
        <v>0.57399171288814443</v>
      </c>
      <c r="AL8" s="9">
        <f t="shared" si="17"/>
        <v>0.79452191029700803</v>
      </c>
      <c r="AM8" s="9"/>
      <c r="AN8" s="9">
        <f t="shared" ref="AN8:BE8" si="37">(B8/B4-1)*100</f>
        <v>3.9097246077628212</v>
      </c>
      <c r="AO8" s="9">
        <f t="shared" si="37"/>
        <v>2.9534779385288923</v>
      </c>
      <c r="AP8" s="9">
        <f t="shared" si="37"/>
        <v>4.1234311391852074</v>
      </c>
      <c r="AQ8" s="9">
        <f t="shared" si="37"/>
        <v>2.2739733488406522</v>
      </c>
      <c r="AR8" s="9">
        <f t="shared" si="37"/>
        <v>5.0374392004420621</v>
      </c>
      <c r="AS8" s="9">
        <f t="shared" si="37"/>
        <v>4.385262971677939</v>
      </c>
      <c r="AT8" s="9">
        <f t="shared" si="37"/>
        <v>2.3774858661244958</v>
      </c>
      <c r="AU8" s="9">
        <f t="shared" si="37"/>
        <v>3.8927483696776566</v>
      </c>
      <c r="AV8" s="9">
        <f t="shared" si="37"/>
        <v>4.3331990946119836</v>
      </c>
      <c r="AW8" s="9">
        <f t="shared" si="37"/>
        <v>5.1761495893908993</v>
      </c>
      <c r="AX8" s="9">
        <f t="shared" si="37"/>
        <v>2.5480378970207163</v>
      </c>
      <c r="AY8" s="9">
        <f t="shared" si="37"/>
        <v>3.4963517867610205</v>
      </c>
      <c r="AZ8" s="9">
        <f t="shared" si="37"/>
        <v>4.5588796313855706</v>
      </c>
      <c r="BA8" s="9">
        <f t="shared" si="37"/>
        <v>4.6301856589838319</v>
      </c>
      <c r="BB8" s="9">
        <f t="shared" si="37"/>
        <v>2.7898561634154273</v>
      </c>
      <c r="BC8" s="9">
        <f t="shared" si="37"/>
        <v>3.6439930222503358</v>
      </c>
      <c r="BD8" s="9">
        <f t="shared" si="37"/>
        <v>2.6398798826461567</v>
      </c>
      <c r="BE8" s="9">
        <f t="shared" si="37"/>
        <v>4.0413625608733295</v>
      </c>
      <c r="BG8" s="18">
        <f t="shared" si="35"/>
        <v>3.608364227088412</v>
      </c>
      <c r="BH8" s="18">
        <f t="shared" si="18"/>
        <v>1.9231470442702125</v>
      </c>
      <c r="BI8" s="18">
        <f t="shared" si="19"/>
        <v>3.9253258694328608</v>
      </c>
      <c r="BJ8" s="18">
        <f t="shared" si="20"/>
        <v>1.0324529614813116</v>
      </c>
      <c r="BK8" s="18">
        <f t="shared" si="21"/>
        <v>3.4513437167077221</v>
      </c>
      <c r="BL8" s="18">
        <f t="shared" si="22"/>
        <v>3.3697577628741371</v>
      </c>
      <c r="BM8" s="18">
        <f t="shared" si="23"/>
        <v>2.629052820010358</v>
      </c>
      <c r="BN8" s="18">
        <f t="shared" si="24"/>
        <v>4.2404794023060077</v>
      </c>
      <c r="BO8" s="18">
        <f t="shared" si="25"/>
        <v>3.093531954868034</v>
      </c>
      <c r="BP8" s="18">
        <f t="shared" si="26"/>
        <v>4.7380115716211257</v>
      </c>
      <c r="BQ8" s="18">
        <f t="shared" si="27"/>
        <v>2.3909580479496206</v>
      </c>
      <c r="BR8" s="18">
        <f t="shared" si="28"/>
        <v>3.0561906481151979</v>
      </c>
      <c r="BS8" s="18">
        <f t="shared" si="29"/>
        <v>3.0151600247426913</v>
      </c>
      <c r="BT8" s="18">
        <f t="shared" si="30"/>
        <v>4.4665432992462506</v>
      </c>
      <c r="BU8" s="18">
        <f t="shared" si="31"/>
        <v>1.3495242827423759</v>
      </c>
      <c r="BV8" s="18">
        <f t="shared" si="32"/>
        <v>2.0820482010006636</v>
      </c>
      <c r="BW8" s="18">
        <f t="shared" si="33"/>
        <v>2.2959668515525777</v>
      </c>
      <c r="BX8" s="18">
        <f t="shared" si="34"/>
        <v>3.1780876411880321</v>
      </c>
    </row>
    <row r="9" spans="1:76" x14ac:dyDescent="0.25">
      <c r="A9" s="4">
        <v>200103</v>
      </c>
      <c r="B9" s="20">
        <v>83.741132494897073</v>
      </c>
      <c r="C9" s="20">
        <v>80.6831220373072</v>
      </c>
      <c r="D9" s="20">
        <v>88.101631431022042</v>
      </c>
      <c r="E9" s="20">
        <v>90.762038617656472</v>
      </c>
      <c r="F9" s="20">
        <v>88.002957099838056</v>
      </c>
      <c r="G9" s="20">
        <v>89.909980145774043</v>
      </c>
      <c r="H9" s="20">
        <v>86.277862428516343</v>
      </c>
      <c r="I9" s="20">
        <v>76.191721763156366</v>
      </c>
      <c r="J9" s="20">
        <v>85.055274989655842</v>
      </c>
      <c r="K9" s="20">
        <v>87.642766721778372</v>
      </c>
      <c r="L9" s="20">
        <v>81.069645602590811</v>
      </c>
      <c r="M9" s="20">
        <v>82.030219880671893</v>
      </c>
      <c r="N9" s="20">
        <v>80.427474017830349</v>
      </c>
      <c r="O9" s="20">
        <v>81.232940727838454</v>
      </c>
      <c r="P9" s="20">
        <v>83.287522059241496</v>
      </c>
      <c r="Q9" s="20">
        <v>86.179395624215289</v>
      </c>
      <c r="R9" s="20">
        <v>82.44903132624593</v>
      </c>
      <c r="S9" s="20">
        <v>83.9345</v>
      </c>
      <c r="U9" s="9">
        <f t="shared" si="0"/>
        <v>1.0041696826825097</v>
      </c>
      <c r="V9" s="9">
        <f t="shared" si="1"/>
        <v>0.7966077642527214</v>
      </c>
      <c r="W9" s="9">
        <f t="shared" si="2"/>
        <v>0.54105389443770413</v>
      </c>
      <c r="X9" s="9">
        <f t="shared" si="3"/>
        <v>0.58561826712435483</v>
      </c>
      <c r="Y9" s="9">
        <f t="shared" si="4"/>
        <v>0.87770909165509892</v>
      </c>
      <c r="Z9" s="9">
        <f t="shared" si="5"/>
        <v>0.97267796637983128</v>
      </c>
      <c r="AA9" s="9">
        <f t="shared" si="6"/>
        <v>0.67358524826672816</v>
      </c>
      <c r="AB9" s="9">
        <f t="shared" si="7"/>
        <v>1.0168726358630309</v>
      </c>
      <c r="AC9" s="9">
        <f t="shared" si="8"/>
        <v>0.88503657056218099</v>
      </c>
      <c r="AD9" s="9">
        <f t="shared" si="9"/>
        <v>1.2302845800633122</v>
      </c>
      <c r="AE9" s="9">
        <f t="shared" si="10"/>
        <v>0.80994008985921795</v>
      </c>
      <c r="AF9" s="9">
        <f t="shared" si="11"/>
        <v>1.2751135776440492</v>
      </c>
      <c r="AG9" s="9">
        <f t="shared" si="12"/>
        <v>1.3330508091905724</v>
      </c>
      <c r="AH9" s="9">
        <f t="shared" si="13"/>
        <v>1.2829681856128872</v>
      </c>
      <c r="AI9" s="9">
        <f t="shared" si="14"/>
        <v>0.88952758960658684</v>
      </c>
      <c r="AJ9" s="9">
        <f t="shared" si="15"/>
        <v>0.60890791901819785</v>
      </c>
      <c r="AK9" s="9">
        <f t="shared" si="16"/>
        <v>0.35680770033839071</v>
      </c>
      <c r="AL9" s="9">
        <f t="shared" si="17"/>
        <v>0.99546128373955156</v>
      </c>
      <c r="AM9" s="9"/>
      <c r="AN9" s="9">
        <f t="shared" ref="AN9:BE9" si="38">(B9/B5-1)*100</f>
        <v>3.8220327045165536</v>
      </c>
      <c r="AO9" s="9">
        <f t="shared" si="38"/>
        <v>2.689138612578712</v>
      </c>
      <c r="AP9" s="9">
        <f t="shared" si="38"/>
        <v>3.6454083483220989</v>
      </c>
      <c r="AQ9" s="9">
        <f t="shared" si="38"/>
        <v>2.1182412439856746</v>
      </c>
      <c r="AR9" s="9">
        <f t="shared" si="38"/>
        <v>4.4175675457646113</v>
      </c>
      <c r="AS9" s="9">
        <f t="shared" si="38"/>
        <v>3.9748730766728135</v>
      </c>
      <c r="AT9" s="9">
        <f t="shared" si="38"/>
        <v>2.3146017954555953</v>
      </c>
      <c r="AU9" s="9">
        <f t="shared" si="38"/>
        <v>4.0693951281829843</v>
      </c>
      <c r="AV9" s="9">
        <f t="shared" si="38"/>
        <v>4.392245707078124</v>
      </c>
      <c r="AW9" s="9">
        <f t="shared" si="38"/>
        <v>4.9138253612903249</v>
      </c>
      <c r="AX9" s="9">
        <f t="shared" si="38"/>
        <v>2.6877542178695091</v>
      </c>
      <c r="AY9" s="9">
        <f t="shared" si="38"/>
        <v>3.6548305271902448</v>
      </c>
      <c r="AZ9" s="9">
        <f t="shared" si="38"/>
        <v>4.7408852481076513</v>
      </c>
      <c r="BA9" s="9">
        <f t="shared" si="38"/>
        <v>4.3202905748673803</v>
      </c>
      <c r="BB9" s="9">
        <f t="shared" si="38"/>
        <v>2.677598251644886</v>
      </c>
      <c r="BC9" s="9">
        <f t="shared" si="38"/>
        <v>2.9150688598424734</v>
      </c>
      <c r="BD9" s="9">
        <f t="shared" si="38"/>
        <v>2.0271809677099073</v>
      </c>
      <c r="BE9" s="9">
        <f t="shared" si="38"/>
        <v>3.9488024174572089</v>
      </c>
      <c r="BG9" s="18">
        <f t="shared" si="35"/>
        <v>4.0166787307300389</v>
      </c>
      <c r="BH9" s="18">
        <f t="shared" si="18"/>
        <v>3.1864310570108856</v>
      </c>
      <c r="BI9" s="18">
        <f t="shared" si="19"/>
        <v>2.1642155777508165</v>
      </c>
      <c r="BJ9" s="18">
        <f t="shared" si="20"/>
        <v>2.3424730684974193</v>
      </c>
      <c r="BK9" s="18">
        <f t="shared" si="21"/>
        <v>3.5108363666203957</v>
      </c>
      <c r="BL9" s="18">
        <f t="shared" si="22"/>
        <v>3.8907118655193251</v>
      </c>
      <c r="BM9" s="18">
        <f t="shared" si="23"/>
        <v>2.6943409930669127</v>
      </c>
      <c r="BN9" s="18">
        <f t="shared" si="24"/>
        <v>4.0674905434521236</v>
      </c>
      <c r="BO9" s="18">
        <f t="shared" si="25"/>
        <v>3.540146282248724</v>
      </c>
      <c r="BP9" s="18">
        <f t="shared" si="26"/>
        <v>4.9211383202532488</v>
      </c>
      <c r="BQ9" s="18">
        <f t="shared" si="27"/>
        <v>3.2397603594368718</v>
      </c>
      <c r="BR9" s="18">
        <f t="shared" si="28"/>
        <v>5.1004543105761968</v>
      </c>
      <c r="BS9" s="18">
        <f t="shared" si="29"/>
        <v>5.3322032367622896</v>
      </c>
      <c r="BT9" s="18">
        <f t="shared" si="30"/>
        <v>5.1318727424515487</v>
      </c>
      <c r="BU9" s="18">
        <f t="shared" si="31"/>
        <v>3.5581103584263474</v>
      </c>
      <c r="BV9" s="18">
        <f t="shared" si="32"/>
        <v>2.4356316760727914</v>
      </c>
      <c r="BW9" s="18">
        <f t="shared" si="33"/>
        <v>1.4272308013535628</v>
      </c>
      <c r="BX9" s="18">
        <f t="shared" si="34"/>
        <v>3.9818451349582062</v>
      </c>
    </row>
    <row r="10" spans="1:76" x14ac:dyDescent="0.25">
      <c r="A10" s="4">
        <v>200104</v>
      </c>
      <c r="B10" s="20">
        <v>84.6602282261467</v>
      </c>
      <c r="C10" s="20">
        <v>81.915685848466453</v>
      </c>
      <c r="D10" s="20">
        <v>88.617021191826183</v>
      </c>
      <c r="E10" s="20">
        <v>91.011457134383789</v>
      </c>
      <c r="F10" s="20">
        <v>88.616811878868575</v>
      </c>
      <c r="G10" s="20">
        <v>90.505950702886949</v>
      </c>
      <c r="H10" s="20">
        <v>86.883881374943272</v>
      </c>
      <c r="I10" s="20">
        <v>77.043927627552108</v>
      </c>
      <c r="J10" s="20">
        <v>85.433313811202041</v>
      </c>
      <c r="K10" s="20">
        <v>88.232386340514367</v>
      </c>
      <c r="L10" s="20">
        <v>81.976526225116288</v>
      </c>
      <c r="M10" s="20">
        <v>82.829645643606767</v>
      </c>
      <c r="N10" s="20">
        <v>80.831858733290687</v>
      </c>
      <c r="O10" s="20">
        <v>82.03096245302244</v>
      </c>
      <c r="P10" s="20">
        <v>84.064961087811284</v>
      </c>
      <c r="Q10" s="20">
        <v>86.59808257850915</v>
      </c>
      <c r="R10" s="20">
        <v>83.026396895015836</v>
      </c>
      <c r="S10" s="20">
        <v>84.529399999999995</v>
      </c>
      <c r="U10" s="9">
        <f t="shared" si="0"/>
        <v>1.0975439474808057</v>
      </c>
      <c r="V10" s="9">
        <f t="shared" si="1"/>
        <v>1.5276600359977799</v>
      </c>
      <c r="W10" s="9">
        <f t="shared" si="2"/>
        <v>0.58499457096621299</v>
      </c>
      <c r="X10" s="9">
        <f t="shared" si="3"/>
        <v>0.27480488597002584</v>
      </c>
      <c r="Y10" s="9">
        <f t="shared" si="4"/>
        <v>0.69753880921763489</v>
      </c>
      <c r="Z10" s="9">
        <f t="shared" si="5"/>
        <v>0.66285250663680184</v>
      </c>
      <c r="AA10" s="9">
        <f t="shared" si="6"/>
        <v>0.70240375615360229</v>
      </c>
      <c r="AB10" s="9">
        <f t="shared" si="7"/>
        <v>1.1185019115919737</v>
      </c>
      <c r="AC10" s="9">
        <f t="shared" si="8"/>
        <v>0.44446252344980675</v>
      </c>
      <c r="AD10" s="9">
        <f t="shared" si="9"/>
        <v>0.67275331529381699</v>
      </c>
      <c r="AE10" s="9">
        <f t="shared" si="10"/>
        <v>1.1186438719259728</v>
      </c>
      <c r="AF10" s="9">
        <f t="shared" si="11"/>
        <v>0.97455031096806977</v>
      </c>
      <c r="AG10" s="9">
        <f t="shared" si="12"/>
        <v>0.50279425084354123</v>
      </c>
      <c r="AH10" s="9">
        <f t="shared" si="13"/>
        <v>0.98238684705218571</v>
      </c>
      <c r="AI10" s="9">
        <f t="shared" si="14"/>
        <v>0.93343997918056143</v>
      </c>
      <c r="AJ10" s="9">
        <f t="shared" si="15"/>
        <v>0.48583185256896311</v>
      </c>
      <c r="AK10" s="9">
        <f t="shared" si="16"/>
        <v>0.70026968113827692</v>
      </c>
      <c r="AL10" s="9">
        <f t="shared" si="17"/>
        <v>0.70876695518529154</v>
      </c>
      <c r="AM10" s="9"/>
      <c r="AN10" s="9">
        <f t="shared" ref="AN10:BE10" si="39">(B10/B6-1)*100</f>
        <v>3.921174908145475</v>
      </c>
      <c r="AO10" s="9">
        <f t="shared" si="39"/>
        <v>3.4589877881069375</v>
      </c>
      <c r="AP10" s="9">
        <f t="shared" si="39"/>
        <v>3.2101835480957019</v>
      </c>
      <c r="AQ10" s="9">
        <f t="shared" si="39"/>
        <v>1.6836259618639549</v>
      </c>
      <c r="AR10" s="9">
        <f t="shared" si="39"/>
        <v>3.611061021435269</v>
      </c>
      <c r="AS10" s="9">
        <f t="shared" si="39"/>
        <v>3.4265276906037201</v>
      </c>
      <c r="AT10" s="9">
        <f t="shared" si="39"/>
        <v>2.4314803513271643</v>
      </c>
      <c r="AU10" s="9">
        <f t="shared" si="39"/>
        <v>4.3624069589857761</v>
      </c>
      <c r="AV10" s="9">
        <f t="shared" si="39"/>
        <v>3.4375132822311194</v>
      </c>
      <c r="AW10" s="9">
        <f t="shared" si="39"/>
        <v>4.5850192220181274</v>
      </c>
      <c r="AX10" s="9">
        <f t="shared" si="39"/>
        <v>3.0364166761771338</v>
      </c>
      <c r="AY10" s="9">
        <f t="shared" si="39"/>
        <v>3.8347013751677927</v>
      </c>
      <c r="AZ10" s="9">
        <f t="shared" si="39"/>
        <v>3.7766674915348686</v>
      </c>
      <c r="BA10" s="9">
        <f t="shared" si="39"/>
        <v>4.5040056794234173</v>
      </c>
      <c r="BB10" s="9">
        <f t="shared" si="39"/>
        <v>2.7088605520167564</v>
      </c>
      <c r="BC10" s="9">
        <f t="shared" si="39"/>
        <v>2.3358110411590971</v>
      </c>
      <c r="BD10" s="9">
        <f t="shared" si="39"/>
        <v>2.0006402440689408</v>
      </c>
      <c r="BE10" s="9">
        <f t="shared" si="39"/>
        <v>3.5428745019115082</v>
      </c>
      <c r="BG10" s="18">
        <f t="shared" si="35"/>
        <v>4.390175789923223</v>
      </c>
      <c r="BH10" s="18">
        <f t="shared" si="18"/>
        <v>6.1106401439911195</v>
      </c>
      <c r="BI10" s="18">
        <f t="shared" si="19"/>
        <v>2.339978283864852</v>
      </c>
      <c r="BJ10" s="18">
        <f t="shared" si="20"/>
        <v>1.0992195438801033</v>
      </c>
      <c r="BK10" s="18">
        <f t="shared" si="21"/>
        <v>2.7901552368705396</v>
      </c>
      <c r="BL10" s="18">
        <f t="shared" si="22"/>
        <v>2.6514100265472074</v>
      </c>
      <c r="BM10" s="18">
        <f t="shared" si="23"/>
        <v>2.8096150246144092</v>
      </c>
      <c r="BN10" s="18">
        <f t="shared" si="24"/>
        <v>4.4740076463678946</v>
      </c>
      <c r="BO10" s="18">
        <f t="shared" si="25"/>
        <v>1.777850093799227</v>
      </c>
      <c r="BP10" s="18">
        <f t="shared" si="26"/>
        <v>2.691013261175268</v>
      </c>
      <c r="BQ10" s="18">
        <f t="shared" si="27"/>
        <v>4.4745754877038912</v>
      </c>
      <c r="BR10" s="18">
        <f t="shared" si="28"/>
        <v>3.8982012438722791</v>
      </c>
      <c r="BS10" s="18">
        <f t="shared" si="29"/>
        <v>2.0111770033741649</v>
      </c>
      <c r="BT10" s="18">
        <f t="shared" si="30"/>
        <v>3.9295473882087428</v>
      </c>
      <c r="BU10" s="18">
        <f t="shared" si="31"/>
        <v>3.7337599167222457</v>
      </c>
      <c r="BV10" s="18">
        <f t="shared" si="32"/>
        <v>1.9433274102758524</v>
      </c>
      <c r="BW10" s="18">
        <f t="shared" si="33"/>
        <v>2.8010787245531077</v>
      </c>
      <c r="BX10" s="18">
        <f t="shared" si="34"/>
        <v>2.8350678207411661</v>
      </c>
    </row>
    <row r="11" spans="1:76" x14ac:dyDescent="0.25">
      <c r="A11" s="4">
        <v>200201</v>
      </c>
      <c r="B11" s="20">
        <v>85.167889257467849</v>
      </c>
      <c r="C11" s="20">
        <v>82.524298930034831</v>
      </c>
      <c r="D11" s="20">
        <v>89.084182799425548</v>
      </c>
      <c r="E11" s="20">
        <v>90.696617743368634</v>
      </c>
      <c r="F11" s="20">
        <v>88.81768432559079</v>
      </c>
      <c r="G11" s="20">
        <v>91.184760688529181</v>
      </c>
      <c r="H11" s="20">
        <v>87.527477653406081</v>
      </c>
      <c r="I11" s="20">
        <v>78.20582739443951</v>
      </c>
      <c r="J11" s="20">
        <v>86.086726133111128</v>
      </c>
      <c r="K11" s="20">
        <v>88.642873512917248</v>
      </c>
      <c r="L11" s="20">
        <v>82.526014263224923</v>
      </c>
      <c r="M11" s="20">
        <v>83.268279355633922</v>
      </c>
      <c r="N11" s="20">
        <v>81.051225411214375</v>
      </c>
      <c r="O11" s="20">
        <v>83.020456458550612</v>
      </c>
      <c r="P11" s="20">
        <v>84.701799380615938</v>
      </c>
      <c r="Q11" s="20">
        <v>87.047261727247317</v>
      </c>
      <c r="R11" s="20">
        <v>83.269769210139941</v>
      </c>
      <c r="S11" s="20">
        <v>85.010400000000004</v>
      </c>
      <c r="U11" s="9">
        <f t="shared" si="0"/>
        <v>0.5996452430591992</v>
      </c>
      <c r="V11" s="9">
        <f t="shared" si="1"/>
        <v>0.74297501786682041</v>
      </c>
      <c r="W11" s="9">
        <f t="shared" si="2"/>
        <v>0.52716916154078586</v>
      </c>
      <c r="X11" s="9">
        <f t="shared" si="3"/>
        <v>-0.34593379880762942</v>
      </c>
      <c r="Y11" s="9">
        <f t="shared" si="4"/>
        <v>0.22667532544140556</v>
      </c>
      <c r="Z11" s="9">
        <f t="shared" si="5"/>
        <v>0.75001696614471758</v>
      </c>
      <c r="AA11" s="9">
        <f t="shared" si="6"/>
        <v>0.74075452003048436</v>
      </c>
      <c r="AB11" s="9">
        <f t="shared" si="7"/>
        <v>1.5081003820369698</v>
      </c>
      <c r="AC11" s="9">
        <f t="shared" si="8"/>
        <v>0.76482146455545408</v>
      </c>
      <c r="AD11" s="9">
        <f t="shared" si="9"/>
        <v>0.46523412709102985</v>
      </c>
      <c r="AE11" s="9">
        <f t="shared" si="10"/>
        <v>0.67029924712798117</v>
      </c>
      <c r="AF11" s="9">
        <f t="shared" si="11"/>
        <v>0.5295612562614016</v>
      </c>
      <c r="AG11" s="9">
        <f t="shared" si="12"/>
        <v>0.2713864079848749</v>
      </c>
      <c r="AH11" s="9">
        <f t="shared" si="13"/>
        <v>1.206244539791701</v>
      </c>
      <c r="AI11" s="9">
        <f t="shared" si="14"/>
        <v>0.75755497244498482</v>
      </c>
      <c r="AJ11" s="9">
        <f t="shared" si="15"/>
        <v>0.51869410426141904</v>
      </c>
      <c r="AK11" s="9">
        <f t="shared" si="16"/>
        <v>0.29312643234638003</v>
      </c>
      <c r="AL11" s="9">
        <f t="shared" si="17"/>
        <v>0.56903278622586484</v>
      </c>
      <c r="AM11" s="9"/>
      <c r="AN11" s="9">
        <f t="shared" ref="AN11:BE11" si="40">(B11/B7-1)*100</f>
        <v>3.651722470736285</v>
      </c>
      <c r="AO11" s="9">
        <f t="shared" si="40"/>
        <v>3.5924470497994854</v>
      </c>
      <c r="AP11" s="9">
        <f t="shared" si="40"/>
        <v>2.6599801187032091</v>
      </c>
      <c r="AQ11" s="9">
        <f t="shared" si="40"/>
        <v>0.77255426251379156</v>
      </c>
      <c r="AR11" s="9">
        <f t="shared" si="40"/>
        <v>2.6900974891853835</v>
      </c>
      <c r="AS11" s="9">
        <f t="shared" si="40"/>
        <v>3.2670042684247447</v>
      </c>
      <c r="AT11" s="9">
        <f t="shared" si="40"/>
        <v>2.8029766620841556</v>
      </c>
      <c r="AU11" s="9">
        <f t="shared" si="40"/>
        <v>4.7864326303785232</v>
      </c>
      <c r="AV11" s="9">
        <f t="shared" si="40"/>
        <v>2.8981419967356592</v>
      </c>
      <c r="AW11" s="9">
        <f t="shared" si="40"/>
        <v>3.5981994001618389</v>
      </c>
      <c r="AX11" s="9">
        <f t="shared" si="40"/>
        <v>3.2343374248555046</v>
      </c>
      <c r="AY11" s="9">
        <f t="shared" si="40"/>
        <v>3.5890996616914972</v>
      </c>
      <c r="AZ11" s="9">
        <f t="shared" si="40"/>
        <v>2.8886967163836985</v>
      </c>
      <c r="BA11" s="9">
        <f t="shared" si="40"/>
        <v>4.667529549438787</v>
      </c>
      <c r="BB11" s="9">
        <f t="shared" si="40"/>
        <v>2.9488607133846712</v>
      </c>
      <c r="BC11" s="9">
        <f t="shared" si="40"/>
        <v>2.1510410419992576</v>
      </c>
      <c r="BD11" s="9">
        <f t="shared" si="40"/>
        <v>1.9375822676177323</v>
      </c>
      <c r="BE11" s="9">
        <f t="shared" si="40"/>
        <v>3.1027711847242179</v>
      </c>
      <c r="BG11" s="18">
        <f t="shared" si="35"/>
        <v>2.3985809722367968</v>
      </c>
      <c r="BH11" s="18">
        <f t="shared" si="18"/>
        <v>2.9719000714672816</v>
      </c>
      <c r="BI11" s="18">
        <f t="shared" si="19"/>
        <v>2.1086766461631434</v>
      </c>
      <c r="BJ11" s="18">
        <f t="shared" si="20"/>
        <v>-1.3837351952305177</v>
      </c>
      <c r="BK11" s="18">
        <f t="shared" si="21"/>
        <v>0.90670130176562225</v>
      </c>
      <c r="BL11" s="18">
        <f t="shared" si="22"/>
        <v>3.0000678645788703</v>
      </c>
      <c r="BM11" s="18">
        <f t="shared" si="23"/>
        <v>2.9630180801219375</v>
      </c>
      <c r="BN11" s="18">
        <f t="shared" si="24"/>
        <v>6.0324015281478793</v>
      </c>
      <c r="BO11" s="18">
        <f t="shared" si="25"/>
        <v>3.0592858582218163</v>
      </c>
      <c r="BP11" s="18">
        <f t="shared" si="26"/>
        <v>1.8609365083641194</v>
      </c>
      <c r="BQ11" s="18">
        <f t="shared" si="27"/>
        <v>2.6811969885119247</v>
      </c>
      <c r="BR11" s="18">
        <f t="shared" si="28"/>
        <v>2.1182450250456064</v>
      </c>
      <c r="BS11" s="18">
        <f t="shared" si="29"/>
        <v>1.0855456319394996</v>
      </c>
      <c r="BT11" s="18">
        <f t="shared" si="30"/>
        <v>4.8249781591668039</v>
      </c>
      <c r="BU11" s="18">
        <f t="shared" si="31"/>
        <v>3.0302198897799393</v>
      </c>
      <c r="BV11" s="18">
        <f t="shared" si="32"/>
        <v>2.0747764170456762</v>
      </c>
      <c r="BW11" s="18">
        <f t="shared" si="33"/>
        <v>1.1725057293855201</v>
      </c>
      <c r="BX11" s="18">
        <f t="shared" si="34"/>
        <v>2.2761311449034594</v>
      </c>
    </row>
    <row r="12" spans="1:76" x14ac:dyDescent="0.25">
      <c r="A12" s="4">
        <v>200202</v>
      </c>
      <c r="B12" s="20">
        <v>86.098998263673096</v>
      </c>
      <c r="C12" s="20">
        <v>83.85929338606482</v>
      </c>
      <c r="D12" s="20">
        <v>89.806261954643674</v>
      </c>
      <c r="E12" s="20">
        <v>90.986127620591347</v>
      </c>
      <c r="F12" s="20">
        <v>89.421121113121984</v>
      </c>
      <c r="G12" s="20">
        <v>91.94751849200334</v>
      </c>
      <c r="H12" s="20">
        <v>88.400222969163195</v>
      </c>
      <c r="I12" s="20">
        <v>78.685027342688286</v>
      </c>
      <c r="J12" s="20">
        <v>86.629743816078872</v>
      </c>
      <c r="K12" s="20">
        <v>89.50501100552944</v>
      </c>
      <c r="L12" s="20">
        <v>83.46025047093309</v>
      </c>
      <c r="M12" s="20">
        <v>83.604273292103173</v>
      </c>
      <c r="N12" s="20">
        <v>81.580953919556322</v>
      </c>
      <c r="O12" s="20">
        <v>83.60593576662464</v>
      </c>
      <c r="P12" s="20">
        <v>85.293609758746086</v>
      </c>
      <c r="Q12" s="20">
        <v>87.187983716954108</v>
      </c>
      <c r="R12" s="20">
        <v>84.063046999745424</v>
      </c>
      <c r="S12" s="20">
        <v>85.649500000000003</v>
      </c>
      <c r="U12" s="9">
        <f t="shared" si="0"/>
        <v>1.0932629824727202</v>
      </c>
      <c r="V12" s="9">
        <f t="shared" si="1"/>
        <v>1.6176986334192511</v>
      </c>
      <c r="W12" s="9">
        <f t="shared" si="2"/>
        <v>0.81055820744733165</v>
      </c>
      <c r="X12" s="9">
        <f t="shared" si="3"/>
        <v>0.3192069168906686</v>
      </c>
      <c r="Y12" s="9">
        <f t="shared" si="4"/>
        <v>0.67941062876519798</v>
      </c>
      <c r="Z12" s="9">
        <f t="shared" si="5"/>
        <v>0.83649701739043625</v>
      </c>
      <c r="AA12" s="9">
        <f t="shared" si="6"/>
        <v>0.99711009520122573</v>
      </c>
      <c r="AB12" s="9">
        <f t="shared" si="7"/>
        <v>0.61274199661858209</v>
      </c>
      <c r="AC12" s="9">
        <f t="shared" si="8"/>
        <v>0.63077980469150585</v>
      </c>
      <c r="AD12" s="9">
        <f t="shared" si="9"/>
        <v>0.97259650826477806</v>
      </c>
      <c r="AE12" s="9">
        <f t="shared" si="10"/>
        <v>1.1320505613276355</v>
      </c>
      <c r="AF12" s="9">
        <f t="shared" si="11"/>
        <v>0.40350772115063105</v>
      </c>
      <c r="AG12" s="9">
        <f t="shared" si="12"/>
        <v>0.65357248536881407</v>
      </c>
      <c r="AH12" s="9">
        <f t="shared" si="13"/>
        <v>0.70522294510189099</v>
      </c>
      <c r="AI12" s="9">
        <f t="shared" si="14"/>
        <v>0.69869870824206259</v>
      </c>
      <c r="AJ12" s="9">
        <f t="shared" si="15"/>
        <v>0.16166159269630498</v>
      </c>
      <c r="AK12" s="9">
        <f t="shared" si="16"/>
        <v>0.95266000750351409</v>
      </c>
      <c r="AL12" s="9">
        <f t="shared" si="17"/>
        <v>0.75179036917836228</v>
      </c>
      <c r="AM12" s="9"/>
      <c r="AN12" s="9">
        <f t="shared" ref="AN12:BE12" si="41">(B12/B8-1)*100</f>
        <v>3.8481039250687576</v>
      </c>
      <c r="AO12" s="9">
        <f t="shared" si="41"/>
        <v>4.7645664841042601</v>
      </c>
      <c r="AP12" s="9">
        <f t="shared" si="41"/>
        <v>2.4863680340484917</v>
      </c>
      <c r="AQ12" s="9">
        <f t="shared" si="41"/>
        <v>0.83396142083007607</v>
      </c>
      <c r="AR12" s="9">
        <f t="shared" si="41"/>
        <v>2.5033492007028979</v>
      </c>
      <c r="AS12" s="9">
        <f t="shared" si="41"/>
        <v>3.2609189708199926</v>
      </c>
      <c r="AT12" s="9">
        <f t="shared" si="41"/>
        <v>3.1500680771429979</v>
      </c>
      <c r="AU12" s="9">
        <f t="shared" si="41"/>
        <v>4.3225589537650322</v>
      </c>
      <c r="AV12" s="9">
        <f t="shared" si="41"/>
        <v>2.7525320921769847</v>
      </c>
      <c r="AW12" s="9">
        <f t="shared" si="41"/>
        <v>3.3812381139716852</v>
      </c>
      <c r="AX12" s="9">
        <f t="shared" si="41"/>
        <v>3.7826524011661533</v>
      </c>
      <c r="AY12" s="9">
        <f t="shared" si="41"/>
        <v>3.2184515115405654</v>
      </c>
      <c r="AZ12" s="9">
        <f t="shared" si="41"/>
        <v>2.7863556520489219</v>
      </c>
      <c r="BA12" s="9">
        <f t="shared" si="41"/>
        <v>4.241669161652184</v>
      </c>
      <c r="BB12" s="9">
        <f t="shared" si="41"/>
        <v>3.3195823601444685</v>
      </c>
      <c r="BC12" s="9">
        <f t="shared" si="41"/>
        <v>1.7863697219884678</v>
      </c>
      <c r="BD12" s="9">
        <f t="shared" si="41"/>
        <v>2.3213845785043041</v>
      </c>
      <c r="BE12" s="9">
        <f t="shared" si="41"/>
        <v>3.0590610681144215</v>
      </c>
      <c r="BG12" s="18">
        <f t="shared" si="35"/>
        <v>4.373051929890881</v>
      </c>
      <c r="BH12" s="18">
        <f t="shared" si="18"/>
        <v>6.4707945336770045</v>
      </c>
      <c r="BI12" s="18">
        <f t="shared" si="19"/>
        <v>3.2422328297893266</v>
      </c>
      <c r="BJ12" s="18">
        <f t="shared" si="20"/>
        <v>1.2768276675626744</v>
      </c>
      <c r="BK12" s="18">
        <f t="shared" si="21"/>
        <v>2.7176425150607919</v>
      </c>
      <c r="BL12" s="18">
        <f t="shared" si="22"/>
        <v>3.345988069561745</v>
      </c>
      <c r="BM12" s="18">
        <f t="shared" si="23"/>
        <v>3.9884403808049029</v>
      </c>
      <c r="BN12" s="18">
        <f t="shared" si="24"/>
        <v>2.4509679864743283</v>
      </c>
      <c r="BO12" s="18">
        <f t="shared" si="25"/>
        <v>2.5231192187660234</v>
      </c>
      <c r="BP12" s="18">
        <f t="shared" si="26"/>
        <v>3.8903860330591122</v>
      </c>
      <c r="BQ12" s="18">
        <f t="shared" si="27"/>
        <v>4.5282022453105419</v>
      </c>
      <c r="BR12" s="18">
        <f t="shared" si="28"/>
        <v>1.6140308846025242</v>
      </c>
      <c r="BS12" s="18">
        <f t="shared" si="29"/>
        <v>2.6142899414752563</v>
      </c>
      <c r="BT12" s="18">
        <f t="shared" si="30"/>
        <v>2.8208917804075639</v>
      </c>
      <c r="BU12" s="18">
        <f t="shared" si="31"/>
        <v>2.7947948329682504</v>
      </c>
      <c r="BV12" s="18">
        <f t="shared" si="32"/>
        <v>0.64664637078521991</v>
      </c>
      <c r="BW12" s="18">
        <f t="shared" si="33"/>
        <v>3.8106400300140564</v>
      </c>
      <c r="BX12" s="18">
        <f t="shared" si="34"/>
        <v>3.0071614767134491</v>
      </c>
    </row>
    <row r="13" spans="1:76" x14ac:dyDescent="0.25">
      <c r="A13" s="4">
        <v>200203</v>
      </c>
      <c r="B13" s="20">
        <v>86.812466024033355</v>
      </c>
      <c r="C13" s="20">
        <v>84.660776486204185</v>
      </c>
      <c r="D13" s="20">
        <v>89.802548767214802</v>
      </c>
      <c r="E13" s="20">
        <v>90.825752313990606</v>
      </c>
      <c r="F13" s="20">
        <v>89.829203225396455</v>
      </c>
      <c r="G13" s="20">
        <v>92.212699921058345</v>
      </c>
      <c r="H13" s="20">
        <v>88.82331149260861</v>
      </c>
      <c r="I13" s="20">
        <v>79.716190074789523</v>
      </c>
      <c r="J13" s="20">
        <v>87.146023830355205</v>
      </c>
      <c r="K13" s="20">
        <v>89.784221614140748</v>
      </c>
      <c r="L13" s="20">
        <v>83.980651545417686</v>
      </c>
      <c r="M13" s="20">
        <v>83.760169275351487</v>
      </c>
      <c r="N13" s="20">
        <v>82.300221345197926</v>
      </c>
      <c r="O13" s="20">
        <v>84.367785449173496</v>
      </c>
      <c r="P13" s="20">
        <v>85.954662406036775</v>
      </c>
      <c r="Q13" s="20">
        <v>87.439088717002278</v>
      </c>
      <c r="R13" s="20">
        <v>84.489212739204774</v>
      </c>
      <c r="S13" s="20">
        <v>86.167699999999996</v>
      </c>
      <c r="U13" s="9">
        <f t="shared" si="0"/>
        <v>0.82865976927548601</v>
      </c>
      <c r="V13" s="9">
        <f t="shared" si="1"/>
        <v>0.95574750010063436</v>
      </c>
      <c r="W13" s="9">
        <f t="shared" si="2"/>
        <v>-4.1346642740247574E-3</v>
      </c>
      <c r="X13" s="9">
        <f t="shared" si="3"/>
        <v>-0.17626347092107864</v>
      </c>
      <c r="Y13" s="9">
        <f t="shared" si="4"/>
        <v>0.45635987023493474</v>
      </c>
      <c r="Z13" s="9">
        <f t="shared" si="5"/>
        <v>0.28840520484310073</v>
      </c>
      <c r="AA13" s="9">
        <f t="shared" si="6"/>
        <v>0.47860571979891908</v>
      </c>
      <c r="AB13" s="9">
        <f t="shared" si="7"/>
        <v>1.3104942158948862</v>
      </c>
      <c r="AC13" s="9">
        <f t="shared" si="8"/>
        <v>0.59596160802741771</v>
      </c>
      <c r="AD13" s="9">
        <f t="shared" si="9"/>
        <v>0.31194969474286349</v>
      </c>
      <c r="AE13" s="9">
        <f t="shared" si="10"/>
        <v>0.62353164715918119</v>
      </c>
      <c r="AF13" s="9">
        <f t="shared" si="11"/>
        <v>0.18646891732869708</v>
      </c>
      <c r="AG13" s="9">
        <f t="shared" si="12"/>
        <v>0.88166096507138469</v>
      </c>
      <c r="AH13" s="9">
        <f t="shared" si="13"/>
        <v>0.91123874825762563</v>
      </c>
      <c r="AI13" s="9">
        <f t="shared" si="14"/>
        <v>0.77503185661913498</v>
      </c>
      <c r="AJ13" s="9">
        <f t="shared" si="15"/>
        <v>0.28800413697298577</v>
      </c>
      <c r="AK13" s="9">
        <f t="shared" si="16"/>
        <v>0.50695966262159775</v>
      </c>
      <c r="AL13" s="9">
        <f t="shared" si="17"/>
        <v>0.60502396394608304</v>
      </c>
      <c r="AM13" s="9"/>
      <c r="AN13" s="9">
        <f t="shared" ref="AN13:BE13" si="42">(B13/B9-1)*100</f>
        <v>3.6676522488198193</v>
      </c>
      <c r="AO13" s="9">
        <f t="shared" si="42"/>
        <v>4.9299709139387859</v>
      </c>
      <c r="AP13" s="9">
        <f t="shared" si="42"/>
        <v>1.9306309185936898</v>
      </c>
      <c r="AQ13" s="9">
        <f t="shared" si="42"/>
        <v>7.019861751071943E-2</v>
      </c>
      <c r="AR13" s="9">
        <f t="shared" si="42"/>
        <v>2.0752099540093383</v>
      </c>
      <c r="AS13" s="9">
        <f t="shared" si="42"/>
        <v>2.5611392323197313</v>
      </c>
      <c r="AT13" s="9">
        <f t="shared" si="42"/>
        <v>2.9502922214852623</v>
      </c>
      <c r="AU13" s="9">
        <f t="shared" si="42"/>
        <v>4.6257890359651554</v>
      </c>
      <c r="AV13" s="9">
        <f t="shared" si="42"/>
        <v>2.4581060268791477</v>
      </c>
      <c r="AW13" s="9">
        <f t="shared" si="42"/>
        <v>2.4433903360906228</v>
      </c>
      <c r="AX13" s="9">
        <f t="shared" si="42"/>
        <v>3.5907470930572893</v>
      </c>
      <c r="AY13" s="9">
        <f t="shared" si="42"/>
        <v>2.1089171736905277</v>
      </c>
      <c r="AZ13" s="9">
        <f t="shared" si="42"/>
        <v>2.3284920361323236</v>
      </c>
      <c r="BA13" s="9">
        <f t="shared" si="42"/>
        <v>3.8590806798906474</v>
      </c>
      <c r="BB13" s="9">
        <f t="shared" si="42"/>
        <v>3.2023288493301161</v>
      </c>
      <c r="BC13" s="9">
        <f t="shared" si="42"/>
        <v>1.4617102889417755</v>
      </c>
      <c r="BD13" s="9">
        <f t="shared" si="42"/>
        <v>2.4744759036476438</v>
      </c>
      <c r="BE13" s="9">
        <f t="shared" si="42"/>
        <v>2.6606460990415082</v>
      </c>
      <c r="BG13" s="18">
        <f t="shared" si="35"/>
        <v>3.3146390771019441</v>
      </c>
      <c r="BH13" s="18">
        <f t="shared" si="18"/>
        <v>3.8229900004025374</v>
      </c>
      <c r="BI13" s="18">
        <f t="shared" si="19"/>
        <v>-1.653865709609903E-2</v>
      </c>
      <c r="BJ13" s="18">
        <f t="shared" si="20"/>
        <v>-0.70505388368431454</v>
      </c>
      <c r="BK13" s="18">
        <f t="shared" si="21"/>
        <v>1.825439480939739</v>
      </c>
      <c r="BL13" s="18">
        <f t="shared" si="22"/>
        <v>1.1536208193724029</v>
      </c>
      <c r="BM13" s="18">
        <f t="shared" si="23"/>
        <v>1.9144228791956763</v>
      </c>
      <c r="BN13" s="18">
        <f t="shared" si="24"/>
        <v>5.241976863579545</v>
      </c>
      <c r="BO13" s="18">
        <f t="shared" si="25"/>
        <v>2.3838464321096708</v>
      </c>
      <c r="BP13" s="18">
        <f t="shared" si="26"/>
        <v>1.247798778971454</v>
      </c>
      <c r="BQ13" s="18">
        <f t="shared" si="27"/>
        <v>2.4941265886367248</v>
      </c>
      <c r="BR13" s="18">
        <f t="shared" si="28"/>
        <v>0.74587566931478833</v>
      </c>
      <c r="BS13" s="18">
        <f t="shared" si="29"/>
        <v>3.5266438602855388</v>
      </c>
      <c r="BT13" s="18">
        <f t="shared" si="30"/>
        <v>3.6449549930305025</v>
      </c>
      <c r="BU13" s="18">
        <f t="shared" si="31"/>
        <v>3.1001274264765399</v>
      </c>
      <c r="BV13" s="18">
        <f t="shared" si="32"/>
        <v>1.1520165478919431</v>
      </c>
      <c r="BW13" s="18">
        <f t="shared" si="33"/>
        <v>2.027838650486391</v>
      </c>
      <c r="BX13" s="18">
        <f t="shared" si="34"/>
        <v>2.4200958557843322</v>
      </c>
    </row>
    <row r="14" spans="1:76" x14ac:dyDescent="0.25">
      <c r="A14" s="4">
        <v>200204</v>
      </c>
      <c r="B14" s="20">
        <v>87.650132427306403</v>
      </c>
      <c r="C14" s="20">
        <v>84.996670022744709</v>
      </c>
      <c r="D14" s="20">
        <v>90.360972940504112</v>
      </c>
      <c r="E14" s="20">
        <v>90.999750740711335</v>
      </c>
      <c r="F14" s="20">
        <v>90.575506910441717</v>
      </c>
      <c r="G14" s="20">
        <v>92.437077305456583</v>
      </c>
      <c r="H14" s="20">
        <v>89.287204733090547</v>
      </c>
      <c r="I14" s="20">
        <v>80.706728596312459</v>
      </c>
      <c r="J14" s="20">
        <v>87.630098771383487</v>
      </c>
      <c r="K14" s="20">
        <v>90.553069679792173</v>
      </c>
      <c r="L14" s="20">
        <v>84.658790134595989</v>
      </c>
      <c r="M14" s="20">
        <v>84.55751082739846</v>
      </c>
      <c r="N14" s="20">
        <v>82.978274382185219</v>
      </c>
      <c r="O14" s="20">
        <v>85.149520993422087</v>
      </c>
      <c r="P14" s="20">
        <v>86.361946130860971</v>
      </c>
      <c r="Q14" s="20">
        <v>88.097005620887671</v>
      </c>
      <c r="R14" s="20">
        <v>85.402074902369918</v>
      </c>
      <c r="S14" s="20">
        <v>86.814800000000005</v>
      </c>
      <c r="U14" s="9">
        <f t="shared" si="0"/>
        <v>0.96491488105077128</v>
      </c>
      <c r="V14" s="9">
        <f t="shared" si="1"/>
        <v>0.39675225113871004</v>
      </c>
      <c r="W14" s="9">
        <f t="shared" si="2"/>
        <v>0.62183555027692794</v>
      </c>
      <c r="X14" s="9">
        <f t="shared" si="3"/>
        <v>0.19157388988004787</v>
      </c>
      <c r="Y14" s="9">
        <f t="shared" si="4"/>
        <v>0.8308029663501193</v>
      </c>
      <c r="Z14" s="9">
        <f t="shared" si="5"/>
        <v>0.24332590260378595</v>
      </c>
      <c r="AA14" s="9">
        <f t="shared" si="6"/>
        <v>0.52226519444789066</v>
      </c>
      <c r="AB14" s="9">
        <f t="shared" si="7"/>
        <v>1.2425813634515448</v>
      </c>
      <c r="AC14" s="9">
        <f t="shared" si="8"/>
        <v>0.55547564851681219</v>
      </c>
      <c r="AD14" s="9">
        <f t="shared" si="9"/>
        <v>0.85632870879657208</v>
      </c>
      <c r="AE14" s="9">
        <f t="shared" si="10"/>
        <v>0.80749384137792646</v>
      </c>
      <c r="AF14" s="9">
        <f t="shared" si="11"/>
        <v>0.95193402657272053</v>
      </c>
      <c r="AG14" s="9">
        <f t="shared" si="12"/>
        <v>0.82387753751389514</v>
      </c>
      <c r="AH14" s="9">
        <f t="shared" si="13"/>
        <v>0.92658061378123602</v>
      </c>
      <c r="AI14" s="9">
        <f t="shared" si="14"/>
        <v>0.473835523779087</v>
      </c>
      <c r="AJ14" s="9">
        <f t="shared" si="15"/>
        <v>0.75242882049555426</v>
      </c>
      <c r="AK14" s="9">
        <f t="shared" si="16"/>
        <v>1.0804481821636847</v>
      </c>
      <c r="AL14" s="9">
        <f t="shared" si="17"/>
        <v>0.75097745442898045</v>
      </c>
      <c r="AM14" s="9"/>
      <c r="AN14" s="9">
        <f t="shared" ref="AN14:BE14" si="43">(B14/B10-1)*100</f>
        <v>3.5316514776844166</v>
      </c>
      <c r="AO14" s="9">
        <f t="shared" si="43"/>
        <v>3.7611650837883204</v>
      </c>
      <c r="AP14" s="9">
        <f t="shared" si="43"/>
        <v>1.9679647602945938</v>
      </c>
      <c r="AQ14" s="9">
        <f t="shared" si="43"/>
        <v>-1.2862549442727023E-2</v>
      </c>
      <c r="AR14" s="9">
        <f t="shared" si="43"/>
        <v>2.2102973352849942</v>
      </c>
      <c r="AS14" s="9">
        <f t="shared" si="43"/>
        <v>2.133701251212905</v>
      </c>
      <c r="AT14" s="9">
        <f t="shared" si="43"/>
        <v>2.7661325899747125</v>
      </c>
      <c r="AU14" s="9">
        <f t="shared" si="43"/>
        <v>4.7541721736554798</v>
      </c>
      <c r="AV14" s="9">
        <f t="shared" si="43"/>
        <v>2.5713446689380248</v>
      </c>
      <c r="AW14" s="9">
        <f t="shared" si="43"/>
        <v>2.6301944620670481</v>
      </c>
      <c r="AX14" s="9">
        <f t="shared" si="43"/>
        <v>3.2719902062133155</v>
      </c>
      <c r="AY14" s="9">
        <f t="shared" si="43"/>
        <v>2.086046813753395</v>
      </c>
      <c r="AZ14" s="9">
        <f t="shared" si="43"/>
        <v>2.6554080068562413</v>
      </c>
      <c r="BA14" s="9">
        <f t="shared" si="43"/>
        <v>3.8016846897116263</v>
      </c>
      <c r="BB14" s="9">
        <f t="shared" si="43"/>
        <v>2.7323929177226924</v>
      </c>
      <c r="BC14" s="9">
        <f t="shared" si="43"/>
        <v>1.7308963405969324</v>
      </c>
      <c r="BD14" s="9">
        <f t="shared" si="43"/>
        <v>2.8613526495170571</v>
      </c>
      <c r="BE14" s="9">
        <f t="shared" si="43"/>
        <v>2.7036746977974646</v>
      </c>
      <c r="BG14" s="18">
        <f t="shared" si="35"/>
        <v>3.8596595242030851</v>
      </c>
      <c r="BH14" s="18">
        <f t="shared" si="18"/>
        <v>1.5870090045548402</v>
      </c>
      <c r="BI14" s="18">
        <f t="shared" si="19"/>
        <v>2.4873422011077118</v>
      </c>
      <c r="BJ14" s="18">
        <f t="shared" si="20"/>
        <v>0.76629555952019146</v>
      </c>
      <c r="BK14" s="18">
        <f t="shared" si="21"/>
        <v>3.3232118654004772</v>
      </c>
      <c r="BL14" s="18">
        <f t="shared" si="22"/>
        <v>0.97330361041514379</v>
      </c>
      <c r="BM14" s="18">
        <f t="shared" si="23"/>
        <v>2.0890607777915626</v>
      </c>
      <c r="BN14" s="18">
        <f t="shared" si="24"/>
        <v>4.9703254538061792</v>
      </c>
      <c r="BO14" s="18">
        <f t="shared" si="25"/>
        <v>2.2219025940672488</v>
      </c>
      <c r="BP14" s="18">
        <f t="shared" si="26"/>
        <v>3.4253148351862883</v>
      </c>
      <c r="BQ14" s="18">
        <f t="shared" si="27"/>
        <v>3.2299753655117058</v>
      </c>
      <c r="BR14" s="18">
        <f t="shared" si="28"/>
        <v>3.8077361062908821</v>
      </c>
      <c r="BS14" s="18">
        <f t="shared" si="29"/>
        <v>3.2955101500555806</v>
      </c>
      <c r="BT14" s="18">
        <f t="shared" si="30"/>
        <v>3.7063224551249441</v>
      </c>
      <c r="BU14" s="18">
        <f t="shared" si="31"/>
        <v>1.895342095116348</v>
      </c>
      <c r="BV14" s="18">
        <f t="shared" si="32"/>
        <v>3.009715281982217</v>
      </c>
      <c r="BW14" s="18">
        <f t="shared" si="33"/>
        <v>4.3217927286547386</v>
      </c>
      <c r="BX14" s="18">
        <f t="shared" si="34"/>
        <v>3.0039098177159218</v>
      </c>
    </row>
    <row r="15" spans="1:76" x14ac:dyDescent="0.25">
      <c r="A15" s="4">
        <v>200301</v>
      </c>
      <c r="B15" s="20">
        <v>88.863539998599691</v>
      </c>
      <c r="C15" s="20">
        <v>86.012623573218832</v>
      </c>
      <c r="D15" s="20">
        <v>91.294293027215431</v>
      </c>
      <c r="E15" s="20">
        <v>91.503569831354213</v>
      </c>
      <c r="F15" s="20">
        <v>91.772078734305737</v>
      </c>
      <c r="G15" s="20">
        <v>92.649923934890353</v>
      </c>
      <c r="H15" s="20">
        <v>90.167453205292219</v>
      </c>
      <c r="I15" s="20">
        <v>81.530610862339444</v>
      </c>
      <c r="J15" s="20">
        <v>88.481779214687663</v>
      </c>
      <c r="K15" s="20">
        <v>91.066617392619079</v>
      </c>
      <c r="L15" s="20">
        <v>85.517338662059871</v>
      </c>
      <c r="M15" s="20">
        <v>85.542165786024157</v>
      </c>
      <c r="N15" s="20">
        <v>83.791229059679452</v>
      </c>
      <c r="O15" s="20">
        <v>86.062105071780934</v>
      </c>
      <c r="P15" s="20">
        <v>87.255510661084074</v>
      </c>
      <c r="Q15" s="20">
        <v>88.658978632272479</v>
      </c>
      <c r="R15" s="20">
        <v>86.472411324783394</v>
      </c>
      <c r="S15" s="20">
        <v>87.671499999999995</v>
      </c>
      <c r="U15" s="9">
        <f t="shared" si="0"/>
        <v>1.3843761985181668</v>
      </c>
      <c r="V15" s="9">
        <f t="shared" si="1"/>
        <v>1.1952862979246914</v>
      </c>
      <c r="W15" s="9">
        <f t="shared" si="2"/>
        <v>1.0328796341378954</v>
      </c>
      <c r="X15" s="9">
        <f t="shared" si="3"/>
        <v>0.55364886886166698</v>
      </c>
      <c r="Y15" s="9">
        <f t="shared" si="4"/>
        <v>1.321076596399462</v>
      </c>
      <c r="Z15" s="9">
        <f t="shared" si="5"/>
        <v>0.230261098293294</v>
      </c>
      <c r="AA15" s="9">
        <f t="shared" si="6"/>
        <v>0.98586183186384346</v>
      </c>
      <c r="AB15" s="9">
        <f t="shared" si="7"/>
        <v>1.0208346693718173</v>
      </c>
      <c r="AC15" s="9">
        <f t="shared" si="8"/>
        <v>0.97190400929034748</v>
      </c>
      <c r="AD15" s="9">
        <f t="shared" si="9"/>
        <v>0.56712347206215874</v>
      </c>
      <c r="AE15" s="9">
        <f t="shared" si="10"/>
        <v>1.0141280380913775</v>
      </c>
      <c r="AF15" s="9">
        <f t="shared" si="11"/>
        <v>1.164479593818224</v>
      </c>
      <c r="AG15" s="9">
        <f t="shared" si="12"/>
        <v>0.97971991288934301</v>
      </c>
      <c r="AH15" s="9">
        <f t="shared" si="13"/>
        <v>1.0717430558762064</v>
      </c>
      <c r="AI15" s="9">
        <f t="shared" si="14"/>
        <v>1.0346739162977237</v>
      </c>
      <c r="AJ15" s="9">
        <f t="shared" si="15"/>
        <v>0.63790251146920163</v>
      </c>
      <c r="AK15" s="9">
        <f t="shared" si="16"/>
        <v>1.2532908874135273</v>
      </c>
      <c r="AL15" s="9">
        <f t="shared" si="17"/>
        <v>0.98681330832990355</v>
      </c>
      <c r="AM15" s="9"/>
      <c r="AN15" s="9">
        <f t="shared" ref="AN15:BE15" si="44">(B15/B11-1)*100</f>
        <v>4.3392536475333587</v>
      </c>
      <c r="AO15" s="9">
        <f t="shared" si="44"/>
        <v>4.2270272979131329</v>
      </c>
      <c r="AP15" s="9">
        <f t="shared" si="44"/>
        <v>2.4809232776664469</v>
      </c>
      <c r="AQ15" s="9">
        <f t="shared" si="44"/>
        <v>0.88972677048322346</v>
      </c>
      <c r="AR15" s="9">
        <f t="shared" si="44"/>
        <v>3.3263582935630698</v>
      </c>
      <c r="AS15" s="9">
        <f t="shared" si="44"/>
        <v>1.606807141125155</v>
      </c>
      <c r="AT15" s="9">
        <f t="shared" si="44"/>
        <v>3.0161677483041327</v>
      </c>
      <c r="AU15" s="9">
        <f t="shared" si="44"/>
        <v>4.2513244583821441</v>
      </c>
      <c r="AV15" s="9">
        <f t="shared" si="44"/>
        <v>2.7821398131381958</v>
      </c>
      <c r="AW15" s="9">
        <f t="shared" si="44"/>
        <v>2.7342794560339279</v>
      </c>
      <c r="AX15" s="9">
        <f t="shared" si="44"/>
        <v>3.6247047982880032</v>
      </c>
      <c r="AY15" s="9">
        <f t="shared" si="44"/>
        <v>2.7307955057874977</v>
      </c>
      <c r="AZ15" s="9">
        <f t="shared" si="44"/>
        <v>3.3805826310011167</v>
      </c>
      <c r="BA15" s="9">
        <f t="shared" si="44"/>
        <v>3.6637339072556285</v>
      </c>
      <c r="BB15" s="9">
        <f t="shared" si="44"/>
        <v>3.0149433650078494</v>
      </c>
      <c r="BC15" s="9">
        <f t="shared" si="44"/>
        <v>1.8515423380867535</v>
      </c>
      <c r="BD15" s="9">
        <f t="shared" si="44"/>
        <v>3.8461042284880786</v>
      </c>
      <c r="BE15" s="9">
        <f t="shared" si="44"/>
        <v>3.1303228781419667</v>
      </c>
      <c r="BG15" s="18">
        <f t="shared" si="35"/>
        <v>5.5375047940726674</v>
      </c>
      <c r="BH15" s="18">
        <f t="shared" si="18"/>
        <v>4.7811451916987657</v>
      </c>
      <c r="BI15" s="18">
        <f t="shared" si="19"/>
        <v>4.1315185365515816</v>
      </c>
      <c r="BJ15" s="18">
        <f t="shared" si="20"/>
        <v>2.2145954754466679</v>
      </c>
      <c r="BK15" s="18">
        <f t="shared" si="21"/>
        <v>5.2843063855978478</v>
      </c>
      <c r="BL15" s="18">
        <f t="shared" si="22"/>
        <v>0.92104439317317599</v>
      </c>
      <c r="BM15" s="18">
        <f t="shared" si="23"/>
        <v>3.9434473274553739</v>
      </c>
      <c r="BN15" s="18">
        <f t="shared" si="24"/>
        <v>4.0833386774872693</v>
      </c>
      <c r="BO15" s="18">
        <f t="shared" si="25"/>
        <v>3.8876160371613899</v>
      </c>
      <c r="BP15" s="18">
        <f t="shared" si="26"/>
        <v>2.268493888248635</v>
      </c>
      <c r="BQ15" s="18">
        <f t="shared" si="27"/>
        <v>4.0565121523655101</v>
      </c>
      <c r="BR15" s="18">
        <f t="shared" si="28"/>
        <v>4.6579183752728959</v>
      </c>
      <c r="BS15" s="18">
        <f t="shared" si="29"/>
        <v>3.9188796515573721</v>
      </c>
      <c r="BT15" s="18">
        <f t="shared" si="30"/>
        <v>4.2869722235048258</v>
      </c>
      <c r="BU15" s="18">
        <f t="shared" si="31"/>
        <v>4.1386956651908946</v>
      </c>
      <c r="BV15" s="18">
        <f t="shared" si="32"/>
        <v>2.5516100458768065</v>
      </c>
      <c r="BW15" s="18">
        <f t="shared" si="33"/>
        <v>5.0131635496541094</v>
      </c>
      <c r="BX15" s="18">
        <f t="shared" si="34"/>
        <v>3.9472532333196142</v>
      </c>
    </row>
    <row r="16" spans="1:76" x14ac:dyDescent="0.25">
      <c r="A16" s="4">
        <v>200302</v>
      </c>
      <c r="B16" s="20">
        <v>89.749716698879396</v>
      </c>
      <c r="C16" s="20">
        <v>86.353133827818311</v>
      </c>
      <c r="D16" s="20">
        <v>91.698620413981075</v>
      </c>
      <c r="E16" s="20">
        <v>91.665881197493448</v>
      </c>
      <c r="F16" s="20">
        <v>92.651332732483866</v>
      </c>
      <c r="G16" s="20">
        <v>93.056606284332375</v>
      </c>
      <c r="H16" s="20">
        <v>90.808673336028335</v>
      </c>
      <c r="I16" s="20">
        <v>82.363395423131152</v>
      </c>
      <c r="J16" s="20">
        <v>89.080212946278124</v>
      </c>
      <c r="K16" s="20">
        <v>91.618209623480894</v>
      </c>
      <c r="L16" s="20">
        <v>85.947751659539875</v>
      </c>
      <c r="M16" s="20">
        <v>85.915641559131345</v>
      </c>
      <c r="N16" s="20">
        <v>84.325660274125525</v>
      </c>
      <c r="O16" s="20">
        <v>87.080048340427254</v>
      </c>
      <c r="P16" s="20">
        <v>87.762278639016586</v>
      </c>
      <c r="Q16" s="20">
        <v>89.033061905697224</v>
      </c>
      <c r="R16" s="20">
        <v>86.953150184962951</v>
      </c>
      <c r="S16" s="20">
        <v>88.266800000000003</v>
      </c>
      <c r="U16" s="9">
        <f t="shared" si="0"/>
        <v>0.99723317380071563</v>
      </c>
      <c r="V16" s="9">
        <f t="shared" si="1"/>
        <v>0.3958840463802682</v>
      </c>
      <c r="W16" s="9">
        <f t="shared" si="2"/>
        <v>0.44288352903407713</v>
      </c>
      <c r="X16" s="9">
        <f t="shared" si="3"/>
        <v>0.1773825506899751</v>
      </c>
      <c r="Y16" s="9">
        <f t="shared" si="4"/>
        <v>0.95808443080351857</v>
      </c>
      <c r="Z16" s="9">
        <f t="shared" si="5"/>
        <v>0.43894515199798256</v>
      </c>
      <c r="AA16" s="9">
        <f t="shared" si="6"/>
        <v>0.7111436643066682</v>
      </c>
      <c r="AB16" s="9">
        <f t="shared" si="7"/>
        <v>1.0214379016463271</v>
      </c>
      <c r="AC16" s="9">
        <f t="shared" si="8"/>
        <v>0.676335553943197</v>
      </c>
      <c r="AD16" s="9">
        <f t="shared" si="9"/>
        <v>0.6057018989557017</v>
      </c>
      <c r="AE16" s="9">
        <f t="shared" si="10"/>
        <v>0.50330494869685882</v>
      </c>
      <c r="AF16" s="9">
        <f t="shared" si="11"/>
        <v>0.43659845372796546</v>
      </c>
      <c r="AG16" s="9">
        <f t="shared" si="12"/>
        <v>0.63781283607313721</v>
      </c>
      <c r="AH16" s="9">
        <f t="shared" si="13"/>
        <v>1.1828008015807745</v>
      </c>
      <c r="AI16" s="9">
        <f t="shared" si="14"/>
        <v>0.5807862152121146</v>
      </c>
      <c r="AJ16" s="9">
        <f t="shared" si="15"/>
        <v>0.4219350134590627</v>
      </c>
      <c r="AK16" s="9">
        <f t="shared" si="16"/>
        <v>0.55594478379230594</v>
      </c>
      <c r="AL16" s="9">
        <f t="shared" si="17"/>
        <v>0.67901199363533671</v>
      </c>
      <c r="AM16" s="9"/>
      <c r="AN16" s="9">
        <f t="shared" ref="AN16:BE16" si="45">(B16/B12-1)*100</f>
        <v>4.2401404300038248</v>
      </c>
      <c r="AO16" s="9">
        <f t="shared" si="45"/>
        <v>2.9738390833709216</v>
      </c>
      <c r="AP16" s="9">
        <f t="shared" si="45"/>
        <v>2.1071564701057532</v>
      </c>
      <c r="AQ16" s="9">
        <f t="shared" si="45"/>
        <v>0.74709584271641649</v>
      </c>
      <c r="AR16" s="9">
        <f t="shared" si="45"/>
        <v>3.6123586677866637</v>
      </c>
      <c r="AS16" s="9">
        <f t="shared" si="45"/>
        <v>1.2062182976971814</v>
      </c>
      <c r="AT16" s="9">
        <f t="shared" si="45"/>
        <v>2.7244844933312917</v>
      </c>
      <c r="AU16" s="9">
        <f t="shared" si="45"/>
        <v>4.6748005366038292</v>
      </c>
      <c r="AV16" s="9">
        <f t="shared" si="45"/>
        <v>2.8286694872395879</v>
      </c>
      <c r="AW16" s="9">
        <f t="shared" si="45"/>
        <v>2.360983585400489</v>
      </c>
      <c r="AX16" s="9">
        <f t="shared" si="45"/>
        <v>2.9804621656067454</v>
      </c>
      <c r="AY16" s="9">
        <f t="shared" si="45"/>
        <v>2.7646532599506335</v>
      </c>
      <c r="AZ16" s="9">
        <f t="shared" si="45"/>
        <v>3.3643960050720345</v>
      </c>
      <c r="BA16" s="9">
        <f t="shared" si="45"/>
        <v>4.1553420124381679</v>
      </c>
      <c r="BB16" s="9">
        <f t="shared" si="45"/>
        <v>2.8943186802072862</v>
      </c>
      <c r="BC16" s="9">
        <f t="shared" si="45"/>
        <v>2.1162069703698494</v>
      </c>
      <c r="BD16" s="9">
        <f t="shared" si="45"/>
        <v>3.4380185924336892</v>
      </c>
      <c r="BE16" s="9">
        <f t="shared" si="45"/>
        <v>3.0558263620920068</v>
      </c>
      <c r="BG16" s="18">
        <f t="shared" si="35"/>
        <v>3.9889326952028625</v>
      </c>
      <c r="BH16" s="18">
        <f t="shared" si="18"/>
        <v>1.5835361855210728</v>
      </c>
      <c r="BI16" s="18">
        <f t="shared" si="19"/>
        <v>1.7715341161363085</v>
      </c>
      <c r="BJ16" s="18">
        <f t="shared" si="20"/>
        <v>0.70953020275990042</v>
      </c>
      <c r="BK16" s="18">
        <f t="shared" si="21"/>
        <v>3.8323377232140743</v>
      </c>
      <c r="BL16" s="18">
        <f t="shared" si="22"/>
        <v>1.7557806079919303</v>
      </c>
      <c r="BM16" s="18">
        <f t="shared" si="23"/>
        <v>2.8445746572266728</v>
      </c>
      <c r="BN16" s="18">
        <f t="shared" si="24"/>
        <v>4.0857516065853083</v>
      </c>
      <c r="BO16" s="18">
        <f t="shared" si="25"/>
        <v>2.705342215772788</v>
      </c>
      <c r="BP16" s="18">
        <f t="shared" si="26"/>
        <v>2.4228075958228068</v>
      </c>
      <c r="BQ16" s="18">
        <f t="shared" si="27"/>
        <v>2.0132197947874353</v>
      </c>
      <c r="BR16" s="18">
        <f t="shared" si="28"/>
        <v>1.7463938149118619</v>
      </c>
      <c r="BS16" s="18">
        <f t="shared" si="29"/>
        <v>2.5512513442925489</v>
      </c>
      <c r="BT16" s="18">
        <f t="shared" si="30"/>
        <v>4.731203206323098</v>
      </c>
      <c r="BU16" s="18">
        <f t="shared" si="31"/>
        <v>2.3231448608484584</v>
      </c>
      <c r="BV16" s="18">
        <f t="shared" si="32"/>
        <v>1.6877400538362508</v>
      </c>
      <c r="BW16" s="18">
        <f t="shared" si="33"/>
        <v>2.2237791351692238</v>
      </c>
      <c r="BX16" s="18">
        <f t="shared" si="34"/>
        <v>2.7160479745413468</v>
      </c>
    </row>
    <row r="17" spans="1:76" x14ac:dyDescent="0.25">
      <c r="A17" s="4">
        <v>200303</v>
      </c>
      <c r="B17" s="20">
        <v>90.48436519029616</v>
      </c>
      <c r="C17" s="20">
        <v>87.018943306048087</v>
      </c>
      <c r="D17" s="20">
        <v>91.888752879581318</v>
      </c>
      <c r="E17" s="20">
        <v>92.013165295456901</v>
      </c>
      <c r="F17" s="20">
        <v>93.045406836498117</v>
      </c>
      <c r="G17" s="20">
        <v>93.25389179029645</v>
      </c>
      <c r="H17" s="20">
        <v>91.070326243430912</v>
      </c>
      <c r="I17" s="20">
        <v>82.931534688809222</v>
      </c>
      <c r="J17" s="20">
        <v>89.875271331427911</v>
      </c>
      <c r="K17" s="20">
        <v>92.223475537475835</v>
      </c>
      <c r="L17" s="20">
        <v>86.63896181131696</v>
      </c>
      <c r="M17" s="20">
        <v>86.492850825138618</v>
      </c>
      <c r="N17" s="20">
        <v>84.934607852995583</v>
      </c>
      <c r="O17" s="20">
        <v>87.843094503151946</v>
      </c>
      <c r="P17" s="20">
        <v>88.209489311502068</v>
      </c>
      <c r="Q17" s="20">
        <v>89.449968697263543</v>
      </c>
      <c r="R17" s="20">
        <v>87.944389918044905</v>
      </c>
      <c r="S17" s="20">
        <v>88.872600000000006</v>
      </c>
      <c r="U17" s="9">
        <f t="shared" si="0"/>
        <v>0.81855243496933294</v>
      </c>
      <c r="V17" s="9">
        <f t="shared" si="1"/>
        <v>0.77103105436491237</v>
      </c>
      <c r="W17" s="9">
        <f t="shared" si="2"/>
        <v>0.20734495758156779</v>
      </c>
      <c r="X17" s="9">
        <f t="shared" si="3"/>
        <v>0.37885862594309039</v>
      </c>
      <c r="Y17" s="9">
        <f t="shared" si="4"/>
        <v>0.42533020561299484</v>
      </c>
      <c r="Z17" s="9">
        <f t="shared" si="5"/>
        <v>0.21200591107015665</v>
      </c>
      <c r="AA17" s="9">
        <f t="shared" si="6"/>
        <v>0.28813647176009205</v>
      </c>
      <c r="AB17" s="9">
        <f t="shared" si="7"/>
        <v>0.68979582830372976</v>
      </c>
      <c r="AC17" s="9">
        <f t="shared" si="8"/>
        <v>0.89251962793270856</v>
      </c>
      <c r="AD17" s="9">
        <f t="shared" si="9"/>
        <v>0.66063931666244802</v>
      </c>
      <c r="AE17" s="9">
        <f t="shared" si="10"/>
        <v>0.80422133032069798</v>
      </c>
      <c r="AF17" s="9">
        <f t="shared" si="11"/>
        <v>0.6718325738276798</v>
      </c>
      <c r="AG17" s="9">
        <f t="shared" si="12"/>
        <v>0.72213793155071482</v>
      </c>
      <c r="AH17" s="9">
        <f t="shared" si="13"/>
        <v>0.87625831320359282</v>
      </c>
      <c r="AI17" s="9">
        <f t="shared" si="14"/>
        <v>0.50957048907644964</v>
      </c>
      <c r="AJ17" s="9">
        <f t="shared" si="15"/>
        <v>0.46826064682341517</v>
      </c>
      <c r="AK17" s="9">
        <f t="shared" si="16"/>
        <v>1.1399698929520419</v>
      </c>
      <c r="AL17" s="9">
        <f t="shared" si="17"/>
        <v>0.68632826838630479</v>
      </c>
      <c r="AM17" s="9"/>
      <c r="AN17" s="9">
        <f t="shared" ref="AN17:BE17" si="46">(B17/B13-1)*100</f>
        <v>4.2296911197595266</v>
      </c>
      <c r="AO17" s="9">
        <f t="shared" si="46"/>
        <v>2.7854301811514492</v>
      </c>
      <c r="AP17" s="9">
        <f t="shared" si="46"/>
        <v>2.3231012270869433</v>
      </c>
      <c r="AQ17" s="9">
        <f t="shared" si="46"/>
        <v>1.3073527619802405</v>
      </c>
      <c r="AR17" s="9">
        <f t="shared" si="46"/>
        <v>3.5803541561330254</v>
      </c>
      <c r="AS17" s="9">
        <f t="shared" si="46"/>
        <v>1.1291198176926365</v>
      </c>
      <c r="AT17" s="9">
        <f t="shared" si="46"/>
        <v>2.529757912717856</v>
      </c>
      <c r="AU17" s="9">
        <f t="shared" si="46"/>
        <v>4.0334900739775303</v>
      </c>
      <c r="AV17" s="9">
        <f t="shared" si="46"/>
        <v>3.131809554943854</v>
      </c>
      <c r="AW17" s="9">
        <f t="shared" si="46"/>
        <v>2.7167957570742196</v>
      </c>
      <c r="AX17" s="9">
        <f t="shared" si="46"/>
        <v>3.1653841890731504</v>
      </c>
      <c r="AY17" s="9">
        <f t="shared" si="46"/>
        <v>3.2625071957576468</v>
      </c>
      <c r="AZ17" s="9">
        <f t="shared" si="46"/>
        <v>3.2009470506136894</v>
      </c>
      <c r="BA17" s="9">
        <f t="shared" si="46"/>
        <v>4.1192370233210873</v>
      </c>
      <c r="BB17" s="9">
        <f t="shared" si="46"/>
        <v>2.6232746919693906</v>
      </c>
      <c r="BC17" s="9">
        <f t="shared" si="46"/>
        <v>2.2997494710512267</v>
      </c>
      <c r="BD17" s="9">
        <f t="shared" si="46"/>
        <v>4.0894891392885047</v>
      </c>
      <c r="BE17" s="9">
        <f t="shared" si="46"/>
        <v>3.1391112911218544</v>
      </c>
      <c r="BG17" s="18">
        <f t="shared" si="35"/>
        <v>3.2742097398773318</v>
      </c>
      <c r="BH17" s="18">
        <f t="shared" si="18"/>
        <v>3.0841242174596495</v>
      </c>
      <c r="BI17" s="18">
        <f t="shared" si="19"/>
        <v>0.82937983032627116</v>
      </c>
      <c r="BJ17" s="18">
        <f t="shared" si="20"/>
        <v>1.5154345037723616</v>
      </c>
      <c r="BK17" s="18">
        <f t="shared" si="21"/>
        <v>1.7013208224519794</v>
      </c>
      <c r="BL17" s="18">
        <f t="shared" si="22"/>
        <v>0.8480236442806266</v>
      </c>
      <c r="BM17" s="18">
        <f t="shared" si="23"/>
        <v>1.1525458870403682</v>
      </c>
      <c r="BN17" s="18">
        <f t="shared" si="24"/>
        <v>2.7591833132149191</v>
      </c>
      <c r="BO17" s="18">
        <f t="shared" si="25"/>
        <v>3.5700785117308342</v>
      </c>
      <c r="BP17" s="18">
        <f t="shared" si="26"/>
        <v>2.6425572666497921</v>
      </c>
      <c r="BQ17" s="18">
        <f t="shared" si="27"/>
        <v>3.2168853212827919</v>
      </c>
      <c r="BR17" s="18">
        <f t="shared" si="28"/>
        <v>2.6873302953107192</v>
      </c>
      <c r="BS17" s="18">
        <f t="shared" si="29"/>
        <v>2.8885517262028593</v>
      </c>
      <c r="BT17" s="18">
        <f t="shared" si="30"/>
        <v>3.5050332528143713</v>
      </c>
      <c r="BU17" s="18">
        <f t="shared" si="31"/>
        <v>2.0382819563057986</v>
      </c>
      <c r="BV17" s="18">
        <f t="shared" si="32"/>
        <v>1.8730425872936607</v>
      </c>
      <c r="BW17" s="18">
        <f t="shared" si="33"/>
        <v>4.5598795718081675</v>
      </c>
      <c r="BX17" s="18">
        <f t="shared" si="34"/>
        <v>2.7453130735452191</v>
      </c>
    </row>
    <row r="18" spans="1:76" x14ac:dyDescent="0.25">
      <c r="A18" s="4">
        <v>200304</v>
      </c>
      <c r="B18" s="20">
        <v>91.204964668825255</v>
      </c>
      <c r="C18" s="20">
        <v>88.067828786295166</v>
      </c>
      <c r="D18" s="20">
        <v>93.259668440410891</v>
      </c>
      <c r="E18" s="20">
        <v>92.272907419980498</v>
      </c>
      <c r="F18" s="20">
        <v>93.599582747219046</v>
      </c>
      <c r="G18" s="20">
        <v>93.77156847525049</v>
      </c>
      <c r="H18" s="20">
        <v>91.845633546792882</v>
      </c>
      <c r="I18" s="20">
        <v>83.909975978369999</v>
      </c>
      <c r="J18" s="20">
        <v>90.859101833384699</v>
      </c>
      <c r="K18" s="20">
        <v>93.105526890690953</v>
      </c>
      <c r="L18" s="20">
        <v>87.557944122226004</v>
      </c>
      <c r="M18" s="20">
        <v>87.414835513383252</v>
      </c>
      <c r="N18" s="20">
        <v>85.957174548440193</v>
      </c>
      <c r="O18" s="20">
        <v>88.775063675584164</v>
      </c>
      <c r="P18" s="20">
        <v>89.434723206074821</v>
      </c>
      <c r="Q18" s="20">
        <v>90.528156508173097</v>
      </c>
      <c r="R18" s="20">
        <v>89.200300309407638</v>
      </c>
      <c r="S18" s="20">
        <v>89.785399999999996</v>
      </c>
      <c r="U18" s="9">
        <f t="shared" si="0"/>
        <v>0.79638010059928099</v>
      </c>
      <c r="V18" s="9">
        <f t="shared" si="1"/>
        <v>1.205353041990076</v>
      </c>
      <c r="W18" s="9">
        <f t="shared" si="2"/>
        <v>1.4919296626281664</v>
      </c>
      <c r="X18" s="9">
        <f t="shared" si="3"/>
        <v>0.28228800051552927</v>
      </c>
      <c r="Y18" s="9">
        <f t="shared" si="4"/>
        <v>0.59559727832105835</v>
      </c>
      <c r="Z18" s="9">
        <f t="shared" si="5"/>
        <v>0.55512609180767836</v>
      </c>
      <c r="AA18" s="9">
        <f t="shared" si="6"/>
        <v>0.85132812776971267</v>
      </c>
      <c r="AB18" s="9">
        <f t="shared" si="7"/>
        <v>1.1798181394234053</v>
      </c>
      <c r="AC18" s="9">
        <f t="shared" si="8"/>
        <v>1.0946620659744832</v>
      </c>
      <c r="AD18" s="9">
        <f t="shared" si="9"/>
        <v>0.95642822836001784</v>
      </c>
      <c r="AE18" s="9">
        <f t="shared" si="10"/>
        <v>1.0607032814063722</v>
      </c>
      <c r="AF18" s="9">
        <f t="shared" si="11"/>
        <v>1.0659663538072017</v>
      </c>
      <c r="AG18" s="9">
        <f t="shared" si="12"/>
        <v>1.2039458605783704</v>
      </c>
      <c r="AH18" s="9">
        <f t="shared" si="13"/>
        <v>1.0609475653191813</v>
      </c>
      <c r="AI18" s="9">
        <f t="shared" si="14"/>
        <v>1.3890046344628315</v>
      </c>
      <c r="AJ18" s="9">
        <f t="shared" si="15"/>
        <v>1.2053529214287373</v>
      </c>
      <c r="AK18" s="9">
        <f t="shared" si="16"/>
        <v>1.4280733455915851</v>
      </c>
      <c r="AL18" s="9">
        <f t="shared" si="17"/>
        <v>1.0270882139151949</v>
      </c>
      <c r="AM18" s="9"/>
      <c r="AN18" s="9">
        <f t="shared" ref="AN18:BE18" si="47">(B18/B14-1)*100</f>
        <v>4.0557066407938214</v>
      </c>
      <c r="AO18" s="9">
        <f t="shared" si="47"/>
        <v>3.6132695112980562</v>
      </c>
      <c r="AP18" s="9">
        <f t="shared" si="47"/>
        <v>3.2079064728700368</v>
      </c>
      <c r="AQ18" s="9">
        <f t="shared" si="47"/>
        <v>1.3990771061525242</v>
      </c>
      <c r="AR18" s="9">
        <f t="shared" si="47"/>
        <v>3.3387346534725415</v>
      </c>
      <c r="AS18" s="9">
        <f t="shared" si="47"/>
        <v>1.4436752098772043</v>
      </c>
      <c r="AT18" s="9">
        <f t="shared" si="47"/>
        <v>2.8653924393202024</v>
      </c>
      <c r="AU18" s="9">
        <f t="shared" si="47"/>
        <v>3.9689966843779345</v>
      </c>
      <c r="AV18" s="9">
        <f t="shared" si="47"/>
        <v>3.6848104786750158</v>
      </c>
      <c r="AW18" s="9">
        <f t="shared" si="47"/>
        <v>2.8187417830501049</v>
      </c>
      <c r="AX18" s="9">
        <f t="shared" si="47"/>
        <v>3.4245162056069534</v>
      </c>
      <c r="AY18" s="9">
        <f t="shared" si="47"/>
        <v>3.3791494782968057</v>
      </c>
      <c r="AZ18" s="9">
        <f t="shared" si="47"/>
        <v>3.5899760370222022</v>
      </c>
      <c r="BA18" s="9">
        <f t="shared" si="47"/>
        <v>4.2578544657252415</v>
      </c>
      <c r="BB18" s="9">
        <f t="shared" si="47"/>
        <v>3.5580220373424565</v>
      </c>
      <c r="BC18" s="9">
        <f t="shared" si="47"/>
        <v>2.7596294223069417</v>
      </c>
      <c r="BD18" s="9">
        <f t="shared" si="47"/>
        <v>4.4474626774346993</v>
      </c>
      <c r="BE18" s="9">
        <f t="shared" si="47"/>
        <v>3.4217667955233289</v>
      </c>
      <c r="BG18" s="18">
        <f t="shared" si="35"/>
        <v>3.185520402397124</v>
      </c>
      <c r="BH18" s="18">
        <f t="shared" si="18"/>
        <v>4.8214121679603039</v>
      </c>
      <c r="BI18" s="18">
        <f t="shared" si="19"/>
        <v>5.9677186505126656</v>
      </c>
      <c r="BJ18" s="18">
        <f t="shared" si="20"/>
        <v>1.1291520020621171</v>
      </c>
      <c r="BK18" s="18">
        <f t="shared" si="21"/>
        <v>2.3823891132842334</v>
      </c>
      <c r="BL18" s="18">
        <f t="shared" si="22"/>
        <v>2.2205043672307134</v>
      </c>
      <c r="BM18" s="18">
        <f t="shared" si="23"/>
        <v>3.4053125110788507</v>
      </c>
      <c r="BN18" s="18">
        <f t="shared" si="24"/>
        <v>4.7192725576936212</v>
      </c>
      <c r="BO18" s="18">
        <f t="shared" si="25"/>
        <v>4.3786482638979329</v>
      </c>
      <c r="BP18" s="18">
        <f t="shared" si="26"/>
        <v>3.8257129134400714</v>
      </c>
      <c r="BQ18" s="18">
        <f t="shared" si="27"/>
        <v>4.2428131256254886</v>
      </c>
      <c r="BR18" s="18">
        <f t="shared" si="28"/>
        <v>4.2638654152288069</v>
      </c>
      <c r="BS18" s="18">
        <f t="shared" si="29"/>
        <v>4.8157834423134815</v>
      </c>
      <c r="BT18" s="18">
        <f t="shared" si="30"/>
        <v>4.2437902612767253</v>
      </c>
      <c r="BU18" s="18">
        <f t="shared" si="31"/>
        <v>5.556018537851326</v>
      </c>
      <c r="BV18" s="18">
        <f t="shared" si="32"/>
        <v>4.8214116857149492</v>
      </c>
      <c r="BW18" s="18">
        <f t="shared" si="33"/>
        <v>5.7122933823663402</v>
      </c>
      <c r="BX18" s="18">
        <f t="shared" si="34"/>
        <v>4.1083528556607796</v>
      </c>
    </row>
    <row r="19" spans="1:76" x14ac:dyDescent="0.25">
      <c r="A19" s="4">
        <v>200401</v>
      </c>
      <c r="B19" s="20">
        <v>92.01708760771352</v>
      </c>
      <c r="C19" s="20">
        <v>88.265019477824424</v>
      </c>
      <c r="D19" s="20">
        <v>93.192870684843257</v>
      </c>
      <c r="E19" s="20">
        <v>92.403064404579894</v>
      </c>
      <c r="F19" s="20">
        <v>93.800018490591825</v>
      </c>
      <c r="G19" s="20">
        <v>94.094703936087143</v>
      </c>
      <c r="H19" s="20">
        <v>92.375075152560058</v>
      </c>
      <c r="I19" s="20">
        <v>84.775380335242104</v>
      </c>
      <c r="J19" s="20">
        <v>91.266119312247341</v>
      </c>
      <c r="K19" s="20">
        <v>93.715315458598809</v>
      </c>
      <c r="L19" s="20">
        <v>87.967936453880924</v>
      </c>
      <c r="M19" s="20">
        <v>88.230592670405073</v>
      </c>
      <c r="N19" s="20">
        <v>86.61173651593846</v>
      </c>
      <c r="O19" s="20">
        <v>89.172775847667495</v>
      </c>
      <c r="P19" s="20">
        <v>90.085835210214185</v>
      </c>
      <c r="Q19" s="20">
        <v>90.954093820475833</v>
      </c>
      <c r="R19" s="20">
        <v>89.474845248120502</v>
      </c>
      <c r="S19" s="20">
        <v>90.3309</v>
      </c>
      <c r="U19" s="9">
        <f t="shared" si="0"/>
        <v>0.89043720573453999</v>
      </c>
      <c r="V19" s="9">
        <f t="shared" si="1"/>
        <v>0.22390774729754703</v>
      </c>
      <c r="W19" s="9">
        <f t="shared" si="2"/>
        <v>-7.1625555488985526E-2</v>
      </c>
      <c r="X19" s="9">
        <f t="shared" si="3"/>
        <v>0.1410565552107057</v>
      </c>
      <c r="Y19" s="9">
        <f t="shared" si="4"/>
        <v>0.21414170607372274</v>
      </c>
      <c r="Z19" s="9">
        <f t="shared" si="5"/>
        <v>0.34459854526367462</v>
      </c>
      <c r="AA19" s="9">
        <f t="shared" si="6"/>
        <v>0.57644722489440525</v>
      </c>
      <c r="AB19" s="9">
        <f t="shared" si="7"/>
        <v>1.0313485932771371</v>
      </c>
      <c r="AC19" s="9">
        <f t="shared" si="8"/>
        <v>0.44796555397281779</v>
      </c>
      <c r="AD19" s="9">
        <f t="shared" si="9"/>
        <v>0.65494346927843505</v>
      </c>
      <c r="AE19" s="9">
        <f t="shared" si="10"/>
        <v>0.46825257920926067</v>
      </c>
      <c r="AF19" s="9">
        <f t="shared" si="11"/>
        <v>0.93320218728425441</v>
      </c>
      <c r="AG19" s="9">
        <f t="shared" si="12"/>
        <v>0.76149777018252873</v>
      </c>
      <c r="AH19" s="9">
        <f t="shared" si="13"/>
        <v>0.44799987250554452</v>
      </c>
      <c r="AI19" s="9">
        <f t="shared" si="14"/>
        <v>0.72803043471054707</v>
      </c>
      <c r="AJ19" s="9">
        <f t="shared" si="15"/>
        <v>0.47050258033729531</v>
      </c>
      <c r="AK19" s="9">
        <f t="shared" si="16"/>
        <v>0.30778476951371925</v>
      </c>
      <c r="AL19" s="9">
        <f t="shared" si="17"/>
        <v>0.60755980370974516</v>
      </c>
      <c r="AM19" s="9"/>
      <c r="AN19" s="9">
        <f t="shared" ref="AN19:BE19" si="48">(B19/B15-1)*100</f>
        <v>3.5487530759674035</v>
      </c>
      <c r="AO19" s="9">
        <f t="shared" si="48"/>
        <v>2.6186806203954749</v>
      </c>
      <c r="AP19" s="9">
        <f t="shared" si="48"/>
        <v>2.0796235938448593</v>
      </c>
      <c r="AQ19" s="9">
        <f t="shared" si="48"/>
        <v>0.983015826468292</v>
      </c>
      <c r="AR19" s="9">
        <f t="shared" si="48"/>
        <v>2.209756806487162</v>
      </c>
      <c r="AS19" s="9">
        <f t="shared" si="48"/>
        <v>1.5593968562911176</v>
      </c>
      <c r="AT19" s="9">
        <f t="shared" si="48"/>
        <v>2.4483578816865803</v>
      </c>
      <c r="AU19" s="9">
        <f t="shared" si="48"/>
        <v>3.9798174435137001</v>
      </c>
      <c r="AV19" s="9">
        <f t="shared" si="48"/>
        <v>3.1467948794337675</v>
      </c>
      <c r="AW19" s="9">
        <f t="shared" si="48"/>
        <v>2.908528000507915</v>
      </c>
      <c r="AX19" s="9">
        <f t="shared" si="48"/>
        <v>2.865615125729204</v>
      </c>
      <c r="AY19" s="9">
        <f t="shared" si="48"/>
        <v>3.1428089991382357</v>
      </c>
      <c r="AZ19" s="9">
        <f t="shared" si="48"/>
        <v>3.3661130024123853</v>
      </c>
      <c r="BA19" s="9">
        <f t="shared" si="48"/>
        <v>3.6144488602644298</v>
      </c>
      <c r="BB19" s="9">
        <f t="shared" si="48"/>
        <v>3.2437201131325644</v>
      </c>
      <c r="BC19" s="9">
        <f t="shared" si="48"/>
        <v>2.5887002350012622</v>
      </c>
      <c r="BD19" s="9">
        <f t="shared" si="48"/>
        <v>3.4721292922666569</v>
      </c>
      <c r="BE19" s="9">
        <f t="shared" si="48"/>
        <v>3.0333688827042016</v>
      </c>
      <c r="BG19" s="18">
        <f t="shared" si="35"/>
        <v>3.56174882293816</v>
      </c>
      <c r="BH19" s="18">
        <f t="shared" si="18"/>
        <v>0.89563098919018813</v>
      </c>
      <c r="BI19" s="18">
        <f t="shared" si="19"/>
        <v>-0.2865022219559421</v>
      </c>
      <c r="BJ19" s="18">
        <f t="shared" si="20"/>
        <v>0.56422622084282281</v>
      </c>
      <c r="BK19" s="18">
        <f t="shared" si="21"/>
        <v>0.85656682429489095</v>
      </c>
      <c r="BL19" s="18">
        <f t="shared" si="22"/>
        <v>1.3783941810546985</v>
      </c>
      <c r="BM19" s="18">
        <f t="shared" si="23"/>
        <v>2.305788899577621</v>
      </c>
      <c r="BN19" s="18">
        <f t="shared" si="24"/>
        <v>4.1253943731085485</v>
      </c>
      <c r="BO19" s="18">
        <f t="shared" si="25"/>
        <v>1.7918622158912711</v>
      </c>
      <c r="BP19" s="18">
        <f t="shared" si="26"/>
        <v>2.6197738771137402</v>
      </c>
      <c r="BQ19" s="18">
        <f t="shared" si="27"/>
        <v>1.8730103168370427</v>
      </c>
      <c r="BR19" s="18">
        <f t="shared" si="28"/>
        <v>3.7328087491370177</v>
      </c>
      <c r="BS19" s="18">
        <f t="shared" si="29"/>
        <v>3.0459910807301149</v>
      </c>
      <c r="BT19" s="18">
        <f t="shared" si="30"/>
        <v>1.7919994900221781</v>
      </c>
      <c r="BU19" s="18">
        <f t="shared" si="31"/>
        <v>2.9121217388421883</v>
      </c>
      <c r="BV19" s="18">
        <f t="shared" si="32"/>
        <v>1.8820103213491812</v>
      </c>
      <c r="BW19" s="18">
        <f t="shared" si="33"/>
        <v>1.231139078054877</v>
      </c>
      <c r="BX19" s="18">
        <f t="shared" si="34"/>
        <v>2.4302392148389806</v>
      </c>
    </row>
    <row r="20" spans="1:76" x14ac:dyDescent="0.25">
      <c r="A20" s="4">
        <v>200402</v>
      </c>
      <c r="B20" s="20">
        <v>92.669215785481427</v>
      </c>
      <c r="C20" s="20">
        <v>89.062169165376233</v>
      </c>
      <c r="D20" s="20">
        <v>93.409434442592158</v>
      </c>
      <c r="E20" s="20">
        <v>93.05983150229288</v>
      </c>
      <c r="F20" s="20">
        <v>93.841694532932308</v>
      </c>
      <c r="G20" s="20">
        <v>94.581108068828897</v>
      </c>
      <c r="H20" s="20">
        <v>92.814931314152545</v>
      </c>
      <c r="I20" s="20">
        <v>85.414551523072987</v>
      </c>
      <c r="J20" s="20">
        <v>92.098919026871485</v>
      </c>
      <c r="K20" s="20">
        <v>94.410524421338977</v>
      </c>
      <c r="L20" s="20">
        <v>88.387405876475796</v>
      </c>
      <c r="M20" s="20">
        <v>89.271475862122202</v>
      </c>
      <c r="N20" s="20">
        <v>87.553598440513568</v>
      </c>
      <c r="O20" s="20">
        <v>89.546452492998426</v>
      </c>
      <c r="P20" s="20">
        <v>90.743368986605589</v>
      </c>
      <c r="Q20" s="20">
        <v>91.413141184653114</v>
      </c>
      <c r="R20" s="20">
        <v>89.970685333831668</v>
      </c>
      <c r="S20" s="20">
        <v>91.031400000000005</v>
      </c>
      <c r="U20" s="9">
        <f t="shared" si="0"/>
        <v>0.70870334491355269</v>
      </c>
      <c r="V20" s="9">
        <f t="shared" si="1"/>
        <v>0.90313205873373548</v>
      </c>
      <c r="W20" s="9">
        <f t="shared" si="2"/>
        <v>0.23238232297968509</v>
      </c>
      <c r="X20" s="9">
        <f t="shared" si="3"/>
        <v>0.71076333013955217</v>
      </c>
      <c r="Y20" s="9">
        <f t="shared" si="4"/>
        <v>4.4430740005307889E-2</v>
      </c>
      <c r="Z20" s="9">
        <f t="shared" si="5"/>
        <v>0.51693040351361574</v>
      </c>
      <c r="AA20" s="9">
        <f t="shared" si="6"/>
        <v>0.4761632516845582</v>
      </c>
      <c r="AB20" s="9">
        <f t="shared" si="7"/>
        <v>0.75395850222470528</v>
      </c>
      <c r="AC20" s="9">
        <f t="shared" si="8"/>
        <v>0.91249602908489713</v>
      </c>
      <c r="AD20" s="9">
        <f t="shared" si="9"/>
        <v>0.74183068086377535</v>
      </c>
      <c r="AE20" s="9">
        <f t="shared" si="10"/>
        <v>0.47684354039019272</v>
      </c>
      <c r="AF20" s="9">
        <f t="shared" si="11"/>
        <v>1.1797304769395112</v>
      </c>
      <c r="AG20" s="9">
        <f t="shared" si="12"/>
        <v>1.0874529970909652</v>
      </c>
      <c r="AH20" s="9">
        <f t="shared" si="13"/>
        <v>0.41904790086302324</v>
      </c>
      <c r="AI20" s="9">
        <f t="shared" si="14"/>
        <v>0.72989696421978945</v>
      </c>
      <c r="AJ20" s="9">
        <f t="shared" si="15"/>
        <v>0.50470225681467085</v>
      </c>
      <c r="AK20" s="9">
        <f t="shared" si="16"/>
        <v>0.55416702240296267</v>
      </c>
      <c r="AL20" s="9">
        <f t="shared" si="17"/>
        <v>0.7754821439839521</v>
      </c>
      <c r="AM20" s="9"/>
      <c r="AN20" s="9">
        <f t="shared" ref="AN20:BE20" si="49">(B20/B16-1)*100</f>
        <v>3.2529340414491514</v>
      </c>
      <c r="AO20" s="9">
        <f t="shared" si="49"/>
        <v>3.1371592639122259</v>
      </c>
      <c r="AP20" s="9">
        <f t="shared" si="49"/>
        <v>1.8656922218540206</v>
      </c>
      <c r="AQ20" s="9">
        <f t="shared" si="49"/>
        <v>1.5206860901671559</v>
      </c>
      <c r="AR20" s="9">
        <f t="shared" si="49"/>
        <v>1.2847756911229968</v>
      </c>
      <c r="AS20" s="9">
        <f t="shared" si="49"/>
        <v>1.63825207620234</v>
      </c>
      <c r="AT20" s="9">
        <f t="shared" si="49"/>
        <v>2.2093241806322439</v>
      </c>
      <c r="AU20" s="9">
        <f t="shared" si="49"/>
        <v>3.7045049979628875</v>
      </c>
      <c r="AV20" s="9">
        <f t="shared" si="49"/>
        <v>3.3887504090429843</v>
      </c>
      <c r="AW20" s="9">
        <f t="shared" si="49"/>
        <v>3.0477727182549597</v>
      </c>
      <c r="AX20" s="9">
        <f t="shared" si="49"/>
        <v>2.8385317472875649</v>
      </c>
      <c r="AY20" s="9">
        <f t="shared" si="49"/>
        <v>3.9059643181285075</v>
      </c>
      <c r="AZ20" s="9">
        <f t="shared" si="49"/>
        <v>3.8279429486762107</v>
      </c>
      <c r="BA20" s="9">
        <f t="shared" si="49"/>
        <v>2.8323412763037403</v>
      </c>
      <c r="BB20" s="9">
        <f t="shared" si="49"/>
        <v>3.3967786545866741</v>
      </c>
      <c r="BC20" s="9">
        <f t="shared" si="49"/>
        <v>2.6732533151301086</v>
      </c>
      <c r="BD20" s="9">
        <f t="shared" si="49"/>
        <v>3.4702999746989649</v>
      </c>
      <c r="BE20" s="9">
        <f t="shared" si="49"/>
        <v>3.1320949666239217</v>
      </c>
      <c r="BG20" s="18">
        <f t="shared" si="35"/>
        <v>2.8348133796542108</v>
      </c>
      <c r="BH20" s="18">
        <f t="shared" si="18"/>
        <v>3.6125282349349419</v>
      </c>
      <c r="BI20" s="18">
        <f t="shared" si="19"/>
        <v>0.92952929191874034</v>
      </c>
      <c r="BJ20" s="18">
        <f t="shared" si="20"/>
        <v>2.8430533205582087</v>
      </c>
      <c r="BK20" s="18">
        <f t="shared" si="21"/>
        <v>0.17772296002123156</v>
      </c>
      <c r="BL20" s="18">
        <f t="shared" si="22"/>
        <v>2.067721614054463</v>
      </c>
      <c r="BM20" s="18">
        <f t="shared" si="23"/>
        <v>1.9046530067382328</v>
      </c>
      <c r="BN20" s="18">
        <f t="shared" si="24"/>
        <v>3.0158340088988211</v>
      </c>
      <c r="BO20" s="18">
        <f t="shared" si="25"/>
        <v>3.6499841163395885</v>
      </c>
      <c r="BP20" s="18">
        <f t="shared" si="26"/>
        <v>2.9673227234551014</v>
      </c>
      <c r="BQ20" s="18">
        <f t="shared" si="27"/>
        <v>1.9073741615607709</v>
      </c>
      <c r="BR20" s="18">
        <f t="shared" si="28"/>
        <v>4.7189219077580447</v>
      </c>
      <c r="BS20" s="18">
        <f t="shared" si="29"/>
        <v>4.3498119883638608</v>
      </c>
      <c r="BT20" s="18">
        <f t="shared" si="30"/>
        <v>1.6761916034520929</v>
      </c>
      <c r="BU20" s="18">
        <f t="shared" si="31"/>
        <v>2.9195878568791578</v>
      </c>
      <c r="BV20" s="18">
        <f t="shared" si="32"/>
        <v>2.0188090272586834</v>
      </c>
      <c r="BW20" s="18">
        <f t="shared" si="33"/>
        <v>2.2166680896118507</v>
      </c>
      <c r="BX20" s="18">
        <f t="shared" si="34"/>
        <v>3.1019285759358084</v>
      </c>
    </row>
    <row r="21" spans="1:76" x14ac:dyDescent="0.25">
      <c r="A21" s="4">
        <v>200403</v>
      </c>
      <c r="B21" s="20">
        <v>93.642197942066005</v>
      </c>
      <c r="C21" s="20">
        <v>89.911286989937437</v>
      </c>
      <c r="D21" s="20">
        <v>94.147114772017844</v>
      </c>
      <c r="E21" s="20">
        <v>94.158333256020882</v>
      </c>
      <c r="F21" s="20">
        <v>94.850260848222163</v>
      </c>
      <c r="G21" s="20">
        <v>95.486270457823892</v>
      </c>
      <c r="H21" s="20">
        <v>93.591036602539432</v>
      </c>
      <c r="I21" s="20">
        <v>86.450357663219293</v>
      </c>
      <c r="J21" s="20">
        <v>93.027976614337163</v>
      </c>
      <c r="K21" s="20">
        <v>95.282736022141549</v>
      </c>
      <c r="L21" s="20">
        <v>89.477537009550588</v>
      </c>
      <c r="M21" s="20">
        <v>90.147615885649557</v>
      </c>
      <c r="N21" s="20">
        <v>88.452276276657884</v>
      </c>
      <c r="O21" s="20">
        <v>90.575067776357727</v>
      </c>
      <c r="P21" s="20">
        <v>91.527096311979506</v>
      </c>
      <c r="Q21" s="20">
        <v>92.253268072539072</v>
      </c>
      <c r="R21" s="20">
        <v>91.161668431708279</v>
      </c>
      <c r="S21" s="20">
        <v>91.948700000000002</v>
      </c>
      <c r="U21" s="9">
        <f t="shared" si="0"/>
        <v>1.0499518619397019</v>
      </c>
      <c r="V21" s="9">
        <f t="shared" si="1"/>
        <v>0.95339899366757574</v>
      </c>
      <c r="W21" s="9">
        <f t="shared" si="2"/>
        <v>0.78972786188855615</v>
      </c>
      <c r="X21" s="9">
        <f t="shared" si="3"/>
        <v>1.1804252554453942</v>
      </c>
      <c r="Y21" s="9">
        <f t="shared" si="4"/>
        <v>1.0747528806994255</v>
      </c>
      <c r="Z21" s="9">
        <f t="shared" si="5"/>
        <v>0.95702239852835103</v>
      </c>
      <c r="AA21" s="9">
        <f t="shared" si="6"/>
        <v>0.83618581342261855</v>
      </c>
      <c r="AB21" s="9">
        <f t="shared" si="7"/>
        <v>1.2126811201092602</v>
      </c>
      <c r="AC21" s="9">
        <f t="shared" si="8"/>
        <v>1.0087605775205732</v>
      </c>
      <c r="AD21" s="9">
        <f t="shared" si="9"/>
        <v>0.92384996921532903</v>
      </c>
      <c r="AE21" s="9">
        <f t="shared" si="10"/>
        <v>1.2333557278491503</v>
      </c>
      <c r="AF21" s="9">
        <f t="shared" si="11"/>
        <v>0.98143333586255821</v>
      </c>
      <c r="AG21" s="9">
        <f t="shared" si="12"/>
        <v>1.0264316397628148</v>
      </c>
      <c r="AH21" s="9">
        <f t="shared" si="13"/>
        <v>1.1486946213081106</v>
      </c>
      <c r="AI21" s="9">
        <f t="shared" si="14"/>
        <v>0.8636744856691303</v>
      </c>
      <c r="AJ21" s="9">
        <f t="shared" si="15"/>
        <v>0.91904388909349599</v>
      </c>
      <c r="AK21" s="9">
        <f t="shared" si="16"/>
        <v>1.3237457216842774</v>
      </c>
      <c r="AL21" s="9">
        <f t="shared" si="17"/>
        <v>1.007674275030368</v>
      </c>
      <c r="AM21" s="9"/>
      <c r="AN21" s="9">
        <f t="shared" ref="AN21:BE21" si="50">(B21/B17-1)*100</f>
        <v>3.4899208776330237</v>
      </c>
      <c r="AO21" s="9">
        <f t="shared" si="50"/>
        <v>3.3238092465877278</v>
      </c>
      <c r="AP21" s="9">
        <f t="shared" si="50"/>
        <v>2.457713073324741</v>
      </c>
      <c r="AQ21" s="9">
        <f t="shared" si="50"/>
        <v>2.3313706833970826</v>
      </c>
      <c r="AR21" s="9">
        <f t="shared" si="50"/>
        <v>1.9397561610919434</v>
      </c>
      <c r="AS21" s="9">
        <f t="shared" si="50"/>
        <v>2.3938718531420378</v>
      </c>
      <c r="AT21" s="9">
        <f t="shared" si="50"/>
        <v>2.7678723279970008</v>
      </c>
      <c r="AU21" s="9">
        <f t="shared" si="50"/>
        <v>4.2430457697594015</v>
      </c>
      <c r="AV21" s="9">
        <f t="shared" si="50"/>
        <v>3.5078673323646559</v>
      </c>
      <c r="AW21" s="9">
        <f t="shared" si="50"/>
        <v>3.3172253234183824</v>
      </c>
      <c r="AX21" s="9">
        <f t="shared" si="50"/>
        <v>3.2763264227652078</v>
      </c>
      <c r="AY21" s="9">
        <f t="shared" si="50"/>
        <v>4.2255111557135905</v>
      </c>
      <c r="AZ21" s="9">
        <f t="shared" si="50"/>
        <v>4.1416196678633721</v>
      </c>
      <c r="BA21" s="9">
        <f t="shared" si="50"/>
        <v>3.1100603737357568</v>
      </c>
      <c r="BB21" s="9">
        <f t="shared" si="50"/>
        <v>3.7610545377512405</v>
      </c>
      <c r="BC21" s="9">
        <f t="shared" si="50"/>
        <v>3.1339299678942112</v>
      </c>
      <c r="BD21" s="9">
        <f t="shared" si="50"/>
        <v>3.6583101169517906</v>
      </c>
      <c r="BE21" s="9">
        <f t="shared" si="50"/>
        <v>3.4612467734712382</v>
      </c>
      <c r="BG21" s="18">
        <f t="shared" si="35"/>
        <v>4.1998074477588077</v>
      </c>
      <c r="BH21" s="18">
        <f t="shared" si="18"/>
        <v>3.813595974670303</v>
      </c>
      <c r="BI21" s="18">
        <f t="shared" si="19"/>
        <v>3.1589114475542246</v>
      </c>
      <c r="BJ21" s="18">
        <f t="shared" si="20"/>
        <v>4.7217010217815769</v>
      </c>
      <c r="BK21" s="18">
        <f t="shared" si="21"/>
        <v>4.2990115227977022</v>
      </c>
      <c r="BL21" s="18">
        <f t="shared" si="22"/>
        <v>3.8280895941134041</v>
      </c>
      <c r="BM21" s="18">
        <f t="shared" si="23"/>
        <v>3.3447432536904742</v>
      </c>
      <c r="BN21" s="18">
        <f t="shared" si="24"/>
        <v>4.8507244804370409</v>
      </c>
      <c r="BO21" s="18">
        <f t="shared" si="25"/>
        <v>4.035042310082293</v>
      </c>
      <c r="BP21" s="18">
        <f t="shared" si="26"/>
        <v>3.6953998768613161</v>
      </c>
      <c r="BQ21" s="18">
        <f t="shared" si="27"/>
        <v>4.9334229113966011</v>
      </c>
      <c r="BR21" s="18">
        <f t="shared" si="28"/>
        <v>3.9257333434502328</v>
      </c>
      <c r="BS21" s="18">
        <f t="shared" si="29"/>
        <v>4.1057265590512593</v>
      </c>
      <c r="BT21" s="18">
        <f t="shared" si="30"/>
        <v>4.5947784852324425</v>
      </c>
      <c r="BU21" s="18">
        <f t="shared" si="31"/>
        <v>3.4546979426765212</v>
      </c>
      <c r="BV21" s="18">
        <f t="shared" si="32"/>
        <v>3.676175556373984</v>
      </c>
      <c r="BW21" s="18">
        <f t="shared" si="33"/>
        <v>5.2949828867371096</v>
      </c>
      <c r="BX21" s="18">
        <f t="shared" si="34"/>
        <v>4.030697100121472</v>
      </c>
    </row>
    <row r="22" spans="1:76" x14ac:dyDescent="0.25">
      <c r="A22" s="4">
        <v>200404</v>
      </c>
      <c r="B22" s="20">
        <v>94.42730650453376</v>
      </c>
      <c r="C22" s="20">
        <v>90.645233897355865</v>
      </c>
      <c r="D22" s="20">
        <v>94.770922213087132</v>
      </c>
      <c r="E22" s="20">
        <v>94.469278608235811</v>
      </c>
      <c r="F22" s="20">
        <v>95.574684321878607</v>
      </c>
      <c r="G22" s="20">
        <v>95.830310146561075</v>
      </c>
      <c r="H22" s="20">
        <v>93.961113406930394</v>
      </c>
      <c r="I22" s="20">
        <v>87.265117157155046</v>
      </c>
      <c r="J22" s="20">
        <v>93.471406338665659</v>
      </c>
      <c r="K22" s="20">
        <v>95.824718408957835</v>
      </c>
      <c r="L22" s="20">
        <v>90.057242093507455</v>
      </c>
      <c r="M22" s="20">
        <v>90.585424400650339</v>
      </c>
      <c r="N22" s="20">
        <v>89.08984964874567</v>
      </c>
      <c r="O22" s="20">
        <v>91.312667923397285</v>
      </c>
      <c r="P22" s="20">
        <v>91.943331623452082</v>
      </c>
      <c r="Q22" s="20">
        <v>92.536241672391014</v>
      </c>
      <c r="R22" s="20">
        <v>91.942473371989038</v>
      </c>
      <c r="S22" s="20">
        <v>92.514499999999998</v>
      </c>
      <c r="U22" s="9">
        <f t="shared" si="0"/>
        <v>0.83841321511215483</v>
      </c>
      <c r="V22" s="9">
        <f t="shared" si="1"/>
        <v>0.81630119197444451</v>
      </c>
      <c r="W22" s="9">
        <f t="shared" si="2"/>
        <v>0.66258795352345246</v>
      </c>
      <c r="X22" s="9">
        <f t="shared" si="3"/>
        <v>0.33023667843552484</v>
      </c>
      <c r="Y22" s="9">
        <f t="shared" si="4"/>
        <v>0.76375485652659947</v>
      </c>
      <c r="Z22" s="9">
        <f t="shared" si="5"/>
        <v>0.36030278184249198</v>
      </c>
      <c r="AA22" s="9">
        <f t="shared" si="6"/>
        <v>0.3954190677068814</v>
      </c>
      <c r="AB22" s="9">
        <f t="shared" si="7"/>
        <v>0.9424593673860393</v>
      </c>
      <c r="AC22" s="9">
        <f t="shared" si="8"/>
        <v>0.47666276368323324</v>
      </c>
      <c r="AD22" s="9">
        <f t="shared" si="9"/>
        <v>0.568814886560709</v>
      </c>
      <c r="AE22" s="9">
        <f t="shared" si="10"/>
        <v>0.64787778400179352</v>
      </c>
      <c r="AF22" s="9">
        <f t="shared" si="11"/>
        <v>0.48565734179386588</v>
      </c>
      <c r="AG22" s="9">
        <f t="shared" si="12"/>
        <v>0.72081058727488934</v>
      </c>
      <c r="AH22" s="9">
        <f t="shared" si="13"/>
        <v>0.81435229931132724</v>
      </c>
      <c r="AI22" s="9">
        <f t="shared" si="14"/>
        <v>0.4547673074362546</v>
      </c>
      <c r="AJ22" s="9">
        <f t="shared" si="15"/>
        <v>0.3067355832093055</v>
      </c>
      <c r="AK22" s="9">
        <f t="shared" si="16"/>
        <v>0.85650575917846083</v>
      </c>
      <c r="AL22" s="9">
        <f t="shared" si="17"/>
        <v>0.61534312067488273</v>
      </c>
      <c r="AM22" s="9"/>
      <c r="AN22" s="9">
        <f t="shared" ref="AN22:BE22" si="51">(B22/B18-1)*100</f>
        <v>3.5330772260141474</v>
      </c>
      <c r="AO22" s="9">
        <f t="shared" si="51"/>
        <v>2.9266136642416951</v>
      </c>
      <c r="AP22" s="9">
        <f t="shared" si="51"/>
        <v>1.6204794612173279</v>
      </c>
      <c r="AQ22" s="9">
        <f t="shared" si="51"/>
        <v>2.3802991036778742</v>
      </c>
      <c r="AR22" s="9">
        <f t="shared" si="51"/>
        <v>2.1101606617132562</v>
      </c>
      <c r="AS22" s="9">
        <f t="shared" si="51"/>
        <v>2.1954860143498234</v>
      </c>
      <c r="AT22" s="9">
        <f t="shared" si="51"/>
        <v>2.3032993278441882</v>
      </c>
      <c r="AU22" s="9">
        <f t="shared" si="51"/>
        <v>3.9985009406389604</v>
      </c>
      <c r="AV22" s="9">
        <f t="shared" si="51"/>
        <v>2.8751159240725688</v>
      </c>
      <c r="AW22" s="9">
        <f t="shared" si="51"/>
        <v>2.9205479084601471</v>
      </c>
      <c r="AX22" s="9">
        <f t="shared" si="51"/>
        <v>2.8544502687187112</v>
      </c>
      <c r="AY22" s="9">
        <f t="shared" si="51"/>
        <v>3.6270604053034727</v>
      </c>
      <c r="AZ22" s="9">
        <f t="shared" si="51"/>
        <v>3.6444602987038444</v>
      </c>
      <c r="BA22" s="9">
        <f t="shared" si="51"/>
        <v>2.8584651395874294</v>
      </c>
      <c r="BB22" s="9">
        <f t="shared" si="51"/>
        <v>2.8049602295933118</v>
      </c>
      <c r="BC22" s="9">
        <f t="shared" si="51"/>
        <v>2.2181885080545305</v>
      </c>
      <c r="BD22" s="9">
        <f t="shared" si="51"/>
        <v>3.0741746979210394</v>
      </c>
      <c r="BE22" s="9">
        <f t="shared" si="51"/>
        <v>3.0395810454706407</v>
      </c>
      <c r="BG22" s="18">
        <f t="shared" si="35"/>
        <v>3.3536528604486193</v>
      </c>
      <c r="BH22" s="18">
        <f t="shared" si="18"/>
        <v>3.265204767897778</v>
      </c>
      <c r="BI22" s="18">
        <f t="shared" si="19"/>
        <v>2.6503518140938098</v>
      </c>
      <c r="BJ22" s="18">
        <f t="shared" si="20"/>
        <v>1.3209467137420994</v>
      </c>
      <c r="BK22" s="18">
        <f t="shared" si="21"/>
        <v>3.0550194261063979</v>
      </c>
      <c r="BL22" s="18">
        <f t="shared" si="22"/>
        <v>1.4412111273699679</v>
      </c>
      <c r="BM22" s="18">
        <f t="shared" si="23"/>
        <v>1.5816762708275256</v>
      </c>
      <c r="BN22" s="18">
        <f t="shared" si="24"/>
        <v>3.7698374695441572</v>
      </c>
      <c r="BO22" s="18">
        <f t="shared" si="25"/>
        <v>1.9066510547329329</v>
      </c>
      <c r="BP22" s="18">
        <f t="shared" si="26"/>
        <v>2.275259546242836</v>
      </c>
      <c r="BQ22" s="18">
        <f t="shared" si="27"/>
        <v>2.5915111360071741</v>
      </c>
      <c r="BR22" s="18">
        <f t="shared" si="28"/>
        <v>1.9426293671754635</v>
      </c>
      <c r="BS22" s="18">
        <f t="shared" si="29"/>
        <v>2.8832423490995573</v>
      </c>
      <c r="BT22" s="18">
        <f t="shared" si="30"/>
        <v>3.257409197245309</v>
      </c>
      <c r="BU22" s="18">
        <f t="shared" si="31"/>
        <v>1.8190692297450184</v>
      </c>
      <c r="BV22" s="18">
        <f t="shared" si="32"/>
        <v>1.226942332837222</v>
      </c>
      <c r="BW22" s="18">
        <f t="shared" si="33"/>
        <v>3.4260230367138433</v>
      </c>
      <c r="BX22" s="18">
        <f t="shared" si="34"/>
        <v>2.4613724826995309</v>
      </c>
    </row>
    <row r="23" spans="1:76" x14ac:dyDescent="0.25">
      <c r="A23" s="4">
        <v>200501</v>
      </c>
      <c r="B23" s="20">
        <v>95.482000360822099</v>
      </c>
      <c r="C23" s="20">
        <v>91.872306345734202</v>
      </c>
      <c r="D23" s="20">
        <v>95.566401165167164</v>
      </c>
      <c r="E23" s="20">
        <v>95.320627437891943</v>
      </c>
      <c r="F23" s="20">
        <v>96.144704161427029</v>
      </c>
      <c r="G23" s="20">
        <v>96.735472821346164</v>
      </c>
      <c r="H23" s="20">
        <v>94.841901962456816</v>
      </c>
      <c r="I23" s="20">
        <v>88.777243826984801</v>
      </c>
      <c r="J23" s="20">
        <v>94.18770463020914</v>
      </c>
      <c r="K23" s="20">
        <v>96.651443349963031</v>
      </c>
      <c r="L23" s="20">
        <v>91.084565287660652</v>
      </c>
      <c r="M23" s="20">
        <v>91.651228666879035</v>
      </c>
      <c r="N23" s="20">
        <v>90.104195615162979</v>
      </c>
      <c r="O23" s="20">
        <v>92.534987347432846</v>
      </c>
      <c r="P23" s="20">
        <v>92.726076029308487</v>
      </c>
      <c r="Q23" s="20">
        <v>93.540199420560128</v>
      </c>
      <c r="R23" s="20">
        <v>92.40509072158595</v>
      </c>
      <c r="S23" s="20">
        <v>93.450199999999995</v>
      </c>
      <c r="U23" s="9">
        <f t="shared" si="0"/>
        <v>1.1169373514193115</v>
      </c>
      <c r="V23" s="9">
        <f t="shared" si="1"/>
        <v>1.3537087341711107</v>
      </c>
      <c r="W23" s="9">
        <f t="shared" si="2"/>
        <v>0.8393702767726996</v>
      </c>
      <c r="X23" s="9">
        <f t="shared" si="3"/>
        <v>0.90119120437732736</v>
      </c>
      <c r="Y23" s="9">
        <f t="shared" si="4"/>
        <v>0.59641299743005138</v>
      </c>
      <c r="Z23" s="9">
        <f t="shared" si="5"/>
        <v>0.94454737066043126</v>
      </c>
      <c r="AA23" s="9">
        <f t="shared" si="6"/>
        <v>0.937396890681641</v>
      </c>
      <c r="AB23" s="9">
        <f t="shared" si="7"/>
        <v>1.7327962410301767</v>
      </c>
      <c r="AC23" s="9">
        <f t="shared" si="8"/>
        <v>0.76632878395794801</v>
      </c>
      <c r="AD23" s="9">
        <f t="shared" si="9"/>
        <v>0.86274706018640845</v>
      </c>
      <c r="AE23" s="9">
        <f t="shared" si="10"/>
        <v>1.1407446755770323</v>
      </c>
      <c r="AF23" s="9">
        <f t="shared" si="11"/>
        <v>1.1765736853146969</v>
      </c>
      <c r="AG23" s="9">
        <f t="shared" si="12"/>
        <v>1.1385651344306469</v>
      </c>
      <c r="AH23" s="9">
        <f t="shared" si="13"/>
        <v>1.3386088171916777</v>
      </c>
      <c r="AI23" s="9">
        <f t="shared" si="14"/>
        <v>0.85133352472159807</v>
      </c>
      <c r="AJ23" s="9">
        <f t="shared" si="15"/>
        <v>1.0849346483331912</v>
      </c>
      <c r="AK23" s="9">
        <f t="shared" si="16"/>
        <v>0.50315956557445141</v>
      </c>
      <c r="AL23" s="9">
        <f t="shared" si="17"/>
        <v>1.0114090223694694</v>
      </c>
      <c r="AM23" s="9"/>
      <c r="AN23" s="9">
        <f t="shared" ref="AN23:BE23" si="52">(B23/B19-1)*100</f>
        <v>3.7655101277277669</v>
      </c>
      <c r="AO23" s="9">
        <f t="shared" si="52"/>
        <v>4.0868816313081702</v>
      </c>
      <c r="AP23" s="9">
        <f t="shared" si="52"/>
        <v>2.5469013486564274</v>
      </c>
      <c r="AQ23" s="9">
        <f t="shared" si="52"/>
        <v>3.1574310355527935</v>
      </c>
      <c r="AR23" s="9">
        <f t="shared" si="52"/>
        <v>2.4996644015271352</v>
      </c>
      <c r="AS23" s="9">
        <f t="shared" si="52"/>
        <v>2.8065010832625914</v>
      </c>
      <c r="AT23" s="9">
        <f t="shared" si="52"/>
        <v>2.6704463361168829</v>
      </c>
      <c r="AU23" s="9">
        <f t="shared" si="52"/>
        <v>4.7205491451851156</v>
      </c>
      <c r="AV23" s="9">
        <f t="shared" si="52"/>
        <v>3.2011718477546136</v>
      </c>
      <c r="AW23" s="9">
        <f t="shared" si="52"/>
        <v>3.1330288725980315</v>
      </c>
      <c r="AX23" s="9">
        <f t="shared" si="52"/>
        <v>3.5429145657107641</v>
      </c>
      <c r="AY23" s="9">
        <f t="shared" si="52"/>
        <v>3.8769273705914209</v>
      </c>
      <c r="AZ23" s="9">
        <f t="shared" si="52"/>
        <v>4.0323162191556294</v>
      </c>
      <c r="BA23" s="9">
        <f t="shared" si="52"/>
        <v>3.7704461566935743</v>
      </c>
      <c r="BB23" s="9">
        <f t="shared" si="52"/>
        <v>2.9308057287067646</v>
      </c>
      <c r="BC23" s="9">
        <f t="shared" si="52"/>
        <v>2.843308631262631</v>
      </c>
      <c r="BD23" s="9">
        <f t="shared" si="52"/>
        <v>3.2749377384667877</v>
      </c>
      <c r="BE23" s="9">
        <f t="shared" si="52"/>
        <v>3.4531926505769306</v>
      </c>
      <c r="BG23" s="18">
        <f t="shared" si="35"/>
        <v>4.467749405677246</v>
      </c>
      <c r="BH23" s="18">
        <f t="shared" si="18"/>
        <v>5.4148349366844428</v>
      </c>
      <c r="BI23" s="18">
        <f t="shared" si="19"/>
        <v>3.3574811070907984</v>
      </c>
      <c r="BJ23" s="18">
        <f t="shared" si="20"/>
        <v>3.6047648175093094</v>
      </c>
      <c r="BK23" s="18">
        <f t="shared" si="21"/>
        <v>2.3856519897202055</v>
      </c>
      <c r="BL23" s="18">
        <f t="shared" si="22"/>
        <v>3.778189482641725</v>
      </c>
      <c r="BM23" s="18">
        <f t="shared" si="23"/>
        <v>3.749587562726564</v>
      </c>
      <c r="BN23" s="18">
        <f t="shared" si="24"/>
        <v>6.9311849641207068</v>
      </c>
      <c r="BO23" s="18">
        <f t="shared" si="25"/>
        <v>3.065315135831792</v>
      </c>
      <c r="BP23" s="18">
        <f t="shared" si="26"/>
        <v>3.4509882407456338</v>
      </c>
      <c r="BQ23" s="18">
        <f t="shared" si="27"/>
        <v>4.5629787023081292</v>
      </c>
      <c r="BR23" s="18">
        <f t="shared" si="28"/>
        <v>4.7062947412587874</v>
      </c>
      <c r="BS23" s="18">
        <f t="shared" si="29"/>
        <v>4.5542605377225875</v>
      </c>
      <c r="BT23" s="18">
        <f t="shared" si="30"/>
        <v>5.3544352687667107</v>
      </c>
      <c r="BU23" s="18">
        <f t="shared" si="31"/>
        <v>3.4053340988863923</v>
      </c>
      <c r="BV23" s="18">
        <f t="shared" si="32"/>
        <v>4.3397385933327648</v>
      </c>
      <c r="BW23" s="18">
        <f t="shared" si="33"/>
        <v>2.0126382622978056</v>
      </c>
      <c r="BX23" s="18">
        <f t="shared" si="34"/>
        <v>4.0456360894778776</v>
      </c>
    </row>
    <row r="24" spans="1:76" x14ac:dyDescent="0.25">
      <c r="A24" s="4">
        <v>200502</v>
      </c>
      <c r="B24" s="20">
        <v>96.243919493955374</v>
      </c>
      <c r="C24" s="20">
        <v>92.302539836820515</v>
      </c>
      <c r="D24" s="20">
        <v>96.180547531561345</v>
      </c>
      <c r="E24" s="20">
        <v>96.243503308999976</v>
      </c>
      <c r="F24" s="20">
        <v>96.834525264913708</v>
      </c>
      <c r="G24" s="20">
        <v>97.553861983105477</v>
      </c>
      <c r="H24" s="20">
        <v>95.740515226944865</v>
      </c>
      <c r="I24" s="20">
        <v>89.206621899178444</v>
      </c>
      <c r="J24" s="20">
        <v>95.276722935375901</v>
      </c>
      <c r="K24" s="20">
        <v>97.56780196367626</v>
      </c>
      <c r="L24" s="20">
        <v>91.841983390458992</v>
      </c>
      <c r="M24" s="20">
        <v>92.384793193228759</v>
      </c>
      <c r="N24" s="20">
        <v>91.368964199010293</v>
      </c>
      <c r="O24" s="20">
        <v>93.771701571684375</v>
      </c>
      <c r="P24" s="20">
        <v>93.466632536051534</v>
      </c>
      <c r="Q24" s="20">
        <v>94.701708904666148</v>
      </c>
      <c r="R24" s="20">
        <v>93.715835422661897</v>
      </c>
      <c r="S24" s="20">
        <v>94.402799999999999</v>
      </c>
      <c r="U24" s="9">
        <f t="shared" si="0"/>
        <v>0.79797148180182909</v>
      </c>
      <c r="V24" s="9">
        <f t="shared" si="1"/>
        <v>0.46829508063861436</v>
      </c>
      <c r="W24" s="9">
        <f t="shared" si="2"/>
        <v>0.64263837384934686</v>
      </c>
      <c r="X24" s="9">
        <f t="shared" si="3"/>
        <v>0.96818065083483784</v>
      </c>
      <c r="Y24" s="9">
        <f t="shared" si="4"/>
        <v>0.71748216347773397</v>
      </c>
      <c r="Z24" s="9">
        <f t="shared" si="5"/>
        <v>0.84600730000123914</v>
      </c>
      <c r="AA24" s="9">
        <f t="shared" si="6"/>
        <v>0.94748549522316594</v>
      </c>
      <c r="AB24" s="9">
        <f t="shared" si="7"/>
        <v>0.48365780878536491</v>
      </c>
      <c r="AC24" s="9">
        <f t="shared" si="8"/>
        <v>1.1562213023901258</v>
      </c>
      <c r="AD24" s="9">
        <f t="shared" si="9"/>
        <v>0.94810649686338788</v>
      </c>
      <c r="AE24" s="9">
        <f t="shared" si="10"/>
        <v>0.83155483083909854</v>
      </c>
      <c r="AF24" s="9">
        <f t="shared" si="11"/>
        <v>0.80038700737552482</v>
      </c>
      <c r="AG24" s="9">
        <f t="shared" si="12"/>
        <v>1.4036733530691237</v>
      </c>
      <c r="AH24" s="9">
        <f t="shared" si="13"/>
        <v>1.3364828371436932</v>
      </c>
      <c r="AI24" s="9">
        <f t="shared" si="14"/>
        <v>0.79864967704335044</v>
      </c>
      <c r="AJ24" s="9">
        <f t="shared" si="15"/>
        <v>1.2417222662566951</v>
      </c>
      <c r="AK24" s="9">
        <f t="shared" si="16"/>
        <v>1.4184767211854021</v>
      </c>
      <c r="AL24" s="9">
        <f t="shared" si="17"/>
        <v>1.0193664647052625</v>
      </c>
      <c r="AM24" s="9"/>
      <c r="AN24" s="9">
        <f t="shared" ref="AN24:BE24" si="53">(B24/B20-1)*100</f>
        <v>3.8574878163952331</v>
      </c>
      <c r="AO24" s="9">
        <f t="shared" si="53"/>
        <v>3.6383244443859875</v>
      </c>
      <c r="AP24" s="9">
        <f t="shared" si="53"/>
        <v>2.9666308392780838</v>
      </c>
      <c r="AQ24" s="9">
        <f t="shared" si="53"/>
        <v>3.4211020537133097</v>
      </c>
      <c r="AR24" s="9">
        <f t="shared" si="53"/>
        <v>3.1892334711955961</v>
      </c>
      <c r="AS24" s="9">
        <f t="shared" si="53"/>
        <v>3.143073680330799</v>
      </c>
      <c r="AT24" s="9">
        <f t="shared" si="53"/>
        <v>3.1520617118058647</v>
      </c>
      <c r="AU24" s="9">
        <f t="shared" si="53"/>
        <v>4.4396069621475576</v>
      </c>
      <c r="AV24" s="9">
        <f t="shared" si="53"/>
        <v>3.4504247629412843</v>
      </c>
      <c r="AW24" s="9">
        <f t="shared" si="53"/>
        <v>3.3442008310925919</v>
      </c>
      <c r="AX24" s="9">
        <f t="shared" si="53"/>
        <v>3.9084499423040819</v>
      </c>
      <c r="AY24" s="9">
        <f t="shared" si="53"/>
        <v>3.4874715591293848</v>
      </c>
      <c r="AZ24" s="9">
        <f t="shared" si="53"/>
        <v>4.3577486550584243</v>
      </c>
      <c r="BA24" s="9">
        <f t="shared" si="53"/>
        <v>4.7184996848605776</v>
      </c>
      <c r="BB24" s="9">
        <f t="shared" si="53"/>
        <v>3.0010606613557922</v>
      </c>
      <c r="BC24" s="9">
        <f t="shared" si="53"/>
        <v>3.5974780839990839</v>
      </c>
      <c r="BD24" s="9">
        <f t="shared" si="53"/>
        <v>4.1626337233444888</v>
      </c>
      <c r="BE24" s="9">
        <f t="shared" si="53"/>
        <v>3.7035572340972323</v>
      </c>
      <c r="BG24" s="18">
        <f t="shared" si="35"/>
        <v>3.1918859272073163</v>
      </c>
      <c r="BH24" s="18">
        <f t="shared" si="18"/>
        <v>1.8731803225544574</v>
      </c>
      <c r="BI24" s="18">
        <f t="shared" si="19"/>
        <v>2.5705534953973874</v>
      </c>
      <c r="BJ24" s="18">
        <f t="shared" si="20"/>
        <v>3.8727226033393514</v>
      </c>
      <c r="BK24" s="18">
        <f t="shared" si="21"/>
        <v>2.8699286539109359</v>
      </c>
      <c r="BL24" s="18">
        <f t="shared" si="22"/>
        <v>3.3840292000049566</v>
      </c>
      <c r="BM24" s="18">
        <f t="shared" si="23"/>
        <v>3.7899419808926638</v>
      </c>
      <c r="BN24" s="18">
        <f t="shared" si="24"/>
        <v>1.9346312351414596</v>
      </c>
      <c r="BO24" s="18">
        <f t="shared" si="25"/>
        <v>4.6248852095605031</v>
      </c>
      <c r="BP24" s="18">
        <f t="shared" si="26"/>
        <v>3.7924259874535515</v>
      </c>
      <c r="BQ24" s="18">
        <f t="shared" si="27"/>
        <v>3.3262193233563941</v>
      </c>
      <c r="BR24" s="18">
        <f t="shared" si="28"/>
        <v>3.2015480295020993</v>
      </c>
      <c r="BS24" s="18">
        <f t="shared" si="29"/>
        <v>5.6146934122764947</v>
      </c>
      <c r="BT24" s="18">
        <f t="shared" si="30"/>
        <v>5.3459313485747728</v>
      </c>
      <c r="BU24" s="18">
        <f t="shared" si="31"/>
        <v>3.1945987081734017</v>
      </c>
      <c r="BV24" s="18">
        <f t="shared" si="32"/>
        <v>4.9668890650267805</v>
      </c>
      <c r="BW24" s="18">
        <f t="shared" si="33"/>
        <v>5.6739068847416085</v>
      </c>
      <c r="BX24" s="18">
        <f t="shared" si="34"/>
        <v>4.0774658588210499</v>
      </c>
    </row>
    <row r="25" spans="1:76" x14ac:dyDescent="0.25">
      <c r="A25" s="4">
        <v>200503</v>
      </c>
      <c r="B25" s="20">
        <v>96.846254049191657</v>
      </c>
      <c r="C25" s="20">
        <v>92.847124533847648</v>
      </c>
      <c r="D25" s="20">
        <v>97.348012492281555</v>
      </c>
      <c r="E25" s="20">
        <v>97.028556616540655</v>
      </c>
      <c r="F25" s="20">
        <v>97.93525712465356</v>
      </c>
      <c r="G25" s="20">
        <v>98.366363779190266</v>
      </c>
      <c r="H25" s="20">
        <v>96.187348287416199</v>
      </c>
      <c r="I25" s="20">
        <v>89.881622901220538</v>
      </c>
      <c r="J25" s="20">
        <v>96.111035566369708</v>
      </c>
      <c r="K25" s="20">
        <v>98.491487468725168</v>
      </c>
      <c r="L25" s="20">
        <v>92.702349084259026</v>
      </c>
      <c r="M25" s="20">
        <v>93.476723059293775</v>
      </c>
      <c r="N25" s="20">
        <v>92.711793189366716</v>
      </c>
      <c r="O25" s="20">
        <v>94.727539676971688</v>
      </c>
      <c r="P25" s="20">
        <v>94.298872866724551</v>
      </c>
      <c r="Q25" s="20">
        <v>95.425422573289453</v>
      </c>
      <c r="R25" s="20">
        <v>94.305966765021054</v>
      </c>
      <c r="S25" s="20">
        <v>95.298000000000002</v>
      </c>
      <c r="U25" s="9">
        <f t="shared" si="0"/>
        <v>0.62584167228778576</v>
      </c>
      <c r="V25" s="9">
        <f t="shared" si="1"/>
        <v>0.58999968797164293</v>
      </c>
      <c r="W25" s="9">
        <f t="shared" si="2"/>
        <v>1.2138264864182791</v>
      </c>
      <c r="X25" s="9">
        <f t="shared" si="3"/>
        <v>0.81569485788581808</v>
      </c>
      <c r="Y25" s="9">
        <f t="shared" si="4"/>
        <v>1.1367142625303694</v>
      </c>
      <c r="Z25" s="9">
        <f t="shared" si="5"/>
        <v>0.83287506980040948</v>
      </c>
      <c r="AA25" s="9">
        <f t="shared" si="6"/>
        <v>0.466712613162934</v>
      </c>
      <c r="AB25" s="9">
        <f t="shared" si="7"/>
        <v>0.75667140809903</v>
      </c>
      <c r="AC25" s="9">
        <f t="shared" si="8"/>
        <v>0.87567309757252687</v>
      </c>
      <c r="AD25" s="9">
        <f t="shared" si="9"/>
        <v>0.9467114011575184</v>
      </c>
      <c r="AE25" s="9">
        <f t="shared" si="10"/>
        <v>0.93678910454519926</v>
      </c>
      <c r="AF25" s="9">
        <f t="shared" si="11"/>
        <v>1.18193679752161</v>
      </c>
      <c r="AG25" s="9">
        <f t="shared" si="12"/>
        <v>1.4696773703504196</v>
      </c>
      <c r="AH25" s="9">
        <f t="shared" si="13"/>
        <v>1.0193246888632101</v>
      </c>
      <c r="AI25" s="9">
        <f t="shared" si="14"/>
        <v>0.89041437365575682</v>
      </c>
      <c r="AJ25" s="9">
        <f t="shared" si="15"/>
        <v>0.76420338871798776</v>
      </c>
      <c r="AK25" s="9">
        <f t="shared" si="16"/>
        <v>0.62970290954313946</v>
      </c>
      <c r="AL25" s="9">
        <f t="shared" si="17"/>
        <v>0.94827695788683997</v>
      </c>
      <c r="AM25" s="9"/>
      <c r="AN25" s="9">
        <f t="shared" ref="AN25:BE25" si="54">(B25/B21-1)*100</f>
        <v>3.4215942999414883</v>
      </c>
      <c r="AO25" s="9">
        <f t="shared" si="54"/>
        <v>3.265260282881699</v>
      </c>
      <c r="AP25" s="9">
        <f t="shared" si="54"/>
        <v>3.3998893412876763</v>
      </c>
      <c r="AQ25" s="9">
        <f t="shared" si="54"/>
        <v>3.0482945707158038</v>
      </c>
      <c r="AR25" s="9">
        <f t="shared" si="54"/>
        <v>3.2524910831483789</v>
      </c>
      <c r="AS25" s="9">
        <f t="shared" si="54"/>
        <v>3.0162381539851957</v>
      </c>
      <c r="AT25" s="9">
        <f t="shared" si="54"/>
        <v>2.7741029260128114</v>
      </c>
      <c r="AU25" s="9">
        <f t="shared" si="54"/>
        <v>3.9690584640126758</v>
      </c>
      <c r="AV25" s="9">
        <f t="shared" si="54"/>
        <v>3.3141201864616221</v>
      </c>
      <c r="AW25" s="9">
        <f t="shared" si="54"/>
        <v>3.3676105247838262</v>
      </c>
      <c r="AX25" s="9">
        <f t="shared" si="54"/>
        <v>3.6040465378078368</v>
      </c>
      <c r="AY25" s="9">
        <f t="shared" si="54"/>
        <v>3.6929508794410371</v>
      </c>
      <c r="AZ25" s="9">
        <f t="shared" si="54"/>
        <v>4.8156102838846859</v>
      </c>
      <c r="BA25" s="9">
        <f t="shared" si="54"/>
        <v>4.584563945198461</v>
      </c>
      <c r="BB25" s="9">
        <f t="shared" si="54"/>
        <v>3.0283671900801501</v>
      </c>
      <c r="BC25" s="9">
        <f t="shared" si="54"/>
        <v>3.4385280511213034</v>
      </c>
      <c r="BD25" s="9">
        <f t="shared" si="54"/>
        <v>3.4491452245285048</v>
      </c>
      <c r="BE25" s="9">
        <f t="shared" si="54"/>
        <v>3.6425746095377187</v>
      </c>
      <c r="BG25" s="18">
        <f t="shared" si="35"/>
        <v>2.503366689151143</v>
      </c>
      <c r="BH25" s="18">
        <f t="shared" si="18"/>
        <v>2.3599987518865717</v>
      </c>
      <c r="BI25" s="18">
        <f t="shared" si="19"/>
        <v>4.8553059456731162</v>
      </c>
      <c r="BJ25" s="18">
        <f t="shared" si="20"/>
        <v>3.2627794315432723</v>
      </c>
      <c r="BK25" s="18">
        <f t="shared" si="21"/>
        <v>4.5468570501214778</v>
      </c>
      <c r="BL25" s="18">
        <f t="shared" si="22"/>
        <v>3.3315002792016379</v>
      </c>
      <c r="BM25" s="18">
        <f t="shared" si="23"/>
        <v>1.866850452651736</v>
      </c>
      <c r="BN25" s="18">
        <f t="shared" si="24"/>
        <v>3.02668563239612</v>
      </c>
      <c r="BO25" s="18">
        <f t="shared" si="25"/>
        <v>3.5026923902901075</v>
      </c>
      <c r="BP25" s="18">
        <f t="shared" si="26"/>
        <v>3.7868456046300736</v>
      </c>
      <c r="BQ25" s="18">
        <f t="shared" si="27"/>
        <v>3.747156418180797</v>
      </c>
      <c r="BR25" s="18">
        <f t="shared" si="28"/>
        <v>4.7277471900864398</v>
      </c>
      <c r="BS25" s="18">
        <f t="shared" si="29"/>
        <v>5.8787094814016783</v>
      </c>
      <c r="BT25" s="18">
        <f t="shared" si="30"/>
        <v>4.0772987554528406</v>
      </c>
      <c r="BU25" s="18">
        <f t="shared" si="31"/>
        <v>3.5616574946230273</v>
      </c>
      <c r="BV25" s="18">
        <f t="shared" si="32"/>
        <v>3.0568135548719511</v>
      </c>
      <c r="BW25" s="18">
        <f t="shared" si="33"/>
        <v>2.5188116381725578</v>
      </c>
      <c r="BX25" s="18">
        <f t="shared" si="34"/>
        <v>3.7931078315473599</v>
      </c>
    </row>
    <row r="26" spans="1:76" x14ac:dyDescent="0.25">
      <c r="A26" s="4">
        <v>200504</v>
      </c>
      <c r="B26" s="20">
        <v>97.546782186357134</v>
      </c>
      <c r="C26" s="20">
        <v>93.930337947322187</v>
      </c>
      <c r="D26" s="20">
        <v>98.307945856434031</v>
      </c>
      <c r="E26" s="20">
        <v>98.159664829859068</v>
      </c>
      <c r="F26" s="20">
        <v>98.704898867651835</v>
      </c>
      <c r="G26" s="20">
        <v>98.985195260200982</v>
      </c>
      <c r="H26" s="20">
        <v>96.90259757490449</v>
      </c>
      <c r="I26" s="20">
        <v>91.746669301068309</v>
      </c>
      <c r="J26" s="20">
        <v>97.060469424437656</v>
      </c>
      <c r="K26" s="20">
        <v>99.740963816371618</v>
      </c>
      <c r="L26" s="20">
        <v>93.209700993337393</v>
      </c>
      <c r="M26" s="20">
        <v>94.228198279938567</v>
      </c>
      <c r="N26" s="20">
        <v>93.90543600280364</v>
      </c>
      <c r="O26" s="20">
        <v>95.603601150197832</v>
      </c>
      <c r="P26" s="20">
        <v>95.498871228484376</v>
      </c>
      <c r="Q26" s="20">
        <v>96.385766427525212</v>
      </c>
      <c r="R26" s="20">
        <v>95.553164317266138</v>
      </c>
      <c r="S26" s="20">
        <v>96.294300000000007</v>
      </c>
      <c r="U26" s="9">
        <f t="shared" si="0"/>
        <v>0.72334045755622078</v>
      </c>
      <c r="V26" s="9">
        <f t="shared" si="1"/>
        <v>1.1666633930915715</v>
      </c>
      <c r="W26" s="9">
        <f t="shared" si="2"/>
        <v>0.9860841937872955</v>
      </c>
      <c r="X26" s="9">
        <f t="shared" si="3"/>
        <v>1.1657477476332945</v>
      </c>
      <c r="Y26" s="9">
        <f t="shared" si="4"/>
        <v>0.78586789435663995</v>
      </c>
      <c r="Z26" s="9">
        <f t="shared" si="5"/>
        <v>0.62910883073796775</v>
      </c>
      <c r="AA26" s="9">
        <f t="shared" si="6"/>
        <v>0.74360017218799701</v>
      </c>
      <c r="AB26" s="9">
        <f t="shared" si="7"/>
        <v>2.0750030313732237</v>
      </c>
      <c r="AC26" s="9">
        <f t="shared" si="8"/>
        <v>0.98785103341469949</v>
      </c>
      <c r="AD26" s="9">
        <f t="shared" si="9"/>
        <v>1.2686135418994438</v>
      </c>
      <c r="AE26" s="9">
        <f t="shared" si="10"/>
        <v>0.54729131903359374</v>
      </c>
      <c r="AF26" s="9">
        <f t="shared" si="11"/>
        <v>0.80391694964330185</v>
      </c>
      <c r="AG26" s="9">
        <f t="shared" si="12"/>
        <v>1.2874767841011048</v>
      </c>
      <c r="AH26" s="9">
        <f t="shared" si="13"/>
        <v>0.92482236550592845</v>
      </c>
      <c r="AI26" s="9">
        <f t="shared" si="14"/>
        <v>1.2725479375090831</v>
      </c>
      <c r="AJ26" s="9">
        <f t="shared" si="15"/>
        <v>1.0063815578057245</v>
      </c>
      <c r="AK26" s="9">
        <f t="shared" si="16"/>
        <v>1.3225012107162648</v>
      </c>
      <c r="AL26" s="9">
        <f t="shared" si="17"/>
        <v>1.0454574072908285</v>
      </c>
      <c r="AM26" s="9"/>
      <c r="AN26" s="9">
        <f t="shared" ref="AN26:BE26" si="55">(B26/B22-1)*100</f>
        <v>3.3035737196142501</v>
      </c>
      <c r="AO26" s="9">
        <f t="shared" si="55"/>
        <v>3.624133237591165</v>
      </c>
      <c r="AP26" s="9">
        <f t="shared" si="55"/>
        <v>3.7321823622166406</v>
      </c>
      <c r="AQ26" s="9">
        <f t="shared" si="55"/>
        <v>3.9064405656438872</v>
      </c>
      <c r="AR26" s="9">
        <f t="shared" si="55"/>
        <v>3.2751502848089142</v>
      </c>
      <c r="AS26" s="9">
        <f t="shared" si="55"/>
        <v>3.2921578870139134</v>
      </c>
      <c r="AT26" s="9">
        <f t="shared" si="55"/>
        <v>3.1305335380978239</v>
      </c>
      <c r="AU26" s="9">
        <f t="shared" si="55"/>
        <v>5.1355596484703891</v>
      </c>
      <c r="AV26" s="9">
        <f t="shared" si="55"/>
        <v>3.8397443949522936</v>
      </c>
      <c r="AW26" s="9">
        <f t="shared" si="55"/>
        <v>4.0868843367743102</v>
      </c>
      <c r="AX26" s="9">
        <f t="shared" si="55"/>
        <v>3.5005057078659974</v>
      </c>
      <c r="AY26" s="9">
        <f t="shared" si="55"/>
        <v>4.0213686731505494</v>
      </c>
      <c r="AZ26" s="9">
        <f t="shared" si="55"/>
        <v>5.4053142676122601</v>
      </c>
      <c r="BA26" s="9">
        <f t="shared" si="55"/>
        <v>4.6991653232607788</v>
      </c>
      <c r="BB26" s="9">
        <f t="shared" si="55"/>
        <v>3.8670989426332403</v>
      </c>
      <c r="BC26" s="9">
        <f t="shared" si="55"/>
        <v>4.1600184809350571</v>
      </c>
      <c r="BD26" s="9">
        <f t="shared" si="55"/>
        <v>3.9271196573847256</v>
      </c>
      <c r="BE26" s="9">
        <f t="shared" si="55"/>
        <v>4.0856298201903618</v>
      </c>
      <c r="BG26" s="18">
        <f t="shared" si="35"/>
        <v>2.8933618302248831</v>
      </c>
      <c r="BH26" s="18">
        <f t="shared" si="18"/>
        <v>4.6666535723662861</v>
      </c>
      <c r="BI26" s="18">
        <f t="shared" si="19"/>
        <v>3.944336775149182</v>
      </c>
      <c r="BJ26" s="18">
        <f t="shared" si="20"/>
        <v>4.6629909905331779</v>
      </c>
      <c r="BK26" s="18">
        <f t="shared" si="21"/>
        <v>3.1434715774265598</v>
      </c>
      <c r="BL26" s="18">
        <f t="shared" si="22"/>
        <v>2.516435322951871</v>
      </c>
      <c r="BM26" s="18">
        <f t="shared" si="23"/>
        <v>2.974400688751988</v>
      </c>
      <c r="BN26" s="18">
        <f t="shared" si="24"/>
        <v>8.3000121254928949</v>
      </c>
      <c r="BO26" s="18">
        <f t="shared" si="25"/>
        <v>3.9514041336587979</v>
      </c>
      <c r="BP26" s="18">
        <f t="shared" si="26"/>
        <v>5.074454167597775</v>
      </c>
      <c r="BQ26" s="18">
        <f t="shared" si="27"/>
        <v>2.1891652761343749</v>
      </c>
      <c r="BR26" s="18">
        <f t="shared" si="28"/>
        <v>3.2156677985732074</v>
      </c>
      <c r="BS26" s="18">
        <f t="shared" si="29"/>
        <v>5.1499071364044191</v>
      </c>
      <c r="BT26" s="18">
        <f t="shared" si="30"/>
        <v>3.6992894620237138</v>
      </c>
      <c r="BU26" s="18">
        <f t="shared" si="31"/>
        <v>5.0901917500363325</v>
      </c>
      <c r="BV26" s="18">
        <f t="shared" si="32"/>
        <v>4.0255262312228979</v>
      </c>
      <c r="BW26" s="18">
        <f t="shared" si="33"/>
        <v>5.2900048428650592</v>
      </c>
      <c r="BX26" s="18">
        <f t="shared" si="34"/>
        <v>4.1818296291633139</v>
      </c>
    </row>
    <row r="27" spans="1:76" x14ac:dyDescent="0.25">
      <c r="A27" s="4">
        <v>200601</v>
      </c>
      <c r="B27" s="20">
        <v>98.792818744246901</v>
      </c>
      <c r="C27" s="20">
        <v>95.212759213450326</v>
      </c>
      <c r="D27" s="20">
        <v>99.377894943355614</v>
      </c>
      <c r="E27" s="20">
        <v>98.32288036772681</v>
      </c>
      <c r="F27" s="20">
        <v>99.101151987637181</v>
      </c>
      <c r="G27" s="20">
        <v>99.547890230669992</v>
      </c>
      <c r="H27" s="20">
        <v>97.66251816372872</v>
      </c>
      <c r="I27" s="20">
        <v>92.453959488254299</v>
      </c>
      <c r="J27" s="20">
        <v>98.063275870145887</v>
      </c>
      <c r="K27" s="20">
        <v>100.99203348438806</v>
      </c>
      <c r="L27" s="20">
        <v>94.189089616789474</v>
      </c>
      <c r="M27" s="20">
        <v>95.556527551325743</v>
      </c>
      <c r="N27" s="20">
        <v>95.099363052813572</v>
      </c>
      <c r="O27" s="20">
        <v>96.733128469766882</v>
      </c>
      <c r="P27" s="20">
        <v>96.501411023904552</v>
      </c>
      <c r="Q27" s="20">
        <v>97.197067180761749</v>
      </c>
      <c r="R27" s="20">
        <v>96.794940613583066</v>
      </c>
      <c r="S27" s="20">
        <v>97.337299999999999</v>
      </c>
      <c r="U27" s="9">
        <f t="shared" si="0"/>
        <v>1.2773733074139759</v>
      </c>
      <c r="V27" s="9">
        <f t="shared" si="1"/>
        <v>1.3652897393463537</v>
      </c>
      <c r="W27" s="9">
        <f t="shared" si="2"/>
        <v>1.0883648087654185</v>
      </c>
      <c r="X27" s="9">
        <f t="shared" si="3"/>
        <v>0.16627556558046486</v>
      </c>
      <c r="Y27" s="9">
        <f t="shared" si="4"/>
        <v>0.40145233370498801</v>
      </c>
      <c r="Z27" s="9">
        <f t="shared" si="5"/>
        <v>0.56846376772794471</v>
      </c>
      <c r="AA27" s="9">
        <f t="shared" si="6"/>
        <v>0.78421075166412724</v>
      </c>
      <c r="AB27" s="9">
        <f t="shared" si="7"/>
        <v>0.77091647312559353</v>
      </c>
      <c r="AC27" s="9">
        <f t="shared" si="8"/>
        <v>1.0331769995084672</v>
      </c>
      <c r="AD27" s="9">
        <f t="shared" si="9"/>
        <v>1.2543188075861522</v>
      </c>
      <c r="AE27" s="9">
        <f t="shared" si="10"/>
        <v>1.0507367935040257</v>
      </c>
      <c r="AF27" s="9">
        <f t="shared" si="11"/>
        <v>1.4096940147798387</v>
      </c>
      <c r="AG27" s="9">
        <f t="shared" si="12"/>
        <v>1.2714142022345554</v>
      </c>
      <c r="AH27" s="9">
        <f t="shared" si="13"/>
        <v>1.1814694279083771</v>
      </c>
      <c r="AI27" s="9">
        <f t="shared" si="14"/>
        <v>1.0497922986142605</v>
      </c>
      <c r="AJ27" s="9">
        <f t="shared" si="15"/>
        <v>0.84172257305914489</v>
      </c>
      <c r="AK27" s="9">
        <f t="shared" si="16"/>
        <v>1.2995658544533883</v>
      </c>
      <c r="AL27" s="9">
        <f t="shared" si="17"/>
        <v>1.0831378388959534</v>
      </c>
      <c r="AM27" s="9"/>
      <c r="AN27" s="9">
        <f t="shared" ref="AN27:BE27" si="56">(B27/B23-1)*100</f>
        <v>3.4674790755465645</v>
      </c>
      <c r="AO27" s="9">
        <f t="shared" si="56"/>
        <v>3.6359736688717836</v>
      </c>
      <c r="AP27" s="9">
        <f t="shared" si="56"/>
        <v>3.9883198820064969</v>
      </c>
      <c r="AQ27" s="9">
        <f t="shared" si="56"/>
        <v>3.1496361391358363</v>
      </c>
      <c r="AR27" s="9">
        <f t="shared" si="56"/>
        <v>3.074998099995474</v>
      </c>
      <c r="AS27" s="9">
        <f t="shared" si="56"/>
        <v>2.9073279194260948</v>
      </c>
      <c r="AT27" s="9">
        <f t="shared" si="56"/>
        <v>2.9740190178687564</v>
      </c>
      <c r="AU27" s="9">
        <f t="shared" si="56"/>
        <v>4.1415068803385413</v>
      </c>
      <c r="AV27" s="9">
        <f t="shared" si="56"/>
        <v>4.1147315938451223</v>
      </c>
      <c r="AW27" s="9">
        <f t="shared" si="56"/>
        <v>4.4909729063313364</v>
      </c>
      <c r="AX27" s="9">
        <f t="shared" si="56"/>
        <v>3.4083978106764778</v>
      </c>
      <c r="AY27" s="9">
        <f t="shared" si="56"/>
        <v>4.2610436774842775</v>
      </c>
      <c r="AZ27" s="9">
        <f t="shared" si="56"/>
        <v>5.5437678606943708</v>
      </c>
      <c r="BA27" s="9">
        <f t="shared" si="56"/>
        <v>4.5368149309532591</v>
      </c>
      <c r="BB27" s="9">
        <f t="shared" si="56"/>
        <v>4.0714922449676116</v>
      </c>
      <c r="BC27" s="9">
        <f t="shared" si="56"/>
        <v>3.9094077015596307</v>
      </c>
      <c r="BD27" s="9">
        <f t="shared" si="56"/>
        <v>4.7506580619282257</v>
      </c>
      <c r="BE27" s="9">
        <f t="shared" si="56"/>
        <v>4.1595416596219126</v>
      </c>
      <c r="BG27" s="18">
        <f t="shared" si="35"/>
        <v>5.1094932296559037</v>
      </c>
      <c r="BH27" s="18">
        <f t="shared" si="18"/>
        <v>5.4611589573854147</v>
      </c>
      <c r="BI27" s="18">
        <f t="shared" si="19"/>
        <v>4.3534592350616741</v>
      </c>
      <c r="BJ27" s="18">
        <f t="shared" si="20"/>
        <v>0.66510226232185943</v>
      </c>
      <c r="BK27" s="18">
        <f t="shared" si="21"/>
        <v>1.605809334819952</v>
      </c>
      <c r="BL27" s="18">
        <f t="shared" si="22"/>
        <v>2.2738550709117789</v>
      </c>
      <c r="BM27" s="18">
        <f t="shared" si="23"/>
        <v>3.1368430066565089</v>
      </c>
      <c r="BN27" s="18">
        <f t="shared" si="24"/>
        <v>3.0836658925023741</v>
      </c>
      <c r="BO27" s="18">
        <f t="shared" si="25"/>
        <v>4.1327079980338688</v>
      </c>
      <c r="BP27" s="18">
        <f t="shared" si="26"/>
        <v>5.0172752303446089</v>
      </c>
      <c r="BQ27" s="18">
        <f t="shared" si="27"/>
        <v>4.2029471740161028</v>
      </c>
      <c r="BR27" s="18">
        <f t="shared" si="28"/>
        <v>5.6387760591193548</v>
      </c>
      <c r="BS27" s="18">
        <f t="shared" si="29"/>
        <v>5.0856568089382215</v>
      </c>
      <c r="BT27" s="18">
        <f t="shared" si="30"/>
        <v>4.7258777116335082</v>
      </c>
      <c r="BU27" s="18">
        <f t="shared" si="31"/>
        <v>4.199169194457042</v>
      </c>
      <c r="BV27" s="18">
        <f t="shared" si="32"/>
        <v>3.3668902922365795</v>
      </c>
      <c r="BW27" s="18">
        <f t="shared" si="33"/>
        <v>5.1982634178135534</v>
      </c>
      <c r="BX27" s="18">
        <f t="shared" si="34"/>
        <v>4.3325513555838135</v>
      </c>
    </row>
    <row r="28" spans="1:76" x14ac:dyDescent="0.25">
      <c r="A28" s="4">
        <v>200602</v>
      </c>
      <c r="B28" s="20">
        <v>99.918533764066453</v>
      </c>
      <c r="C28" s="20">
        <v>96.156713081106389</v>
      </c>
      <c r="D28" s="20">
        <v>100.46799302616328</v>
      </c>
      <c r="E28" s="20">
        <v>99.158954075656496</v>
      </c>
      <c r="F28" s="20">
        <v>100.02661866526904</v>
      </c>
      <c r="G28" s="20">
        <v>100.34856394672946</v>
      </c>
      <c r="H28" s="20">
        <v>98.354116004073191</v>
      </c>
      <c r="I28" s="20">
        <v>93.877128025376081</v>
      </c>
      <c r="J28" s="20">
        <v>99.063814185226846</v>
      </c>
      <c r="K28" s="20">
        <v>101.94559733657849</v>
      </c>
      <c r="L28" s="20">
        <v>95.341370171453747</v>
      </c>
      <c r="M28" s="20">
        <v>96.616477242813318</v>
      </c>
      <c r="N28" s="20">
        <v>96.166918588124943</v>
      </c>
      <c r="O28" s="20">
        <v>97.68847189276245</v>
      </c>
      <c r="P28" s="20">
        <v>97.47568761651317</v>
      </c>
      <c r="Q28" s="20">
        <v>98.178735883718815</v>
      </c>
      <c r="R28" s="20">
        <v>97.513083085673586</v>
      </c>
      <c r="S28" s="20">
        <v>98.353700000000003</v>
      </c>
      <c r="U28" s="9">
        <f t="shared" si="0"/>
        <v>1.1394704940384193</v>
      </c>
      <c r="V28" s="9">
        <f t="shared" si="1"/>
        <v>0.99141530552631085</v>
      </c>
      <c r="W28" s="9">
        <f t="shared" si="2"/>
        <v>1.0969220906007493</v>
      </c>
      <c r="X28" s="9">
        <f t="shared" si="3"/>
        <v>0.85033484047942753</v>
      </c>
      <c r="Y28" s="9">
        <f t="shared" si="4"/>
        <v>0.93386066566341075</v>
      </c>
      <c r="Z28" s="9">
        <f t="shared" si="5"/>
        <v>0.80431008050914077</v>
      </c>
      <c r="AA28" s="9">
        <f t="shared" si="6"/>
        <v>0.70815073515206883</v>
      </c>
      <c r="AB28" s="9">
        <f t="shared" si="7"/>
        <v>1.5393267578795111</v>
      </c>
      <c r="AC28" s="9">
        <f t="shared" si="8"/>
        <v>1.0202986859279006</v>
      </c>
      <c r="AD28" s="9">
        <f t="shared" si="9"/>
        <v>0.94419710079194363</v>
      </c>
      <c r="AE28" s="9">
        <f t="shared" si="10"/>
        <v>1.2233694574948606</v>
      </c>
      <c r="AF28" s="9">
        <f t="shared" si="11"/>
        <v>1.1092383939111272</v>
      </c>
      <c r="AG28" s="9">
        <f t="shared" si="12"/>
        <v>1.1225685441431432</v>
      </c>
      <c r="AH28" s="9">
        <f t="shared" si="13"/>
        <v>0.9876072841933814</v>
      </c>
      <c r="AI28" s="9">
        <f t="shared" si="14"/>
        <v>1.0095982869797293</v>
      </c>
      <c r="AJ28" s="9">
        <f t="shared" si="15"/>
        <v>1.009977699359399</v>
      </c>
      <c r="AK28" s="9">
        <f t="shared" si="16"/>
        <v>0.74192149665903706</v>
      </c>
      <c r="AL28" s="9">
        <f t="shared" si="17"/>
        <v>1.0442040204525993</v>
      </c>
      <c r="AM28" s="9"/>
      <c r="AN28" s="9">
        <f t="shared" ref="AN28:BE28" si="57">(B28/B24-1)*100</f>
        <v>3.8180222599328628</v>
      </c>
      <c r="AO28" s="9">
        <f t="shared" si="57"/>
        <v>4.1755874227291878</v>
      </c>
      <c r="AP28" s="9">
        <f t="shared" si="57"/>
        <v>4.4577054348698075</v>
      </c>
      <c r="AQ28" s="9">
        <f t="shared" si="57"/>
        <v>3.0292442257594754</v>
      </c>
      <c r="AR28" s="9">
        <f t="shared" si="57"/>
        <v>3.2964414206840154</v>
      </c>
      <c r="AS28" s="9">
        <f t="shared" si="57"/>
        <v>2.8647783970951135</v>
      </c>
      <c r="AT28" s="9">
        <f t="shared" si="57"/>
        <v>2.7298795822573219</v>
      </c>
      <c r="AU28" s="9">
        <f t="shared" si="57"/>
        <v>5.2356047418500529</v>
      </c>
      <c r="AV28" s="9">
        <f t="shared" si="57"/>
        <v>3.9748336562957176</v>
      </c>
      <c r="AW28" s="9">
        <f t="shared" si="57"/>
        <v>4.4869263064182263</v>
      </c>
      <c r="AX28" s="9">
        <f t="shared" si="57"/>
        <v>3.8102256199296081</v>
      </c>
      <c r="AY28" s="9">
        <f t="shared" si="57"/>
        <v>4.5804984817509053</v>
      </c>
      <c r="AZ28" s="9">
        <f t="shared" si="57"/>
        <v>5.2511861452913644</v>
      </c>
      <c r="BA28" s="9">
        <f t="shared" si="57"/>
        <v>4.1769214543727617</v>
      </c>
      <c r="BB28" s="9">
        <f t="shared" si="57"/>
        <v>4.2892901687832552</v>
      </c>
      <c r="BC28" s="9">
        <f t="shared" si="57"/>
        <v>3.6715567430286811</v>
      </c>
      <c r="BD28" s="9">
        <f t="shared" si="57"/>
        <v>4.0518740999170078</v>
      </c>
      <c r="BE28" s="9">
        <f t="shared" si="57"/>
        <v>4.1851512878855246</v>
      </c>
      <c r="BG28" s="18">
        <f t="shared" si="35"/>
        <v>4.5578819761536771</v>
      </c>
      <c r="BH28" s="18">
        <f t="shared" si="18"/>
        <v>3.9656612221052434</v>
      </c>
      <c r="BI28" s="18">
        <f t="shared" si="19"/>
        <v>4.3876883624029972</v>
      </c>
      <c r="BJ28" s="18">
        <f t="shared" si="20"/>
        <v>3.4013393619177101</v>
      </c>
      <c r="BK28" s="18">
        <f t="shared" si="21"/>
        <v>3.735442662653643</v>
      </c>
      <c r="BL28" s="18">
        <f t="shared" si="22"/>
        <v>3.2172403220365631</v>
      </c>
      <c r="BM28" s="18">
        <f t="shared" si="23"/>
        <v>2.8326029406082753</v>
      </c>
      <c r="BN28" s="18">
        <f t="shared" si="24"/>
        <v>6.1573070315180445</v>
      </c>
      <c r="BO28" s="18">
        <f t="shared" si="25"/>
        <v>4.0811947437116025</v>
      </c>
      <c r="BP28" s="18">
        <f t="shared" si="26"/>
        <v>3.7767884031677745</v>
      </c>
      <c r="BQ28" s="18">
        <f t="shared" si="27"/>
        <v>4.8934778299794424</v>
      </c>
      <c r="BR28" s="18">
        <f t="shared" si="28"/>
        <v>4.4369535756445089</v>
      </c>
      <c r="BS28" s="18">
        <f t="shared" si="29"/>
        <v>4.4902741765725729</v>
      </c>
      <c r="BT28" s="18">
        <f t="shared" si="30"/>
        <v>3.9504291367735256</v>
      </c>
      <c r="BU28" s="18">
        <f t="shared" si="31"/>
        <v>4.0383931479189172</v>
      </c>
      <c r="BV28" s="18">
        <f t="shared" si="32"/>
        <v>4.0399107974375958</v>
      </c>
      <c r="BW28" s="18">
        <f t="shared" si="33"/>
        <v>2.9676859866361482</v>
      </c>
      <c r="BX28" s="18">
        <f t="shared" si="34"/>
        <v>4.1768160818103972</v>
      </c>
    </row>
    <row r="29" spans="1:76" x14ac:dyDescent="0.25">
      <c r="A29" s="4">
        <v>200603</v>
      </c>
      <c r="B29" s="20">
        <v>101.12823097308538</v>
      </c>
      <c r="C29" s="20">
        <v>97.445825302815138</v>
      </c>
      <c r="D29" s="20">
        <v>101.13452932052627</v>
      </c>
      <c r="E29" s="20">
        <v>100.26558612410781</v>
      </c>
      <c r="F29" s="20">
        <v>100.51178613907169</v>
      </c>
      <c r="G29" s="20">
        <v>101.22033499069059</v>
      </c>
      <c r="H29" s="20">
        <v>99.475425322214718</v>
      </c>
      <c r="I29" s="20">
        <v>95.431317519438039</v>
      </c>
      <c r="J29" s="20">
        <v>99.966153351538139</v>
      </c>
      <c r="K29" s="20">
        <v>102.53364374514113</v>
      </c>
      <c r="L29" s="20">
        <v>96.201887325163426</v>
      </c>
      <c r="M29" s="20">
        <v>97.609746611228942</v>
      </c>
      <c r="N29" s="20">
        <v>97.078704057374011</v>
      </c>
      <c r="O29" s="20">
        <v>98.71506865983325</v>
      </c>
      <c r="P29" s="20">
        <v>98.364178814841736</v>
      </c>
      <c r="Q29" s="20">
        <v>99.369389281874618</v>
      </c>
      <c r="R29" s="20">
        <v>98.394486875105486</v>
      </c>
      <c r="S29" s="20">
        <v>99.324700000000007</v>
      </c>
      <c r="U29" s="9">
        <f t="shared" si="0"/>
        <v>1.2106835073014022</v>
      </c>
      <c r="V29" s="9">
        <f t="shared" si="1"/>
        <v>1.3406367380937922</v>
      </c>
      <c r="W29" s="9">
        <f t="shared" si="2"/>
        <v>0.66343148129714979</v>
      </c>
      <c r="X29" s="9">
        <f t="shared" si="3"/>
        <v>1.1160182746653202</v>
      </c>
      <c r="Y29" s="9">
        <f t="shared" si="4"/>
        <v>0.48503836306434955</v>
      </c>
      <c r="Z29" s="9">
        <f t="shared" si="5"/>
        <v>0.86874291935450376</v>
      </c>
      <c r="AA29" s="9">
        <f t="shared" si="6"/>
        <v>1.1400736071839557</v>
      </c>
      <c r="AB29" s="9">
        <f t="shared" si="7"/>
        <v>1.6555571380942213</v>
      </c>
      <c r="AC29" s="9">
        <f t="shared" si="8"/>
        <v>0.91086656993049075</v>
      </c>
      <c r="AD29" s="9">
        <f t="shared" si="9"/>
        <v>0.57682374121679203</v>
      </c>
      <c r="AE29" s="9">
        <f t="shared" si="10"/>
        <v>0.9025642826007152</v>
      </c>
      <c r="AF29" s="9">
        <f t="shared" si="11"/>
        <v>1.0280538027891195</v>
      </c>
      <c r="AG29" s="9">
        <f t="shared" si="12"/>
        <v>0.9481279868747583</v>
      </c>
      <c r="AH29" s="9">
        <f t="shared" si="13"/>
        <v>1.0508883465776275</v>
      </c>
      <c r="AI29" s="9">
        <f t="shared" si="14"/>
        <v>0.91150031362081663</v>
      </c>
      <c r="AJ29" s="9">
        <f t="shared" si="15"/>
        <v>1.2127406076668068</v>
      </c>
      <c r="AK29" s="9">
        <f t="shared" si="16"/>
        <v>0.90388259866371889</v>
      </c>
      <c r="AL29" s="9">
        <f t="shared" si="17"/>
        <v>0.98725314858516544</v>
      </c>
      <c r="AM29" s="9"/>
      <c r="AN29" s="9">
        <f t="shared" ref="AN29:BE29" si="58">(B29/B25-1)*100</f>
        <v>4.4214171894751297</v>
      </c>
      <c r="AO29" s="9">
        <f t="shared" si="58"/>
        <v>4.9529813573182091</v>
      </c>
      <c r="AP29" s="9">
        <f t="shared" si="58"/>
        <v>3.8896704013807515</v>
      </c>
      <c r="AQ29" s="9">
        <f t="shared" si="58"/>
        <v>3.3361616625505297</v>
      </c>
      <c r="AR29" s="9">
        <f t="shared" si="58"/>
        <v>2.6308492876458978</v>
      </c>
      <c r="AS29" s="9">
        <f t="shared" si="58"/>
        <v>2.9013690268218317</v>
      </c>
      <c r="AT29" s="9">
        <f t="shared" si="58"/>
        <v>3.4184090666201206</v>
      </c>
      <c r="AU29" s="9">
        <f t="shared" si="58"/>
        <v>6.174448612611938</v>
      </c>
      <c r="AV29" s="9">
        <f t="shared" si="58"/>
        <v>4.011108362791771</v>
      </c>
      <c r="AW29" s="9">
        <f t="shared" si="58"/>
        <v>4.1040666359105415</v>
      </c>
      <c r="AX29" s="9">
        <f t="shared" si="58"/>
        <v>3.7750264966032399</v>
      </c>
      <c r="AY29" s="9">
        <f t="shared" si="58"/>
        <v>4.4214467694952519</v>
      </c>
      <c r="AZ29" s="9">
        <f t="shared" si="58"/>
        <v>4.7101999840384323</v>
      </c>
      <c r="BA29" s="9">
        <f t="shared" si="58"/>
        <v>4.2094717085014111</v>
      </c>
      <c r="BB29" s="9">
        <f t="shared" si="58"/>
        <v>4.3110864685125261</v>
      </c>
      <c r="BC29" s="9">
        <f t="shared" si="58"/>
        <v>4.1330356232439858</v>
      </c>
      <c r="BD29" s="9">
        <f t="shared" si="58"/>
        <v>4.3353779727126396</v>
      </c>
      <c r="BE29" s="9">
        <f t="shared" si="58"/>
        <v>4.2253772377174759</v>
      </c>
      <c r="BG29" s="18">
        <f t="shared" si="35"/>
        <v>4.8427340292056087</v>
      </c>
      <c r="BH29" s="18">
        <f t="shared" si="18"/>
        <v>5.362546952375169</v>
      </c>
      <c r="BI29" s="18">
        <f t="shared" si="19"/>
        <v>2.6537259251885992</v>
      </c>
      <c r="BJ29" s="18">
        <f t="shared" si="20"/>
        <v>4.4640730986612809</v>
      </c>
      <c r="BK29" s="18">
        <f t="shared" si="21"/>
        <v>1.9401534522573982</v>
      </c>
      <c r="BL29" s="18">
        <f t="shared" si="22"/>
        <v>3.474971677418015</v>
      </c>
      <c r="BM29" s="18">
        <f t="shared" si="23"/>
        <v>4.5602944287358227</v>
      </c>
      <c r="BN29" s="18">
        <f t="shared" si="24"/>
        <v>6.6222285523768853</v>
      </c>
      <c r="BO29" s="18">
        <f t="shared" si="25"/>
        <v>3.643466279721963</v>
      </c>
      <c r="BP29" s="18">
        <f t="shared" si="26"/>
        <v>2.3072949648671681</v>
      </c>
      <c r="BQ29" s="18">
        <f t="shared" si="27"/>
        <v>3.6102571304028608</v>
      </c>
      <c r="BR29" s="18">
        <f t="shared" si="28"/>
        <v>4.112215211156478</v>
      </c>
      <c r="BS29" s="18">
        <f t="shared" si="29"/>
        <v>3.7925119474990332</v>
      </c>
      <c r="BT29" s="18">
        <f t="shared" si="30"/>
        <v>4.2035533863105101</v>
      </c>
      <c r="BU29" s="18">
        <f t="shared" si="31"/>
        <v>3.6460012544832665</v>
      </c>
      <c r="BV29" s="18">
        <f t="shared" si="32"/>
        <v>4.8509624306672272</v>
      </c>
      <c r="BW29" s="18">
        <f t="shared" si="33"/>
        <v>3.6155303946548756</v>
      </c>
      <c r="BX29" s="18">
        <f t="shared" si="34"/>
        <v>3.9490125943406618</v>
      </c>
    </row>
    <row r="30" spans="1:76" x14ac:dyDescent="0.25">
      <c r="A30" s="4">
        <v>200604</v>
      </c>
      <c r="B30" s="20">
        <v>102.18363570572895</v>
      </c>
      <c r="C30" s="20">
        <v>98.955287053899383</v>
      </c>
      <c r="D30" s="20">
        <v>102.13315386145344</v>
      </c>
      <c r="E30" s="20">
        <v>101.04759692568474</v>
      </c>
      <c r="F30" s="20">
        <v>101.3918009580899</v>
      </c>
      <c r="G30" s="20">
        <v>102.08515413038367</v>
      </c>
      <c r="H30" s="20">
        <v>100.14133802725704</v>
      </c>
      <c r="I30" s="20">
        <v>96.862601003440716</v>
      </c>
      <c r="J30" s="20">
        <v>100.91530889287455</v>
      </c>
      <c r="K30" s="20">
        <v>103.25027600226181</v>
      </c>
      <c r="L30" s="20">
        <v>97.145676912094174</v>
      </c>
      <c r="M30" s="20">
        <v>98.578422164918877</v>
      </c>
      <c r="N30" s="20">
        <v>98.03317751269735</v>
      </c>
      <c r="O30" s="20">
        <v>99.982416548117001</v>
      </c>
      <c r="P30" s="20">
        <v>99.095331963379607</v>
      </c>
      <c r="Q30" s="20">
        <v>100.01119113631651</v>
      </c>
      <c r="R30" s="20">
        <v>99.588344088937745</v>
      </c>
      <c r="S30" s="20">
        <v>100.2681</v>
      </c>
      <c r="U30" s="9">
        <f t="shared" si="0"/>
        <v>1.0436301737785314</v>
      </c>
      <c r="V30" s="9">
        <f t="shared" si="1"/>
        <v>1.5490265964637873</v>
      </c>
      <c r="W30" s="9">
        <f t="shared" si="2"/>
        <v>0.98742194939398509</v>
      </c>
      <c r="X30" s="9">
        <f t="shared" si="3"/>
        <v>0.77993939077856123</v>
      </c>
      <c r="Y30" s="9">
        <f t="shared" si="4"/>
        <v>0.87553395758044328</v>
      </c>
      <c r="Z30" s="9">
        <f t="shared" si="5"/>
        <v>0.85439268677842684</v>
      </c>
      <c r="AA30" s="9">
        <f t="shared" si="6"/>
        <v>0.66942433559378234</v>
      </c>
      <c r="AB30" s="9">
        <f t="shared" si="7"/>
        <v>1.4998048032933697</v>
      </c>
      <c r="AC30" s="9">
        <f t="shared" si="8"/>
        <v>0.94947690744751068</v>
      </c>
      <c r="AD30" s="9">
        <f t="shared" si="9"/>
        <v>0.69892401259235015</v>
      </c>
      <c r="AE30" s="9">
        <f t="shared" si="10"/>
        <v>0.98105100967584846</v>
      </c>
      <c r="AF30" s="9">
        <f t="shared" si="11"/>
        <v>0.99239634085732664</v>
      </c>
      <c r="AG30" s="9">
        <f t="shared" si="12"/>
        <v>0.98319550574061942</v>
      </c>
      <c r="AH30" s="9">
        <f t="shared" si="13"/>
        <v>1.283844407433854</v>
      </c>
      <c r="AI30" s="9">
        <f t="shared" si="14"/>
        <v>0.74331241041942775</v>
      </c>
      <c r="AJ30" s="9">
        <f t="shared" si="15"/>
        <v>0.6458748102208256</v>
      </c>
      <c r="AK30" s="9">
        <f t="shared" si="16"/>
        <v>1.2133375067524321</v>
      </c>
      <c r="AL30" s="9">
        <f t="shared" si="17"/>
        <v>0.94981409458070321</v>
      </c>
      <c r="AM30" s="9"/>
      <c r="AN30" s="9">
        <f t="shared" ref="AN30:BE30" si="59">(B30/B26-1)*100</f>
        <v>4.7534664039592611</v>
      </c>
      <c r="AO30" s="9">
        <f t="shared" si="59"/>
        <v>5.3496550916225516</v>
      </c>
      <c r="AP30" s="9">
        <f t="shared" si="59"/>
        <v>3.8910466205912098</v>
      </c>
      <c r="AQ30" s="9">
        <f t="shared" si="59"/>
        <v>2.9420761580954302</v>
      </c>
      <c r="AR30" s="9">
        <f t="shared" si="59"/>
        <v>2.7221567736377406</v>
      </c>
      <c r="AS30" s="9">
        <f t="shared" si="59"/>
        <v>3.1317399152811509</v>
      </c>
      <c r="AT30" s="9">
        <f t="shared" si="59"/>
        <v>3.3422638127414972</v>
      </c>
      <c r="AU30" s="9">
        <f t="shared" si="59"/>
        <v>5.5761497843419106</v>
      </c>
      <c r="AV30" s="9">
        <f t="shared" si="59"/>
        <v>3.9715854366827674</v>
      </c>
      <c r="AW30" s="9">
        <f t="shared" si="59"/>
        <v>3.5184261827978958</v>
      </c>
      <c r="AX30" s="9">
        <f t="shared" si="59"/>
        <v>4.2227105942954646</v>
      </c>
      <c r="AY30" s="9">
        <f t="shared" si="59"/>
        <v>4.6166900825763468</v>
      </c>
      <c r="AZ30" s="9">
        <f t="shared" si="59"/>
        <v>4.3956363822968303</v>
      </c>
      <c r="BA30" s="9">
        <f t="shared" si="59"/>
        <v>4.5801783042040967</v>
      </c>
      <c r="BB30" s="9">
        <f t="shared" si="59"/>
        <v>3.7659719833657235</v>
      </c>
      <c r="BC30" s="9">
        <f t="shared" si="59"/>
        <v>3.7613693838470796</v>
      </c>
      <c r="BD30" s="9">
        <f t="shared" si="59"/>
        <v>4.2229682297841631</v>
      </c>
      <c r="BE30" s="9">
        <f t="shared" si="59"/>
        <v>4.1267240117016213</v>
      </c>
      <c r="BG30" s="18">
        <f t="shared" si="35"/>
        <v>4.1745206951141256</v>
      </c>
      <c r="BH30" s="18">
        <f t="shared" si="18"/>
        <v>6.1961063858551491</v>
      </c>
      <c r="BI30" s="18">
        <f t="shared" si="19"/>
        <v>3.9496877975759404</v>
      </c>
      <c r="BJ30" s="18">
        <f t="shared" si="20"/>
        <v>3.1197575631142449</v>
      </c>
      <c r="BK30" s="18">
        <f t="shared" si="21"/>
        <v>3.5021358303217731</v>
      </c>
      <c r="BL30" s="18">
        <f t="shared" si="22"/>
        <v>3.4175707471137073</v>
      </c>
      <c r="BM30" s="18">
        <f t="shared" si="23"/>
        <v>2.6776973423751294</v>
      </c>
      <c r="BN30" s="18">
        <f t="shared" si="24"/>
        <v>5.9992192131734789</v>
      </c>
      <c r="BO30" s="18">
        <f t="shared" si="25"/>
        <v>3.7979076297900427</v>
      </c>
      <c r="BP30" s="18">
        <f t="shared" si="26"/>
        <v>2.7956960503694006</v>
      </c>
      <c r="BQ30" s="18">
        <f t="shared" si="27"/>
        <v>3.9242040387033938</v>
      </c>
      <c r="BR30" s="18">
        <f t="shared" si="28"/>
        <v>3.9695853634293066</v>
      </c>
      <c r="BS30" s="18">
        <f t="shared" si="29"/>
        <v>3.9327820229624777</v>
      </c>
      <c r="BT30" s="18">
        <f t="shared" si="30"/>
        <v>5.1353776297354159</v>
      </c>
      <c r="BU30" s="18">
        <f t="shared" si="31"/>
        <v>2.973249641677711</v>
      </c>
      <c r="BV30" s="18">
        <f t="shared" si="32"/>
        <v>2.5834992408833024</v>
      </c>
      <c r="BW30" s="18">
        <f t="shared" si="33"/>
        <v>4.8533500270097285</v>
      </c>
      <c r="BX30" s="18">
        <f t="shared" si="34"/>
        <v>3.7992563783228128</v>
      </c>
    </row>
    <row r="31" spans="1:76" x14ac:dyDescent="0.25">
      <c r="A31" s="4">
        <v>200701</v>
      </c>
      <c r="B31" s="20">
        <v>102.91602471980089</v>
      </c>
      <c r="C31" s="20">
        <v>99.856370403526839</v>
      </c>
      <c r="D31" s="20">
        <v>102.47967666839918</v>
      </c>
      <c r="E31" s="20">
        <v>102.33619340667639</v>
      </c>
      <c r="F31" s="20">
        <v>102.41219232967238</v>
      </c>
      <c r="G31" s="20">
        <v>102.66259228768438</v>
      </c>
      <c r="H31" s="20">
        <v>100.93982502752689</v>
      </c>
      <c r="I31" s="20">
        <v>98.106353777165481</v>
      </c>
      <c r="J31" s="20">
        <v>102.21249753606138</v>
      </c>
      <c r="K31" s="20">
        <v>104.36664435517821</v>
      </c>
      <c r="L31" s="20">
        <v>98.211144272511788</v>
      </c>
      <c r="M31" s="20">
        <v>99.774720824679832</v>
      </c>
      <c r="N31" s="20">
        <v>99.12854006390765</v>
      </c>
      <c r="O31" s="20">
        <v>101.00805314520952</v>
      </c>
      <c r="P31" s="20">
        <v>100.08568054839876</v>
      </c>
      <c r="Q31" s="20">
        <v>100.79820190859792</v>
      </c>
      <c r="R31" s="20">
        <v>100.31504526726778</v>
      </c>
      <c r="S31" s="20">
        <v>101.2937</v>
      </c>
      <c r="U31" s="9">
        <f t="shared" si="0"/>
        <v>0.71673806575163201</v>
      </c>
      <c r="V31" s="9">
        <f t="shared" si="1"/>
        <v>0.91059646882398759</v>
      </c>
      <c r="W31" s="9">
        <f t="shared" si="2"/>
        <v>0.33928532885199036</v>
      </c>
      <c r="X31" s="9">
        <f t="shared" si="3"/>
        <v>1.2752371359601389</v>
      </c>
      <c r="Y31" s="9">
        <f t="shared" si="4"/>
        <v>1.0063845024355089</v>
      </c>
      <c r="Z31" s="9">
        <f t="shared" si="5"/>
        <v>0.56564361607682745</v>
      </c>
      <c r="AA31" s="9">
        <f t="shared" si="6"/>
        <v>0.79736002733707956</v>
      </c>
      <c r="AB31" s="9">
        <f t="shared" si="7"/>
        <v>1.2840381745278462</v>
      </c>
      <c r="AC31" s="9">
        <f t="shared" si="8"/>
        <v>1.2854230516837095</v>
      </c>
      <c r="AD31" s="9">
        <f t="shared" si="9"/>
        <v>1.0812255387016467</v>
      </c>
      <c r="AE31" s="9">
        <f t="shared" si="10"/>
        <v>1.0967727996601839</v>
      </c>
      <c r="AF31" s="9">
        <f t="shared" si="11"/>
        <v>1.2135502207162308</v>
      </c>
      <c r="AG31" s="9">
        <f t="shared" si="12"/>
        <v>1.1173386184166301</v>
      </c>
      <c r="AH31" s="9">
        <f t="shared" si="13"/>
        <v>1.0258169711260479</v>
      </c>
      <c r="AI31" s="9">
        <f t="shared" si="14"/>
        <v>0.99938974459981011</v>
      </c>
      <c r="AJ31" s="9">
        <f t="shared" si="15"/>
        <v>0.78692270668858644</v>
      </c>
      <c r="AK31" s="9">
        <f t="shared" si="16"/>
        <v>0.72970505231118032</v>
      </c>
      <c r="AL31" s="9">
        <f t="shared" si="17"/>
        <v>1.0228577184568044</v>
      </c>
      <c r="AM31" s="9"/>
      <c r="AN31" s="9">
        <f t="shared" ref="AN31:BE31" si="60">(B31/B27-1)*100</f>
        <v>4.1735887567172947</v>
      </c>
      <c r="AO31" s="9">
        <f t="shared" si="60"/>
        <v>4.8770891931262605</v>
      </c>
      <c r="AP31" s="9">
        <f t="shared" si="60"/>
        <v>3.1211988609856745</v>
      </c>
      <c r="AQ31" s="9">
        <f t="shared" si="60"/>
        <v>4.0817691914026621</v>
      </c>
      <c r="AR31" s="9">
        <f t="shared" si="60"/>
        <v>3.3410714967755828</v>
      </c>
      <c r="AS31" s="9">
        <f t="shared" si="60"/>
        <v>3.1288478839652578</v>
      </c>
      <c r="AT31" s="9">
        <f t="shared" si="60"/>
        <v>3.3557468365743581</v>
      </c>
      <c r="AU31" s="9">
        <f t="shared" si="60"/>
        <v>6.1137395523112037</v>
      </c>
      <c r="AV31" s="9">
        <f t="shared" si="60"/>
        <v>4.2311677119677649</v>
      </c>
      <c r="AW31" s="9">
        <f t="shared" si="60"/>
        <v>3.3414624444727314</v>
      </c>
      <c r="AX31" s="9">
        <f t="shared" si="60"/>
        <v>4.2701916666634476</v>
      </c>
      <c r="AY31" s="9">
        <f t="shared" si="60"/>
        <v>4.4143434064076725</v>
      </c>
      <c r="AZ31" s="9">
        <f t="shared" si="60"/>
        <v>4.2368075681605388</v>
      </c>
      <c r="BA31" s="9">
        <f t="shared" si="60"/>
        <v>4.4192974455268708</v>
      </c>
      <c r="BB31" s="9">
        <f t="shared" si="60"/>
        <v>3.7142146280185973</v>
      </c>
      <c r="BC31" s="9">
        <f t="shared" si="60"/>
        <v>3.7049829097610232</v>
      </c>
      <c r="BD31" s="9">
        <f t="shared" si="60"/>
        <v>3.636661824854448</v>
      </c>
      <c r="BE31" s="9">
        <f t="shared" si="60"/>
        <v>4.064628873001408</v>
      </c>
      <c r="BG31" s="18">
        <f t="shared" si="35"/>
        <v>2.8669522630065281</v>
      </c>
      <c r="BH31" s="18">
        <f t="shared" si="18"/>
        <v>3.6423858752959504</v>
      </c>
      <c r="BI31" s="18">
        <f t="shared" si="19"/>
        <v>1.3571413154079615</v>
      </c>
      <c r="BJ31" s="18">
        <f t="shared" si="20"/>
        <v>5.1009485438405555</v>
      </c>
      <c r="BK31" s="18">
        <f t="shared" si="21"/>
        <v>4.0255380097420357</v>
      </c>
      <c r="BL31" s="18">
        <f t="shared" si="22"/>
        <v>2.2625744643073098</v>
      </c>
      <c r="BM31" s="18">
        <f t="shared" si="23"/>
        <v>3.1894401093483182</v>
      </c>
      <c r="BN31" s="18">
        <f t="shared" si="24"/>
        <v>5.1361526981113848</v>
      </c>
      <c r="BO31" s="18">
        <f t="shared" si="25"/>
        <v>5.1416922067348381</v>
      </c>
      <c r="BP31" s="18">
        <f t="shared" si="26"/>
        <v>4.3249021548065869</v>
      </c>
      <c r="BQ31" s="18">
        <f t="shared" si="27"/>
        <v>4.3870911986407357</v>
      </c>
      <c r="BR31" s="18">
        <f t="shared" si="28"/>
        <v>4.854200882864923</v>
      </c>
      <c r="BS31" s="18">
        <f t="shared" si="29"/>
        <v>4.4693544736665203</v>
      </c>
      <c r="BT31" s="18">
        <f t="shared" si="30"/>
        <v>4.1032678845041914</v>
      </c>
      <c r="BU31" s="18">
        <f t="shared" si="31"/>
        <v>3.9975589783992405</v>
      </c>
      <c r="BV31" s="18">
        <f t="shared" si="32"/>
        <v>3.1476908267543457</v>
      </c>
      <c r="BW31" s="18">
        <f t="shared" si="33"/>
        <v>2.9188202092447213</v>
      </c>
      <c r="BX31" s="18">
        <f t="shared" si="34"/>
        <v>4.0914308738272176</v>
      </c>
    </row>
    <row r="32" spans="1:76" x14ac:dyDescent="0.25">
      <c r="A32" s="4">
        <v>200702</v>
      </c>
      <c r="B32" s="20">
        <v>103.78897274380887</v>
      </c>
      <c r="C32" s="20">
        <v>101.12223866529376</v>
      </c>
      <c r="D32" s="20">
        <v>103.49977820903445</v>
      </c>
      <c r="E32" s="20">
        <v>102.79127873082271</v>
      </c>
      <c r="F32" s="20">
        <v>103.13313656731906</v>
      </c>
      <c r="G32" s="20">
        <v>103.30718661078801</v>
      </c>
      <c r="H32" s="20">
        <v>101.71698743557656</v>
      </c>
      <c r="I32" s="20">
        <v>99.44551972960565</v>
      </c>
      <c r="J32" s="20">
        <v>102.6843662641853</v>
      </c>
      <c r="K32" s="20">
        <v>105.14243375574786</v>
      </c>
      <c r="L32" s="20">
        <v>99.130346219657383</v>
      </c>
      <c r="M32" s="20">
        <v>100.78205013367217</v>
      </c>
      <c r="N32" s="20">
        <v>100.14746496776091</v>
      </c>
      <c r="O32" s="20">
        <v>102.15004196609098</v>
      </c>
      <c r="P32" s="20">
        <v>100.75843938927193</v>
      </c>
      <c r="Q32" s="20">
        <v>101.43478791107057</v>
      </c>
      <c r="R32" s="20">
        <v>101.37039342768553</v>
      </c>
      <c r="S32" s="20">
        <v>102.1151</v>
      </c>
      <c r="U32" s="9">
        <f t="shared" si="0"/>
        <v>0.84821389709199835</v>
      </c>
      <c r="V32" s="9">
        <f t="shared" si="1"/>
        <v>1.2676890384173412</v>
      </c>
      <c r="W32" s="9">
        <f t="shared" si="2"/>
        <v>0.99541838323327081</v>
      </c>
      <c r="X32" s="9">
        <f t="shared" si="3"/>
        <v>0.44469635717037104</v>
      </c>
      <c r="Y32" s="9">
        <f t="shared" si="4"/>
        <v>0.70396328918134188</v>
      </c>
      <c r="Z32" s="9">
        <f t="shared" si="5"/>
        <v>0.62787653101270546</v>
      </c>
      <c r="AA32" s="9">
        <f t="shared" si="6"/>
        <v>0.76992644661086906</v>
      </c>
      <c r="AB32" s="9">
        <f t="shared" si="7"/>
        <v>1.3650144979211909</v>
      </c>
      <c r="AC32" s="9">
        <f t="shared" si="8"/>
        <v>0.46165463079252955</v>
      </c>
      <c r="AD32" s="9">
        <f t="shared" si="9"/>
        <v>0.74333078864690094</v>
      </c>
      <c r="AE32" s="9">
        <f t="shared" si="10"/>
        <v>0.93594464656172605</v>
      </c>
      <c r="AF32" s="9">
        <f t="shared" si="11"/>
        <v>1.0096037359627275</v>
      </c>
      <c r="AG32" s="9">
        <f t="shared" si="12"/>
        <v>1.0278824879256465</v>
      </c>
      <c r="AH32" s="9">
        <f t="shared" si="13"/>
        <v>1.1305918541363535</v>
      </c>
      <c r="AI32" s="9">
        <f t="shared" si="14"/>
        <v>0.67218291086890147</v>
      </c>
      <c r="AJ32" s="9">
        <f t="shared" si="15"/>
        <v>0.63154499824302768</v>
      </c>
      <c r="AK32" s="9">
        <f t="shared" si="16"/>
        <v>1.0520337777907729</v>
      </c>
      <c r="AL32" s="9">
        <f t="shared" si="17"/>
        <v>0.81090926681521847</v>
      </c>
      <c r="AM32" s="9"/>
      <c r="AN32" s="9">
        <f t="shared" ref="AN32:BE32" si="61">(B32/B28-1)*100</f>
        <v>3.8735946515003228</v>
      </c>
      <c r="AO32" s="9">
        <f t="shared" si="61"/>
        <v>5.1639926377257117</v>
      </c>
      <c r="AP32" s="9">
        <f t="shared" si="61"/>
        <v>3.017662731733517</v>
      </c>
      <c r="AQ32" s="9">
        <f t="shared" si="61"/>
        <v>3.6631332883914958</v>
      </c>
      <c r="AR32" s="9">
        <f t="shared" si="61"/>
        <v>3.1056912085029253</v>
      </c>
      <c r="AS32" s="9">
        <f t="shared" si="61"/>
        <v>2.9483457935971513</v>
      </c>
      <c r="AT32" s="9">
        <f t="shared" si="61"/>
        <v>3.4191466184944286</v>
      </c>
      <c r="AU32" s="9">
        <f t="shared" si="61"/>
        <v>5.9315744115269187</v>
      </c>
      <c r="AV32" s="9">
        <f t="shared" si="61"/>
        <v>3.6547674937983388</v>
      </c>
      <c r="AW32" s="9">
        <f t="shared" si="61"/>
        <v>3.1358258744758283</v>
      </c>
      <c r="AX32" s="9">
        <f t="shared" si="61"/>
        <v>3.9741153723612976</v>
      </c>
      <c r="AY32" s="9">
        <f t="shared" si="61"/>
        <v>4.3114518452065598</v>
      </c>
      <c r="AZ32" s="9">
        <f t="shared" si="61"/>
        <v>4.139205496106535</v>
      </c>
      <c r="BA32" s="9">
        <f t="shared" si="61"/>
        <v>4.5671408170108618</v>
      </c>
      <c r="BB32" s="9">
        <f t="shared" si="61"/>
        <v>3.3677646734575406</v>
      </c>
      <c r="BC32" s="9">
        <f t="shared" si="61"/>
        <v>3.3164534031158821</v>
      </c>
      <c r="BD32" s="9">
        <f t="shared" si="61"/>
        <v>3.9556849398587612</v>
      </c>
      <c r="BE32" s="9">
        <f t="shared" si="61"/>
        <v>3.8243604460228786</v>
      </c>
      <c r="BG32" s="18">
        <f t="shared" si="35"/>
        <v>3.3928555883679934</v>
      </c>
      <c r="BH32" s="18">
        <f t="shared" si="18"/>
        <v>5.0707561536693646</v>
      </c>
      <c r="BI32" s="18">
        <f t="shared" si="19"/>
        <v>3.9816735329330832</v>
      </c>
      <c r="BJ32" s="18">
        <f t="shared" si="20"/>
        <v>1.7787854286814841</v>
      </c>
      <c r="BK32" s="18">
        <f t="shared" si="21"/>
        <v>2.8158531567253675</v>
      </c>
      <c r="BL32" s="18">
        <f t="shared" si="22"/>
        <v>2.5115061240508219</v>
      </c>
      <c r="BM32" s="18">
        <f t="shared" si="23"/>
        <v>3.0797057864434763</v>
      </c>
      <c r="BN32" s="18">
        <f t="shared" si="24"/>
        <v>5.4600579916847636</v>
      </c>
      <c r="BO32" s="18">
        <f t="shared" si="25"/>
        <v>1.8466185231701182</v>
      </c>
      <c r="BP32" s="18">
        <f t="shared" si="26"/>
        <v>2.9733231545876038</v>
      </c>
      <c r="BQ32" s="18">
        <f t="shared" si="27"/>
        <v>3.7437785862469042</v>
      </c>
      <c r="BR32" s="18">
        <f t="shared" si="28"/>
        <v>4.0384149438509098</v>
      </c>
      <c r="BS32" s="18">
        <f t="shared" si="29"/>
        <v>4.1115299517025861</v>
      </c>
      <c r="BT32" s="18">
        <f t="shared" si="30"/>
        <v>4.5223674165454142</v>
      </c>
      <c r="BU32" s="18">
        <f t="shared" si="31"/>
        <v>2.6887316434756059</v>
      </c>
      <c r="BV32" s="18">
        <f t="shared" si="32"/>
        <v>2.5261799929721107</v>
      </c>
      <c r="BW32" s="18">
        <f t="shared" si="33"/>
        <v>4.2081351111630916</v>
      </c>
      <c r="BX32" s="18">
        <f t="shared" si="34"/>
        <v>3.2436370672608739</v>
      </c>
    </row>
    <row r="33" spans="1:76" x14ac:dyDescent="0.25">
      <c r="A33" s="4">
        <v>200703</v>
      </c>
      <c r="B33" s="20">
        <v>104.90352094945268</v>
      </c>
      <c r="C33" s="20">
        <v>101.9861803334236</v>
      </c>
      <c r="D33" s="20">
        <v>104.4176178835951</v>
      </c>
      <c r="E33" s="20">
        <v>103.06664061794862</v>
      </c>
      <c r="F33" s="20">
        <v>103.81456544088587</v>
      </c>
      <c r="G33" s="20">
        <v>104.20404040966231</v>
      </c>
      <c r="H33" s="20">
        <v>102.74947675512844</v>
      </c>
      <c r="I33" s="20">
        <v>101.16968953093622</v>
      </c>
      <c r="J33" s="20">
        <v>103.06826044416486</v>
      </c>
      <c r="K33" s="20">
        <v>105.84564953400631</v>
      </c>
      <c r="L33" s="20">
        <v>100.57636283894894</v>
      </c>
      <c r="M33" s="20">
        <v>101.70845000708412</v>
      </c>
      <c r="N33" s="20">
        <v>101.00675772747969</v>
      </c>
      <c r="O33" s="20">
        <v>103.140345043613</v>
      </c>
      <c r="P33" s="20">
        <v>101.8431201006006</v>
      </c>
      <c r="Q33" s="20">
        <v>102.18116490642682</v>
      </c>
      <c r="R33" s="20">
        <v>102.7968334800259</v>
      </c>
      <c r="S33" s="20">
        <v>102.9436</v>
      </c>
      <c r="U33" s="9">
        <f t="shared" si="0"/>
        <v>1.0738599450203168</v>
      </c>
      <c r="V33" s="9">
        <f t="shared" si="1"/>
        <v>0.85435377967590931</v>
      </c>
      <c r="W33" s="9">
        <f t="shared" si="2"/>
        <v>0.88680351827123971</v>
      </c>
      <c r="X33" s="9">
        <f t="shared" si="3"/>
        <v>0.26788448448724633</v>
      </c>
      <c r="Y33" s="9">
        <f t="shared" si="4"/>
        <v>0.66072738234042028</v>
      </c>
      <c r="Z33" s="9">
        <f t="shared" si="5"/>
        <v>0.86814269974577751</v>
      </c>
      <c r="AA33" s="9">
        <f t="shared" si="6"/>
        <v>1.0150608522552007</v>
      </c>
      <c r="AB33" s="9">
        <f t="shared" si="7"/>
        <v>1.7337832875916614</v>
      </c>
      <c r="AC33" s="9">
        <f t="shared" si="8"/>
        <v>0.37385844987529726</v>
      </c>
      <c r="AD33" s="9">
        <f t="shared" si="9"/>
        <v>0.66882204752085617</v>
      </c>
      <c r="AE33" s="9">
        <f t="shared" si="10"/>
        <v>1.4587022788031145</v>
      </c>
      <c r="AF33" s="9">
        <f t="shared" si="11"/>
        <v>0.91921118114111078</v>
      </c>
      <c r="AG33" s="9">
        <f t="shared" si="12"/>
        <v>0.85802746978709266</v>
      </c>
      <c r="AH33" s="9">
        <f t="shared" si="13"/>
        <v>0.96945929581775392</v>
      </c>
      <c r="AI33" s="9">
        <f t="shared" si="14"/>
        <v>1.0765159900284926</v>
      </c>
      <c r="AJ33" s="9">
        <f t="shared" si="15"/>
        <v>0.73581954547052852</v>
      </c>
      <c r="AK33" s="9">
        <f t="shared" si="16"/>
        <v>1.4071564725236518</v>
      </c>
      <c r="AL33" s="9">
        <f t="shared" si="17"/>
        <v>0.8113393611718589</v>
      </c>
      <c r="AM33" s="9"/>
      <c r="AN33" s="9">
        <f t="shared" ref="AN33:BE33" si="62">(B33/B29-1)*100</f>
        <v>3.7331711828046066</v>
      </c>
      <c r="AO33" s="9">
        <f t="shared" si="62"/>
        <v>4.6593633093046316</v>
      </c>
      <c r="AP33" s="9">
        <f t="shared" si="62"/>
        <v>3.2462588051047403</v>
      </c>
      <c r="AQ33" s="9">
        <f t="shared" si="62"/>
        <v>2.7936349869572386</v>
      </c>
      <c r="AR33" s="9">
        <f t="shared" si="62"/>
        <v>3.2859622027255009</v>
      </c>
      <c r="AS33" s="9">
        <f t="shared" si="62"/>
        <v>2.9477331993083666</v>
      </c>
      <c r="AT33" s="9">
        <f t="shared" si="62"/>
        <v>3.2913168476622401</v>
      </c>
      <c r="AU33" s="9">
        <f t="shared" si="62"/>
        <v>6.0130910487842248</v>
      </c>
      <c r="AV33" s="9">
        <f t="shared" si="62"/>
        <v>3.1031574074056323</v>
      </c>
      <c r="AW33" s="9">
        <f t="shared" si="62"/>
        <v>3.2301649174758085</v>
      </c>
      <c r="AX33" s="9">
        <f t="shared" si="62"/>
        <v>4.5471826337457832</v>
      </c>
      <c r="AY33" s="9">
        <f t="shared" si="62"/>
        <v>4.1990718531213389</v>
      </c>
      <c r="AZ33" s="9">
        <f t="shared" si="62"/>
        <v>4.0462568060078086</v>
      </c>
      <c r="BA33" s="9">
        <f t="shared" si="62"/>
        <v>4.4828782918938215</v>
      </c>
      <c r="BB33" s="9">
        <f t="shared" si="62"/>
        <v>3.5367969597017046</v>
      </c>
      <c r="BC33" s="9">
        <f t="shared" si="62"/>
        <v>2.8296195084546838</v>
      </c>
      <c r="BD33" s="9">
        <f t="shared" si="62"/>
        <v>4.4741801545328697</v>
      </c>
      <c r="BE33" s="9">
        <f t="shared" si="62"/>
        <v>3.6435045864724458</v>
      </c>
      <c r="BG33" s="18">
        <f t="shared" si="35"/>
        <v>4.2954397800812671</v>
      </c>
      <c r="BH33" s="18">
        <f t="shared" si="18"/>
        <v>3.4174151187036372</v>
      </c>
      <c r="BI33" s="18">
        <f t="shared" si="19"/>
        <v>3.5472140730849588</v>
      </c>
      <c r="BJ33" s="18">
        <f t="shared" si="20"/>
        <v>1.0715379379489853</v>
      </c>
      <c r="BK33" s="18">
        <f t="shared" si="21"/>
        <v>2.6429095293616811</v>
      </c>
      <c r="BL33" s="18">
        <f t="shared" si="22"/>
        <v>3.4725707989831101</v>
      </c>
      <c r="BM33" s="18">
        <f t="shared" si="23"/>
        <v>4.0602434090208028</v>
      </c>
      <c r="BN33" s="18">
        <f t="shared" si="24"/>
        <v>6.9351331503666458</v>
      </c>
      <c r="BO33" s="18">
        <f t="shared" si="25"/>
        <v>1.495433799501189</v>
      </c>
      <c r="BP33" s="18">
        <f t="shared" si="26"/>
        <v>2.6752881900834247</v>
      </c>
      <c r="BQ33" s="18">
        <f t="shared" si="27"/>
        <v>5.8348091152124582</v>
      </c>
      <c r="BR33" s="18">
        <f t="shared" si="28"/>
        <v>3.6768447245644431</v>
      </c>
      <c r="BS33" s="18">
        <f t="shared" si="29"/>
        <v>3.4321098791483706</v>
      </c>
      <c r="BT33" s="18">
        <f t="shared" si="30"/>
        <v>3.8778371832710157</v>
      </c>
      <c r="BU33" s="18">
        <f t="shared" si="31"/>
        <v>4.3060639601139705</v>
      </c>
      <c r="BV33" s="18">
        <f t="shared" si="32"/>
        <v>2.9432781818821141</v>
      </c>
      <c r="BW33" s="18">
        <f t="shared" si="33"/>
        <v>5.6286258900946073</v>
      </c>
      <c r="BX33" s="18">
        <f t="shared" si="34"/>
        <v>3.2453574446874356</v>
      </c>
    </row>
    <row r="34" spans="1:76" x14ac:dyDescent="0.25">
      <c r="A34" s="4">
        <v>200704</v>
      </c>
      <c r="B34" s="20">
        <v>105.61991265816482</v>
      </c>
      <c r="C34" s="20">
        <v>103.09487074338898</v>
      </c>
      <c r="D34" s="20">
        <v>104.94785709813264</v>
      </c>
      <c r="E34" s="20">
        <v>104.41039714209784</v>
      </c>
      <c r="F34" s="20">
        <v>104.42694222320162</v>
      </c>
      <c r="G34" s="20">
        <v>104.90323284149753</v>
      </c>
      <c r="H34" s="20">
        <v>103.42968120725249</v>
      </c>
      <c r="I34" s="20">
        <v>102.18502159278881</v>
      </c>
      <c r="J34" s="20">
        <v>103.89110784102664</v>
      </c>
      <c r="K34" s="20">
        <v>107.14718127197307</v>
      </c>
      <c r="L34" s="20">
        <v>101.11558030271208</v>
      </c>
      <c r="M34" s="20">
        <v>102.82535773168371</v>
      </c>
      <c r="N34" s="20">
        <v>101.89625488112993</v>
      </c>
      <c r="O34" s="20">
        <v>104.2266807963658</v>
      </c>
      <c r="P34" s="20">
        <v>102.78849180185587</v>
      </c>
      <c r="Q34" s="20">
        <v>102.87436751796608</v>
      </c>
      <c r="R34" s="20">
        <v>104.06760684264667</v>
      </c>
      <c r="S34" s="20">
        <v>103.82940000000001</v>
      </c>
      <c r="U34" s="9">
        <f t="shared" si="0"/>
        <v>0.68290530406251992</v>
      </c>
      <c r="V34" s="9">
        <f t="shared" si="1"/>
        <v>1.0870986699773821</v>
      </c>
      <c r="W34" s="9">
        <f t="shared" si="2"/>
        <v>0.50780627377331466</v>
      </c>
      <c r="X34" s="9">
        <f t="shared" si="3"/>
        <v>1.3037744473794355</v>
      </c>
      <c r="Y34" s="9">
        <f t="shared" si="4"/>
        <v>0.5898755918450016</v>
      </c>
      <c r="Z34" s="9">
        <f t="shared" si="5"/>
        <v>0.67098399360183691</v>
      </c>
      <c r="AA34" s="9">
        <f t="shared" si="6"/>
        <v>0.6620028379756171</v>
      </c>
      <c r="AB34" s="9">
        <f t="shared" si="7"/>
        <v>1.0035931379843932</v>
      </c>
      <c r="AC34" s="9">
        <f t="shared" si="8"/>
        <v>0.79835188186525574</v>
      </c>
      <c r="AD34" s="9">
        <f t="shared" si="9"/>
        <v>1.2296506693443288</v>
      </c>
      <c r="AE34" s="9">
        <f t="shared" si="10"/>
        <v>0.53612742451880635</v>
      </c>
      <c r="AF34" s="9">
        <f t="shared" si="11"/>
        <v>1.0981464416395914</v>
      </c>
      <c r="AG34" s="9">
        <f t="shared" si="12"/>
        <v>0.88063132968800861</v>
      </c>
      <c r="AH34" s="9">
        <f t="shared" si="13"/>
        <v>1.0532597620198425</v>
      </c>
      <c r="AI34" s="9">
        <f t="shared" si="14"/>
        <v>0.92826270475749872</v>
      </c>
      <c r="AJ34" s="9">
        <f t="shared" si="15"/>
        <v>0.67840546951491998</v>
      </c>
      <c r="AK34" s="9">
        <f t="shared" si="16"/>
        <v>1.2361989368745441</v>
      </c>
      <c r="AL34" s="9">
        <f t="shared" si="17"/>
        <v>0.86047117062157952</v>
      </c>
      <c r="AM34" s="9"/>
      <c r="AN34" s="9">
        <f t="shared" ref="AN34:BE34" si="63">(B34/B30-1)*100</f>
        <v>3.3628446753761532</v>
      </c>
      <c r="AO34" s="9">
        <f t="shared" si="63"/>
        <v>4.1832870306715675</v>
      </c>
      <c r="AP34" s="9">
        <f t="shared" si="63"/>
        <v>2.7559153225576782</v>
      </c>
      <c r="AQ34" s="9">
        <f t="shared" si="63"/>
        <v>3.3279368522600938</v>
      </c>
      <c r="AR34" s="9">
        <f t="shared" si="63"/>
        <v>2.9934780094953428</v>
      </c>
      <c r="AS34" s="9">
        <f t="shared" si="63"/>
        <v>2.7605176630429495</v>
      </c>
      <c r="AT34" s="9">
        <f t="shared" si="63"/>
        <v>3.2837020602824563</v>
      </c>
      <c r="AU34" s="9">
        <f t="shared" si="63"/>
        <v>5.4948148554869292</v>
      </c>
      <c r="AV34" s="9">
        <f t="shared" si="63"/>
        <v>2.9488082440603858</v>
      </c>
      <c r="AW34" s="9">
        <f t="shared" si="63"/>
        <v>3.7742323029004599</v>
      </c>
      <c r="AX34" s="9">
        <f t="shared" si="63"/>
        <v>4.0865466347104862</v>
      </c>
      <c r="AY34" s="9">
        <f t="shared" si="63"/>
        <v>4.3081796943958306</v>
      </c>
      <c r="AZ34" s="9">
        <f t="shared" si="63"/>
        <v>3.9405816137421779</v>
      </c>
      <c r="BA34" s="9">
        <f t="shared" si="63"/>
        <v>4.2450106676569677</v>
      </c>
      <c r="BB34" s="9">
        <f t="shared" si="63"/>
        <v>3.7268756916229551</v>
      </c>
      <c r="BC34" s="9">
        <f t="shared" si="63"/>
        <v>2.8628559955325539</v>
      </c>
      <c r="BD34" s="9">
        <f t="shared" si="63"/>
        <v>4.4977781232196312</v>
      </c>
      <c r="BE34" s="9">
        <f t="shared" si="63"/>
        <v>3.5517776840291226</v>
      </c>
      <c r="BG34" s="18">
        <f t="shared" si="35"/>
        <v>2.7316212162500797</v>
      </c>
      <c r="BH34" s="18">
        <f t="shared" si="18"/>
        <v>4.3483946799095285</v>
      </c>
      <c r="BI34" s="18">
        <f t="shared" si="19"/>
        <v>2.0312250950932587</v>
      </c>
      <c r="BJ34" s="18">
        <f t="shared" si="20"/>
        <v>5.2150977895177419</v>
      </c>
      <c r="BK34" s="18">
        <f t="shared" si="21"/>
        <v>2.3595023673800064</v>
      </c>
      <c r="BL34" s="18">
        <f t="shared" si="22"/>
        <v>2.6839359744073477</v>
      </c>
      <c r="BM34" s="18">
        <f t="shared" si="23"/>
        <v>2.6480113519024684</v>
      </c>
      <c r="BN34" s="18">
        <f t="shared" si="24"/>
        <v>4.0143725519375728</v>
      </c>
      <c r="BO34" s="18">
        <f t="shared" si="25"/>
        <v>3.193407527461023</v>
      </c>
      <c r="BP34" s="18">
        <f t="shared" si="26"/>
        <v>4.918602677377315</v>
      </c>
      <c r="BQ34" s="18">
        <f t="shared" si="27"/>
        <v>2.1445096980752254</v>
      </c>
      <c r="BR34" s="18">
        <f t="shared" si="28"/>
        <v>4.3925857665583656</v>
      </c>
      <c r="BS34" s="18">
        <f t="shared" si="29"/>
        <v>3.5225253187520345</v>
      </c>
      <c r="BT34" s="18">
        <f t="shared" si="30"/>
        <v>4.21303904807937</v>
      </c>
      <c r="BU34" s="18">
        <f t="shared" si="31"/>
        <v>3.7130508190299949</v>
      </c>
      <c r="BV34" s="18">
        <f t="shared" si="32"/>
        <v>2.7136218780596799</v>
      </c>
      <c r="BW34" s="18">
        <f t="shared" si="33"/>
        <v>4.9447957474981763</v>
      </c>
      <c r="BX34" s="18">
        <f t="shared" si="34"/>
        <v>3.4418846824863181</v>
      </c>
    </row>
    <row r="35" spans="1:76" x14ac:dyDescent="0.25">
      <c r="A35" s="4">
        <v>200801</v>
      </c>
      <c r="B35" s="20">
        <v>105.74904334356155</v>
      </c>
      <c r="C35" s="20">
        <v>103.76175329233082</v>
      </c>
      <c r="D35" s="20">
        <v>105.62247754525006</v>
      </c>
      <c r="E35" s="20">
        <v>105.38133957843988</v>
      </c>
      <c r="F35" s="20">
        <v>104.43127148355865</v>
      </c>
      <c r="G35" s="20">
        <v>105.14621919808414</v>
      </c>
      <c r="H35" s="20">
        <v>103.24325382301977</v>
      </c>
      <c r="I35" s="20">
        <v>103.41551492610351</v>
      </c>
      <c r="J35" s="20">
        <v>104.36685735684881</v>
      </c>
      <c r="K35" s="20">
        <v>107.76207608928348</v>
      </c>
      <c r="L35" s="20">
        <v>101.56675519142694</v>
      </c>
      <c r="M35" s="20">
        <v>103.72739231637264</v>
      </c>
      <c r="N35" s="20">
        <v>102.24722052267609</v>
      </c>
      <c r="O35" s="20">
        <v>105.34606608382049</v>
      </c>
      <c r="P35" s="20">
        <v>103.82978041961334</v>
      </c>
      <c r="Q35" s="20">
        <v>103.48559123795101</v>
      </c>
      <c r="R35" s="20">
        <v>104.98067675532333</v>
      </c>
      <c r="S35" s="20">
        <v>104.303</v>
      </c>
      <c r="U35" s="9">
        <f t="shared" si="0"/>
        <v>0.12225979187718838</v>
      </c>
      <c r="V35" s="9">
        <f t="shared" si="1"/>
        <v>0.64686297594938047</v>
      </c>
      <c r="W35" s="9">
        <f t="shared" si="2"/>
        <v>0.64281488519255525</v>
      </c>
      <c r="X35" s="9">
        <f t="shared" si="3"/>
        <v>0.92992887961209636</v>
      </c>
      <c r="Y35" s="9">
        <f t="shared" si="4"/>
        <v>4.1457312307091598E-3</v>
      </c>
      <c r="Z35" s="9">
        <f t="shared" si="5"/>
        <v>0.23162904517324279</v>
      </c>
      <c r="AA35" s="9">
        <f t="shared" si="6"/>
        <v>-0.18024553692586043</v>
      </c>
      <c r="AB35" s="9">
        <f t="shared" si="7"/>
        <v>1.2041817030858493</v>
      </c>
      <c r="AC35" s="9">
        <f t="shared" si="8"/>
        <v>0.45793092951724734</v>
      </c>
      <c r="AD35" s="9">
        <f t="shared" si="9"/>
        <v>0.5738786685854258</v>
      </c>
      <c r="AE35" s="9">
        <f t="shared" si="10"/>
        <v>0.446197200633347</v>
      </c>
      <c r="AF35" s="9">
        <f t="shared" si="11"/>
        <v>0.87724915778337742</v>
      </c>
      <c r="AG35" s="9">
        <f t="shared" si="12"/>
        <v>0.34443428951886901</v>
      </c>
      <c r="AH35" s="9">
        <f t="shared" si="13"/>
        <v>1.0739911113947009</v>
      </c>
      <c r="AI35" s="9">
        <f t="shared" si="14"/>
        <v>1.0130400782266014</v>
      </c>
      <c r="AJ35" s="9">
        <f t="shared" si="15"/>
        <v>0.59414578648873118</v>
      </c>
      <c r="AK35" s="9">
        <f t="shared" si="16"/>
        <v>0.87738148342091371</v>
      </c>
      <c r="AL35" s="9">
        <f t="shared" si="17"/>
        <v>0.45613284869217008</v>
      </c>
      <c r="AM35" s="9"/>
      <c r="AN35" s="9">
        <f t="shared" ref="AN35:BE35" si="64">(B35/B31-1)*100</f>
        <v>2.7527478169447672</v>
      </c>
      <c r="AO35" s="9">
        <f t="shared" si="64"/>
        <v>3.9110002426705925</v>
      </c>
      <c r="AP35" s="9">
        <f t="shared" si="64"/>
        <v>3.0667552621387317</v>
      </c>
      <c r="AQ35" s="9">
        <f t="shared" si="64"/>
        <v>2.9756297067473625</v>
      </c>
      <c r="AR35" s="9">
        <f t="shared" si="64"/>
        <v>1.9715222455024772</v>
      </c>
      <c r="AS35" s="9">
        <f t="shared" si="64"/>
        <v>2.4192131282249951</v>
      </c>
      <c r="AT35" s="9">
        <f t="shared" si="64"/>
        <v>2.2819821560664755</v>
      </c>
      <c r="AU35" s="9">
        <f t="shared" si="64"/>
        <v>5.4116384357704606</v>
      </c>
      <c r="AV35" s="9">
        <f t="shared" si="64"/>
        <v>2.1077264255551231</v>
      </c>
      <c r="AW35" s="9">
        <f t="shared" si="64"/>
        <v>3.2533686936891515</v>
      </c>
      <c r="AX35" s="9">
        <f t="shared" si="64"/>
        <v>3.4167313126951759</v>
      </c>
      <c r="AY35" s="9">
        <f t="shared" si="64"/>
        <v>3.9615961428128621</v>
      </c>
      <c r="AZ35" s="9">
        <f t="shared" si="64"/>
        <v>3.1460974374865502</v>
      </c>
      <c r="BA35" s="9">
        <f t="shared" si="64"/>
        <v>4.2947198797848696</v>
      </c>
      <c r="BB35" s="9">
        <f t="shared" si="64"/>
        <v>3.740894652161586</v>
      </c>
      <c r="BC35" s="9">
        <f t="shared" si="64"/>
        <v>2.666108401209355</v>
      </c>
      <c r="BD35" s="9">
        <f t="shared" si="64"/>
        <v>4.65097879946621</v>
      </c>
      <c r="BE35" s="9">
        <f t="shared" si="64"/>
        <v>2.9708659077514188</v>
      </c>
      <c r="BG35" s="18">
        <f t="shared" si="35"/>
        <v>0.48903916750875354</v>
      </c>
      <c r="BH35" s="18">
        <f t="shared" si="18"/>
        <v>2.5874519037975219</v>
      </c>
      <c r="BI35" s="18">
        <f t="shared" si="19"/>
        <v>2.571259540770221</v>
      </c>
      <c r="BJ35" s="18">
        <f t="shared" si="20"/>
        <v>3.7197155184483854</v>
      </c>
      <c r="BK35" s="18">
        <f t="shared" si="21"/>
        <v>1.6582924922836639E-2</v>
      </c>
      <c r="BL35" s="18">
        <f t="shared" si="22"/>
        <v>0.92651618069297115</v>
      </c>
      <c r="BM35" s="18">
        <f t="shared" si="23"/>
        <v>-0.72098214770344171</v>
      </c>
      <c r="BN35" s="18">
        <f t="shared" si="24"/>
        <v>4.8167268123433971</v>
      </c>
      <c r="BO35" s="18">
        <f t="shared" si="25"/>
        <v>1.8317237180689894</v>
      </c>
      <c r="BP35" s="18">
        <f t="shared" si="26"/>
        <v>2.2955146743417032</v>
      </c>
      <c r="BQ35" s="18">
        <f t="shared" si="27"/>
        <v>1.784788802533388</v>
      </c>
      <c r="BR35" s="18">
        <f t="shared" si="28"/>
        <v>3.5089966311335097</v>
      </c>
      <c r="BS35" s="18">
        <f t="shared" si="29"/>
        <v>1.377737158075476</v>
      </c>
      <c r="BT35" s="18">
        <f t="shared" si="30"/>
        <v>4.2959644455788037</v>
      </c>
      <c r="BU35" s="18">
        <f t="shared" si="31"/>
        <v>4.0521603129064054</v>
      </c>
      <c r="BV35" s="18">
        <f t="shared" si="32"/>
        <v>2.3765831459549247</v>
      </c>
      <c r="BW35" s="18">
        <f t="shared" si="33"/>
        <v>3.5095259336836548</v>
      </c>
      <c r="BX35" s="18">
        <f t="shared" si="34"/>
        <v>1.8245313947686803</v>
      </c>
    </row>
    <row r="36" spans="1:76" x14ac:dyDescent="0.25">
      <c r="A36" s="4">
        <v>200802</v>
      </c>
      <c r="B36" s="20">
        <v>105.64799796666406</v>
      </c>
      <c r="C36" s="20">
        <v>103.78825149245732</v>
      </c>
      <c r="D36" s="20">
        <v>105.70976490369763</v>
      </c>
      <c r="E36" s="20">
        <v>105.43019042445009</v>
      </c>
      <c r="F36" s="20">
        <v>104.64496633498202</v>
      </c>
      <c r="G36" s="20">
        <v>105.32273918297135</v>
      </c>
      <c r="H36" s="20">
        <v>103.0355658917004</v>
      </c>
      <c r="I36" s="20">
        <v>103.50778044878197</v>
      </c>
      <c r="J36" s="20">
        <v>103.99191975634304</v>
      </c>
      <c r="K36" s="20">
        <v>107.59343438999379</v>
      </c>
      <c r="L36" s="20">
        <v>102.05789565785999</v>
      </c>
      <c r="M36" s="20">
        <v>103.95404413458611</v>
      </c>
      <c r="N36" s="20">
        <v>102.68170042502877</v>
      </c>
      <c r="O36" s="20">
        <v>105.5477977516171</v>
      </c>
      <c r="P36" s="20">
        <v>104.38675150820781</v>
      </c>
      <c r="Q36" s="20">
        <v>104.05514035630786</v>
      </c>
      <c r="R36" s="20">
        <v>104.97502484231396</v>
      </c>
      <c r="S36" s="20">
        <v>104.3612</v>
      </c>
      <c r="U36" s="9">
        <f t="shared" ref="U36:U63" si="65">(B36/B35-1)*100</f>
        <v>-9.5552048229130548E-2</v>
      </c>
      <c r="V36" s="9">
        <f t="shared" ref="V36:V63" si="66">(C36/C35-1)*100</f>
        <v>2.5537540843045825E-2</v>
      </c>
      <c r="W36" s="9">
        <f t="shared" ref="W36:W63" si="67">(D36/D35-1)*100</f>
        <v>8.264089280634046E-2</v>
      </c>
      <c r="X36" s="9">
        <f t="shared" ref="X36:X63" si="68">(E36/E35-1)*100</f>
        <v>4.6356258333424272E-2</v>
      </c>
      <c r="Y36" s="9">
        <f t="shared" ref="Y36:Y63" si="69">(F36/F35-1)*100</f>
        <v>0.20462726191838865</v>
      </c>
      <c r="Z36" s="9">
        <f t="shared" ref="Z36:Z63" si="70">(G36/G35-1)*100</f>
        <v>0.16788048703364478</v>
      </c>
      <c r="AA36" s="9">
        <f t="shared" ref="AA36:AA63" si="71">(H36/H35-1)*100</f>
        <v>-0.20116368249628591</v>
      </c>
      <c r="AB36" s="9">
        <f t="shared" ref="AB36:AB63" si="72">(I36/I35-1)*100</f>
        <v>8.921825970154007E-2</v>
      </c>
      <c r="AC36" s="9">
        <f t="shared" ref="AC36:AC63" si="73">(J36/J35-1)*100</f>
        <v>-0.35924967944929165</v>
      </c>
      <c r="AD36" s="9">
        <f t="shared" ref="AD36:AD63" si="74">(K36/K35-1)*100</f>
        <v>-0.15649447877189582</v>
      </c>
      <c r="AE36" s="9">
        <f t="shared" ref="AE36:AE63" si="75">(L36/L35-1)*100</f>
        <v>0.48356419923760718</v>
      </c>
      <c r="AF36" s="9">
        <f t="shared" ref="AF36:AF63" si="76">(M36/M35-1)*100</f>
        <v>0.21850719771512317</v>
      </c>
      <c r="AG36" s="9">
        <f t="shared" ref="AG36:AG63" si="77">(N36/N35-1)*100</f>
        <v>0.42493077086267483</v>
      </c>
      <c r="AH36" s="9">
        <f t="shared" ref="AH36:AH63" si="78">(O36/O35-1)*100</f>
        <v>0.19149425820619292</v>
      </c>
      <c r="AI36" s="9">
        <f t="shared" ref="AI36:AI63" si="79">(P36/P35-1)*100</f>
        <v>0.53642710823769146</v>
      </c>
      <c r="AJ36" s="9">
        <f t="shared" ref="AJ36:AJ63" si="80">(Q36/Q35-1)*100</f>
        <v>0.5503656224442377</v>
      </c>
      <c r="AK36" s="9">
        <f t="shared" ref="AK36:AK63" si="81">(R36/R35-1)*100</f>
        <v>-5.3837650737853515E-3</v>
      </c>
      <c r="AL36" s="9">
        <f t="shared" ref="AL36:AL63" si="82">(S36/S35-1)*100</f>
        <v>5.579897030765224E-2</v>
      </c>
      <c r="AM36" s="9"/>
      <c r="AN36" s="9">
        <f t="shared" ref="AN36:BE36" si="83">(B36/B32-1)*100</f>
        <v>1.791158707624918</v>
      </c>
      <c r="AO36" s="9">
        <f t="shared" si="83"/>
        <v>2.6364258370385141</v>
      </c>
      <c r="AP36" s="9">
        <f t="shared" si="83"/>
        <v>2.1352574207451624</v>
      </c>
      <c r="AQ36" s="9">
        <f t="shared" si="83"/>
        <v>2.5672525200681973</v>
      </c>
      <c r="AR36" s="9">
        <f t="shared" si="83"/>
        <v>1.4659010847363652</v>
      </c>
      <c r="AS36" s="9">
        <f t="shared" si="83"/>
        <v>1.951028421456269</v>
      </c>
      <c r="AT36" s="9">
        <f t="shared" si="83"/>
        <v>1.2963207910173136</v>
      </c>
      <c r="AU36" s="9">
        <f t="shared" si="83"/>
        <v>4.0849107433112097</v>
      </c>
      <c r="AV36" s="9">
        <f t="shared" si="83"/>
        <v>1.273371536221668</v>
      </c>
      <c r="AW36" s="9">
        <f t="shared" si="83"/>
        <v>2.3311241205808075</v>
      </c>
      <c r="AX36" s="9">
        <f t="shared" si="83"/>
        <v>2.9532323348448797</v>
      </c>
      <c r="AY36" s="9">
        <f t="shared" si="83"/>
        <v>3.1473799121041646</v>
      </c>
      <c r="AZ36" s="9">
        <f t="shared" si="83"/>
        <v>2.5305038505804012</v>
      </c>
      <c r="BA36" s="9">
        <f t="shared" si="83"/>
        <v>3.3262402247999256</v>
      </c>
      <c r="BB36" s="9">
        <f t="shared" si="83"/>
        <v>3.601000711134672</v>
      </c>
      <c r="BC36" s="9">
        <f t="shared" si="83"/>
        <v>2.5832877449643687</v>
      </c>
      <c r="BD36" s="9">
        <f t="shared" si="83"/>
        <v>3.555901573174669</v>
      </c>
      <c r="BE36" s="9">
        <f t="shared" si="83"/>
        <v>2.1995767521159948</v>
      </c>
      <c r="BG36" s="18">
        <f t="shared" si="35"/>
        <v>-0.38220819291652219</v>
      </c>
      <c r="BH36" s="18">
        <f t="shared" si="18"/>
        <v>0.1021501633721833</v>
      </c>
      <c r="BI36" s="18">
        <f t="shared" si="19"/>
        <v>0.33056357122536184</v>
      </c>
      <c r="BJ36" s="18">
        <f t="shared" si="20"/>
        <v>0.18542503333369709</v>
      </c>
      <c r="BK36" s="18">
        <f t="shared" si="21"/>
        <v>0.81850904767355459</v>
      </c>
      <c r="BL36" s="18">
        <f t="shared" si="22"/>
        <v>0.67152194813457911</v>
      </c>
      <c r="BM36" s="18">
        <f t="shared" si="23"/>
        <v>-0.80465472998514365</v>
      </c>
      <c r="BN36" s="18">
        <f t="shared" si="24"/>
        <v>0.35687303880616028</v>
      </c>
      <c r="BO36" s="18">
        <f t="shared" si="25"/>
        <v>-1.4369987177971666</v>
      </c>
      <c r="BP36" s="18">
        <f t="shared" si="26"/>
        <v>-0.62597791508758327</v>
      </c>
      <c r="BQ36" s="18">
        <f t="shared" si="27"/>
        <v>1.9342567969504287</v>
      </c>
      <c r="BR36" s="18">
        <f t="shared" si="28"/>
        <v>0.87402879086049268</v>
      </c>
      <c r="BS36" s="18">
        <f t="shared" si="29"/>
        <v>1.6997230834506993</v>
      </c>
      <c r="BT36" s="18">
        <f t="shared" si="30"/>
        <v>0.7659770328247717</v>
      </c>
      <c r="BU36" s="18">
        <f t="shared" si="31"/>
        <v>2.1457084329507659</v>
      </c>
      <c r="BV36" s="18">
        <f t="shared" si="32"/>
        <v>2.2014624897769508</v>
      </c>
      <c r="BW36" s="18">
        <f t="shared" si="33"/>
        <v>-2.1535060295141406E-2</v>
      </c>
      <c r="BX36" s="18">
        <f t="shared" si="34"/>
        <v>0.22319588123060896</v>
      </c>
    </row>
    <row r="37" spans="1:76" x14ac:dyDescent="0.25">
      <c r="A37" s="4">
        <v>200803</v>
      </c>
      <c r="B37" s="20">
        <v>104.78835951849327</v>
      </c>
      <c r="C37" s="20">
        <v>103.43404762853805</v>
      </c>
      <c r="D37" s="20">
        <v>104.82901121322789</v>
      </c>
      <c r="E37" s="20">
        <v>104.12207356045374</v>
      </c>
      <c r="F37" s="20">
        <v>103.28074575631302</v>
      </c>
      <c r="G37" s="20">
        <v>104.2858803144938</v>
      </c>
      <c r="H37" s="20">
        <v>102.64040275588509</v>
      </c>
      <c r="I37" s="20">
        <v>103.07519523098627</v>
      </c>
      <c r="J37" s="20">
        <v>103.07552288025133</v>
      </c>
      <c r="K37" s="20">
        <v>106.35426714436414</v>
      </c>
      <c r="L37" s="20">
        <v>101.66896027905652</v>
      </c>
      <c r="M37" s="20">
        <v>103.1590237635927</v>
      </c>
      <c r="N37" s="20">
        <v>102.16181622986781</v>
      </c>
      <c r="O37" s="20">
        <v>104.41280644909239</v>
      </c>
      <c r="P37" s="20">
        <v>103.6688326339264</v>
      </c>
      <c r="Q37" s="20">
        <v>103.57582559437652</v>
      </c>
      <c r="R37" s="20">
        <v>104.11772213645482</v>
      </c>
      <c r="S37" s="20">
        <v>103.5727</v>
      </c>
      <c r="U37" s="9">
        <f t="shared" si="65"/>
        <v>-0.81368172110752868</v>
      </c>
      <c r="V37" s="9">
        <f t="shared" si="66"/>
        <v>-0.34127549007317848</v>
      </c>
      <c r="W37" s="9">
        <f t="shared" si="67"/>
        <v>-0.83318101338331063</v>
      </c>
      <c r="X37" s="9">
        <f t="shared" si="68"/>
        <v>-1.2407421998670509</v>
      </c>
      <c r="Y37" s="9">
        <f t="shared" si="69"/>
        <v>-1.303665743751059</v>
      </c>
      <c r="Z37" s="9">
        <f t="shared" si="70"/>
        <v>-0.98445869953711629</v>
      </c>
      <c r="AA37" s="9">
        <f t="shared" si="71"/>
        <v>-0.38352110011281582</v>
      </c>
      <c r="AB37" s="9">
        <f t="shared" si="72"/>
        <v>-0.41792531529526444</v>
      </c>
      <c r="AC37" s="9">
        <f t="shared" si="73"/>
        <v>-0.88121930842209872</v>
      </c>
      <c r="AD37" s="9">
        <f t="shared" si="74"/>
        <v>-1.1517126975778447</v>
      </c>
      <c r="AE37" s="9">
        <f t="shared" si="75"/>
        <v>-0.38109288487324644</v>
      </c>
      <c r="AF37" s="9">
        <f t="shared" si="76"/>
        <v>-0.76478060821195681</v>
      </c>
      <c r="AG37" s="9">
        <f t="shared" si="77"/>
        <v>-0.50630656972859844</v>
      </c>
      <c r="AH37" s="9">
        <f t="shared" si="78"/>
        <v>-1.0753339498334791</v>
      </c>
      <c r="AI37" s="9">
        <f t="shared" si="79"/>
        <v>-0.68774903319503977</v>
      </c>
      <c r="AJ37" s="9">
        <f t="shared" si="80"/>
        <v>-0.4606353518817552</v>
      </c>
      <c r="AK37" s="9">
        <f t="shared" si="81"/>
        <v>-0.81667302022259136</v>
      </c>
      <c r="AL37" s="9">
        <f t="shared" si="82"/>
        <v>-0.75554899713686785</v>
      </c>
      <c r="AM37" s="9"/>
      <c r="AN37" s="9">
        <f t="shared" ref="AN37:BE37" si="84">(B37/B33-1)*100</f>
        <v>-0.10977842299011442</v>
      </c>
      <c r="AO37" s="9">
        <f t="shared" si="84"/>
        <v>1.4196700870460432</v>
      </c>
      <c r="AP37" s="9">
        <f t="shared" si="84"/>
        <v>0.39398842644677856</v>
      </c>
      <c r="AQ37" s="9">
        <f t="shared" si="84"/>
        <v>1.0240296338147381</v>
      </c>
      <c r="AR37" s="9">
        <f t="shared" si="84"/>
        <v>-0.51420499840826306</v>
      </c>
      <c r="AS37" s="9">
        <f t="shared" si="84"/>
        <v>7.8538130104877091E-2</v>
      </c>
      <c r="AT37" s="9">
        <f t="shared" si="84"/>
        <v>-0.10615528437512012</v>
      </c>
      <c r="AU37" s="9">
        <f t="shared" si="84"/>
        <v>1.883474891427217</v>
      </c>
      <c r="AV37" s="9">
        <f t="shared" si="84"/>
        <v>7.0462391187797735E-3</v>
      </c>
      <c r="AW37" s="9">
        <f t="shared" si="84"/>
        <v>0.48052764813391047</v>
      </c>
      <c r="AX37" s="9">
        <f t="shared" si="84"/>
        <v>1.0863362019335909</v>
      </c>
      <c r="AY37" s="9">
        <f t="shared" si="84"/>
        <v>1.4262077107728421</v>
      </c>
      <c r="AZ37" s="9">
        <f t="shared" si="84"/>
        <v>1.1435457670114557</v>
      </c>
      <c r="BA37" s="9">
        <f t="shared" si="84"/>
        <v>1.2337183911313554</v>
      </c>
      <c r="BB37" s="9">
        <f t="shared" si="84"/>
        <v>1.7926714455746895</v>
      </c>
      <c r="BC37" s="9">
        <f t="shared" si="84"/>
        <v>1.3648901822824966</v>
      </c>
      <c r="BD37" s="9">
        <f t="shared" si="84"/>
        <v>1.2849507243679614</v>
      </c>
      <c r="BE37" s="9">
        <f t="shared" si="84"/>
        <v>0.61111132697904136</v>
      </c>
      <c r="BG37" s="18">
        <f t="shared" si="35"/>
        <v>-3.2547268844301147</v>
      </c>
      <c r="BH37" s="18">
        <f t="shared" si="18"/>
        <v>-1.3651019602927139</v>
      </c>
      <c r="BI37" s="18">
        <f t="shared" si="19"/>
        <v>-3.3327240535332425</v>
      </c>
      <c r="BJ37" s="18">
        <f t="shared" si="20"/>
        <v>-4.9629687994682037</v>
      </c>
      <c r="BK37" s="18">
        <f t="shared" si="21"/>
        <v>-5.2146629750042361</v>
      </c>
      <c r="BL37" s="18">
        <f t="shared" si="22"/>
        <v>-3.9378347981484652</v>
      </c>
      <c r="BM37" s="18">
        <f t="shared" si="23"/>
        <v>-1.5340844004512633</v>
      </c>
      <c r="BN37" s="18">
        <f t="shared" si="24"/>
        <v>-1.6717012611810578</v>
      </c>
      <c r="BO37" s="18">
        <f t="shared" si="25"/>
        <v>-3.5248772336883949</v>
      </c>
      <c r="BP37" s="18">
        <f t="shared" si="26"/>
        <v>-4.6068507903113787</v>
      </c>
      <c r="BQ37" s="18">
        <f t="shared" si="27"/>
        <v>-1.5243715394929858</v>
      </c>
      <c r="BR37" s="18">
        <f t="shared" si="28"/>
        <v>-3.0591224328478273</v>
      </c>
      <c r="BS37" s="18">
        <f t="shared" si="29"/>
        <v>-2.0252262789143938</v>
      </c>
      <c r="BT37" s="18">
        <f t="shared" si="30"/>
        <v>-4.3013357993339163</v>
      </c>
      <c r="BU37" s="18">
        <f t="shared" si="31"/>
        <v>-2.7509961327801591</v>
      </c>
      <c r="BV37" s="18">
        <f t="shared" si="32"/>
        <v>-1.8425414075270208</v>
      </c>
      <c r="BW37" s="18">
        <f t="shared" si="33"/>
        <v>-3.2666920808903654</v>
      </c>
      <c r="BX37" s="18">
        <f t="shared" si="34"/>
        <v>-3.0221959885474714</v>
      </c>
    </row>
    <row r="38" spans="1:76" x14ac:dyDescent="0.25">
      <c r="A38" s="4">
        <v>200804</v>
      </c>
      <c r="B38" s="20">
        <v>103.72170430478428</v>
      </c>
      <c r="C38" s="20">
        <v>101.05667094290172</v>
      </c>
      <c r="D38" s="20">
        <v>103.37347324269926</v>
      </c>
      <c r="E38" s="20">
        <v>103.16256685350936</v>
      </c>
      <c r="F38" s="20">
        <v>101.83916296066079</v>
      </c>
      <c r="G38" s="20">
        <v>103.23724241646485</v>
      </c>
      <c r="H38" s="20">
        <v>102.13269405148962</v>
      </c>
      <c r="I38" s="20">
        <v>102.00896496183775</v>
      </c>
      <c r="J38" s="20">
        <v>102.06746388311896</v>
      </c>
      <c r="K38" s="20">
        <v>104.54194355124602</v>
      </c>
      <c r="L38" s="20">
        <v>101.32003815467873</v>
      </c>
      <c r="M38" s="20">
        <v>102.83137695672966</v>
      </c>
      <c r="N38" s="20">
        <v>101.61296554544535</v>
      </c>
      <c r="O38" s="20">
        <v>103.56731345890827</v>
      </c>
      <c r="P38" s="20">
        <v>102.1787365807849</v>
      </c>
      <c r="Q38" s="20">
        <v>102.0722817718387</v>
      </c>
      <c r="R38" s="20">
        <v>102.25024775082073</v>
      </c>
      <c r="S38" s="20">
        <v>102.5294</v>
      </c>
      <c r="U38" s="9">
        <f t="shared" si="65"/>
        <v>-1.0179138394858955</v>
      </c>
      <c r="V38" s="9">
        <f t="shared" si="66"/>
        <v>-2.2984469235644678</v>
      </c>
      <c r="W38" s="9">
        <f t="shared" si="67"/>
        <v>-1.388487741783595</v>
      </c>
      <c r="X38" s="9">
        <f t="shared" si="68"/>
        <v>-0.9215209360840193</v>
      </c>
      <c r="Y38" s="9">
        <f t="shared" si="69"/>
        <v>-1.3957904593888126</v>
      </c>
      <c r="Z38" s="9">
        <f t="shared" si="70"/>
        <v>-1.0055415890114494</v>
      </c>
      <c r="AA38" s="9">
        <f t="shared" si="71"/>
        <v>-0.49464800484364524</v>
      </c>
      <c r="AB38" s="9">
        <f t="shared" si="72"/>
        <v>-1.0344198395735749</v>
      </c>
      <c r="AC38" s="9">
        <f t="shared" si="73"/>
        <v>-0.97798096867622863</v>
      </c>
      <c r="AD38" s="9">
        <f t="shared" si="74"/>
        <v>-1.704044080016176</v>
      </c>
      <c r="AE38" s="9">
        <f t="shared" si="75"/>
        <v>-0.34319434704563889</v>
      </c>
      <c r="AF38" s="9">
        <f t="shared" si="76"/>
        <v>-0.31761332640555251</v>
      </c>
      <c r="AG38" s="9">
        <f t="shared" si="77"/>
        <v>-0.53723661606360773</v>
      </c>
      <c r="AH38" s="9">
        <f t="shared" si="78"/>
        <v>-0.8097598550771079</v>
      </c>
      <c r="AI38" s="9">
        <f t="shared" si="79"/>
        <v>-1.4373616595098504</v>
      </c>
      <c r="AJ38" s="9">
        <f t="shared" si="80"/>
        <v>-1.4516358560596965</v>
      </c>
      <c r="AK38" s="9">
        <f t="shared" si="81"/>
        <v>-1.7936181730777823</v>
      </c>
      <c r="AL38" s="9">
        <f t="shared" si="82"/>
        <v>-1.0073117723106595</v>
      </c>
      <c r="AM38" s="9"/>
      <c r="AN38" s="9">
        <f t="shared" ref="AN38:BE38" si="85">(B38/B34-1)*100</f>
        <v>-1.7972068955633635</v>
      </c>
      <c r="AO38" s="9">
        <f t="shared" si="85"/>
        <v>-1.9770137794347664</v>
      </c>
      <c r="AP38" s="9">
        <f t="shared" si="85"/>
        <v>-1.5001581727974056</v>
      </c>
      <c r="AQ38" s="9">
        <f t="shared" si="85"/>
        <v>-1.1951207185719626</v>
      </c>
      <c r="AR38" s="9">
        <f t="shared" si="85"/>
        <v>-2.4780762583373583</v>
      </c>
      <c r="AS38" s="9">
        <f t="shared" si="85"/>
        <v>-1.5881211473719681</v>
      </c>
      <c r="AT38" s="9">
        <f t="shared" si="85"/>
        <v>-1.2539796513188151</v>
      </c>
      <c r="AU38" s="9">
        <f t="shared" si="85"/>
        <v>-0.17229201325871246</v>
      </c>
      <c r="AV38" s="9">
        <f t="shared" si="85"/>
        <v>-1.7553417186562337</v>
      </c>
      <c r="AW38" s="9">
        <f t="shared" si="85"/>
        <v>-2.43145707595811</v>
      </c>
      <c r="AX38" s="9">
        <f t="shared" si="85"/>
        <v>0.20220212488972766</v>
      </c>
      <c r="AY38" s="9">
        <f t="shared" si="85"/>
        <v>5.8538333138180576E-3</v>
      </c>
      <c r="AZ38" s="9">
        <f t="shared" si="85"/>
        <v>-0.27801741684723158</v>
      </c>
      <c r="BA38" s="9">
        <f t="shared" si="85"/>
        <v>-0.63262816432365643</v>
      </c>
      <c r="BB38" s="9">
        <f t="shared" si="85"/>
        <v>-0.59321351095060759</v>
      </c>
      <c r="BC38" s="9">
        <f t="shared" si="85"/>
        <v>-0.77967502058984284</v>
      </c>
      <c r="BD38" s="9">
        <f t="shared" si="85"/>
        <v>-1.746325438783114</v>
      </c>
      <c r="BE38" s="9">
        <f t="shared" si="85"/>
        <v>-1.2520538498729805</v>
      </c>
      <c r="BG38" s="18">
        <f t="shared" si="35"/>
        <v>-4.0716553579435821</v>
      </c>
      <c r="BH38" s="18">
        <f t="shared" si="18"/>
        <v>-9.1937876942578711</v>
      </c>
      <c r="BI38" s="18">
        <f t="shared" si="19"/>
        <v>-5.5539509671343801</v>
      </c>
      <c r="BJ38" s="18">
        <f t="shared" si="20"/>
        <v>-3.6860837443360772</v>
      </c>
      <c r="BK38" s="18">
        <f t="shared" si="21"/>
        <v>-5.5831618375552505</v>
      </c>
      <c r="BL38" s="18">
        <f t="shared" si="22"/>
        <v>-4.0221663560457976</v>
      </c>
      <c r="BM38" s="18">
        <f t="shared" si="23"/>
        <v>-1.978592019374581</v>
      </c>
      <c r="BN38" s="18">
        <f t="shared" si="24"/>
        <v>-4.1376793582942994</v>
      </c>
      <c r="BO38" s="18">
        <f t="shared" si="25"/>
        <v>-3.9119238747049145</v>
      </c>
      <c r="BP38" s="18">
        <f t="shared" si="26"/>
        <v>-6.8161763200647041</v>
      </c>
      <c r="BQ38" s="18">
        <f t="shared" si="27"/>
        <v>-1.3727773881825556</v>
      </c>
      <c r="BR38" s="18">
        <f t="shared" si="28"/>
        <v>-1.27045330562221</v>
      </c>
      <c r="BS38" s="18">
        <f t="shared" si="29"/>
        <v>-2.1489464642544309</v>
      </c>
      <c r="BT38" s="18">
        <f t="shared" si="30"/>
        <v>-3.2390394203084316</v>
      </c>
      <c r="BU38" s="18">
        <f t="shared" si="31"/>
        <v>-5.7494466380394016</v>
      </c>
      <c r="BV38" s="18">
        <f t="shared" si="32"/>
        <v>-5.8065434242387859</v>
      </c>
      <c r="BW38" s="18">
        <f t="shared" si="33"/>
        <v>-7.1744726923111291</v>
      </c>
      <c r="BX38" s="18">
        <f t="shared" si="34"/>
        <v>-4.029247089242638</v>
      </c>
    </row>
    <row r="39" spans="1:76" x14ac:dyDescent="0.25">
      <c r="A39" s="4">
        <v>200901</v>
      </c>
      <c r="B39" s="20">
        <v>102.46992113376116</v>
      </c>
      <c r="C39" s="20">
        <v>99.585683869338013</v>
      </c>
      <c r="D39" s="20">
        <v>100.75738519797699</v>
      </c>
      <c r="E39" s="20">
        <v>101.56017625631874</v>
      </c>
      <c r="F39" s="20">
        <v>99.846661641251927</v>
      </c>
      <c r="G39" s="20">
        <v>101.68965700863764</v>
      </c>
      <c r="H39" s="20">
        <v>100.75493195416924</v>
      </c>
      <c r="I39" s="20">
        <v>100.76754516920519</v>
      </c>
      <c r="J39" s="20">
        <v>100.22747337071623</v>
      </c>
      <c r="K39" s="20">
        <v>101.91541781683769</v>
      </c>
      <c r="L39" s="20">
        <v>99.930862010156133</v>
      </c>
      <c r="M39" s="20">
        <v>101.0671558223648</v>
      </c>
      <c r="N39" s="20">
        <v>100.58234467942896</v>
      </c>
      <c r="O39" s="20">
        <v>101.49107459507221</v>
      </c>
      <c r="P39" s="20">
        <v>100.35808510101403</v>
      </c>
      <c r="Q39" s="20">
        <v>100.13110081360175</v>
      </c>
      <c r="R39" s="20">
        <v>100.21127317541202</v>
      </c>
      <c r="S39" s="20">
        <v>100.8896</v>
      </c>
      <c r="U39" s="9">
        <f t="shared" si="65"/>
        <v>-1.2068671445513268</v>
      </c>
      <c r="V39" s="9">
        <f t="shared" si="66"/>
        <v>-1.4556061067901527</v>
      </c>
      <c r="W39" s="9">
        <f t="shared" si="67"/>
        <v>-2.530715049672605</v>
      </c>
      <c r="X39" s="9">
        <f t="shared" si="68"/>
        <v>-1.5532674748836128</v>
      </c>
      <c r="Y39" s="9">
        <f t="shared" si="69"/>
        <v>-1.9565177692775548</v>
      </c>
      <c r="Z39" s="9">
        <f t="shared" si="70"/>
        <v>-1.4990572894074128</v>
      </c>
      <c r="AA39" s="9">
        <f t="shared" si="71"/>
        <v>-1.3489922204791727</v>
      </c>
      <c r="AB39" s="9">
        <f t="shared" si="72"/>
        <v>-1.2169712662970178</v>
      </c>
      <c r="AC39" s="9">
        <f t="shared" si="73"/>
        <v>-1.8027199289577411</v>
      </c>
      <c r="AD39" s="9">
        <f t="shared" si="74"/>
        <v>-2.5124133387866676</v>
      </c>
      <c r="AE39" s="9">
        <f t="shared" si="75"/>
        <v>-1.3710773997161585</v>
      </c>
      <c r="AF39" s="9">
        <f t="shared" si="76"/>
        <v>-1.7156447638615457</v>
      </c>
      <c r="AG39" s="9">
        <f t="shared" si="77"/>
        <v>-1.014261182600229</v>
      </c>
      <c r="AH39" s="9">
        <f t="shared" si="78"/>
        <v>-2.0047240721946968</v>
      </c>
      <c r="AI39" s="9">
        <f t="shared" si="79"/>
        <v>-1.7818300956691013</v>
      </c>
      <c r="AJ39" s="9">
        <f t="shared" si="80"/>
        <v>-1.9017709064014676</v>
      </c>
      <c r="AK39" s="9">
        <f t="shared" si="81"/>
        <v>-1.9941023325220741</v>
      </c>
      <c r="AL39" s="9">
        <f t="shared" si="82"/>
        <v>-1.5993461387660446</v>
      </c>
      <c r="AM39" s="9"/>
      <c r="AN39" s="9">
        <f t="shared" ref="AN39:BE39" si="86">(B39/B35-1)*100</f>
        <v>-3.1008528362257204</v>
      </c>
      <c r="AO39" s="9">
        <f t="shared" si="86"/>
        <v>-4.0246712208374618</v>
      </c>
      <c r="AP39" s="9">
        <f t="shared" si="86"/>
        <v>-4.6061145888088184</v>
      </c>
      <c r="AQ39" s="9">
        <f t="shared" si="86"/>
        <v>-3.6260341132567264</v>
      </c>
      <c r="AR39" s="9">
        <f t="shared" si="86"/>
        <v>-4.3900737558562719</v>
      </c>
      <c r="AS39" s="9">
        <f t="shared" si="86"/>
        <v>-3.2873860951050604</v>
      </c>
      <c r="AT39" s="9">
        <f t="shared" si="86"/>
        <v>-2.4101544427455046</v>
      </c>
      <c r="AU39" s="9">
        <f t="shared" si="86"/>
        <v>-2.5605149853872966</v>
      </c>
      <c r="AV39" s="9">
        <f t="shared" si="86"/>
        <v>-3.966186288410789</v>
      </c>
      <c r="AW39" s="9">
        <f t="shared" si="86"/>
        <v>-5.4255249013592692</v>
      </c>
      <c r="AX39" s="9">
        <f t="shared" si="86"/>
        <v>-1.6106581116897667</v>
      </c>
      <c r="AY39" s="9">
        <f t="shared" si="86"/>
        <v>-2.5646422170664596</v>
      </c>
      <c r="AZ39" s="9">
        <f t="shared" si="86"/>
        <v>-1.6282846954044139</v>
      </c>
      <c r="BA39" s="9">
        <f t="shared" si="86"/>
        <v>-3.659359700893805</v>
      </c>
      <c r="BB39" s="9">
        <f t="shared" si="86"/>
        <v>-3.3436412025229623</v>
      </c>
      <c r="BC39" s="9">
        <f t="shared" si="86"/>
        <v>-3.2415048164879945</v>
      </c>
      <c r="BD39" s="9">
        <f t="shared" si="86"/>
        <v>-4.5431251991519206</v>
      </c>
      <c r="BE39" s="9">
        <f t="shared" si="86"/>
        <v>-3.2725808461884998</v>
      </c>
      <c r="BG39" s="18">
        <f t="shared" si="35"/>
        <v>-4.8274685782053073</v>
      </c>
      <c r="BH39" s="18">
        <f t="shared" si="18"/>
        <v>-5.8224244271606107</v>
      </c>
      <c r="BI39" s="18">
        <f t="shared" si="19"/>
        <v>-10.12286019869042</v>
      </c>
      <c r="BJ39" s="18">
        <f t="shared" si="20"/>
        <v>-6.2130698995344513</v>
      </c>
      <c r="BK39" s="18">
        <f t="shared" si="21"/>
        <v>-7.8260710771102193</v>
      </c>
      <c r="BL39" s="18">
        <f t="shared" si="22"/>
        <v>-5.9962291576296511</v>
      </c>
      <c r="BM39" s="18">
        <f t="shared" si="23"/>
        <v>-5.3959688819166907</v>
      </c>
      <c r="BN39" s="18">
        <f t="shared" si="24"/>
        <v>-4.8678850651880712</v>
      </c>
      <c r="BO39" s="18">
        <f t="shared" si="25"/>
        <v>-7.2108797158309645</v>
      </c>
      <c r="BP39" s="18">
        <f t="shared" si="26"/>
        <v>-10.04965335514667</v>
      </c>
      <c r="BQ39" s="18">
        <f t="shared" si="27"/>
        <v>-5.484309598864634</v>
      </c>
      <c r="BR39" s="18">
        <f t="shared" si="28"/>
        <v>-6.862579055446183</v>
      </c>
      <c r="BS39" s="18">
        <f t="shared" si="29"/>
        <v>-4.0570447304009161</v>
      </c>
      <c r="BT39" s="18">
        <f t="shared" si="30"/>
        <v>-8.0188962887787874</v>
      </c>
      <c r="BU39" s="18">
        <f t="shared" si="31"/>
        <v>-7.1273203826764053</v>
      </c>
      <c r="BV39" s="18">
        <f t="shared" si="32"/>
        <v>-7.6070836256058705</v>
      </c>
      <c r="BW39" s="18">
        <f t="shared" si="33"/>
        <v>-7.9764093300882966</v>
      </c>
      <c r="BX39" s="18">
        <f t="shared" si="34"/>
        <v>-6.3973845550641784</v>
      </c>
    </row>
    <row r="40" spans="1:76" x14ac:dyDescent="0.25">
      <c r="A40" s="4">
        <v>200902</v>
      </c>
      <c r="B40" s="20">
        <v>101.40743948807362</v>
      </c>
      <c r="C40" s="20">
        <v>99.313205839892248</v>
      </c>
      <c r="D40" s="20">
        <v>99.649814539066568</v>
      </c>
      <c r="E40" s="20">
        <v>100.25089030564698</v>
      </c>
      <c r="F40" s="20">
        <v>98.78835840263271</v>
      </c>
      <c r="G40" s="20">
        <v>100.56265338116698</v>
      </c>
      <c r="H40" s="20">
        <v>99.858654394002428</v>
      </c>
      <c r="I40" s="20">
        <v>100.42588697458505</v>
      </c>
      <c r="J40" s="20">
        <v>99.600957670669047</v>
      </c>
      <c r="K40" s="20">
        <v>100.34814081817433</v>
      </c>
      <c r="L40" s="20">
        <v>99.043802449896134</v>
      </c>
      <c r="M40" s="20">
        <v>99.591097305341123</v>
      </c>
      <c r="N40" s="20">
        <v>99.749689642896172</v>
      </c>
      <c r="O40" s="20">
        <v>99.779445887959326</v>
      </c>
      <c r="P40" s="20">
        <v>99.411108927422248</v>
      </c>
      <c r="Q40" s="20">
        <v>98.845139963374024</v>
      </c>
      <c r="R40" s="20">
        <v>99.388284553314506</v>
      </c>
      <c r="S40" s="20">
        <v>99.912599999999998</v>
      </c>
      <c r="U40" s="9">
        <f t="shared" si="65"/>
        <v>-1.0368717316573406</v>
      </c>
      <c r="V40" s="9">
        <f t="shared" si="66"/>
        <v>-0.27361164663313176</v>
      </c>
      <c r="W40" s="9">
        <f t="shared" si="67"/>
        <v>-1.0992451389386204</v>
      </c>
      <c r="X40" s="9">
        <f t="shared" si="68"/>
        <v>-1.2891725860807668</v>
      </c>
      <c r="Y40" s="9">
        <f t="shared" si="69"/>
        <v>-1.0599285156089544</v>
      </c>
      <c r="Z40" s="9">
        <f t="shared" si="70"/>
        <v>-1.1082775383684629</v>
      </c>
      <c r="AA40" s="9">
        <f t="shared" si="71"/>
        <v>-0.88956197258364123</v>
      </c>
      <c r="AB40" s="9">
        <f t="shared" si="72"/>
        <v>-0.3390557882961609</v>
      </c>
      <c r="AC40" s="9">
        <f t="shared" si="73"/>
        <v>-0.62509377815985756</v>
      </c>
      <c r="AD40" s="9">
        <f t="shared" si="74"/>
        <v>-1.5378212955767578</v>
      </c>
      <c r="AE40" s="9">
        <f t="shared" si="75"/>
        <v>-0.88767327972197885</v>
      </c>
      <c r="AF40" s="9">
        <f t="shared" si="76"/>
        <v>-1.4604729944295514</v>
      </c>
      <c r="AG40" s="9">
        <f t="shared" si="77"/>
        <v>-0.82783418818340726</v>
      </c>
      <c r="AH40" s="9">
        <f t="shared" si="78"/>
        <v>-1.6864820024242611</v>
      </c>
      <c r="AI40" s="9">
        <f t="shared" si="79"/>
        <v>-0.94359729227456723</v>
      </c>
      <c r="AJ40" s="9">
        <f t="shared" si="80"/>
        <v>-1.2842771524319896</v>
      </c>
      <c r="AK40" s="9">
        <f t="shared" si="81"/>
        <v>-0.821253533678723</v>
      </c>
      <c r="AL40" s="9">
        <f t="shared" si="82"/>
        <v>-0.96838524486171362</v>
      </c>
      <c r="AM40" s="9"/>
      <c r="AN40" s="9">
        <f t="shared" ref="AN40:BE40" si="87">(B40/B36-1)*100</f>
        <v>-4.013855974751646</v>
      </c>
      <c r="AO40" s="9">
        <f t="shared" si="87"/>
        <v>-4.3117073350930184</v>
      </c>
      <c r="AP40" s="9">
        <f t="shared" si="87"/>
        <v>-5.7326306327061811</v>
      </c>
      <c r="AQ40" s="9">
        <f t="shared" si="87"/>
        <v>-4.9125398502571578</v>
      </c>
      <c r="AR40" s="9">
        <f t="shared" si="87"/>
        <v>-5.5966456270830527</v>
      </c>
      <c r="AS40" s="9">
        <f t="shared" si="87"/>
        <v>-4.5195233609856444</v>
      </c>
      <c r="AT40" s="9">
        <f t="shared" si="87"/>
        <v>-3.08331542628415</v>
      </c>
      <c r="AU40" s="9">
        <f t="shared" si="87"/>
        <v>-2.977451029125211</v>
      </c>
      <c r="AV40" s="9">
        <f t="shared" si="87"/>
        <v>-4.2224069869680081</v>
      </c>
      <c r="AW40" s="9">
        <f t="shared" si="87"/>
        <v>-6.7339551087824301</v>
      </c>
      <c r="AX40" s="9">
        <f t="shared" si="87"/>
        <v>-2.9533170251406449</v>
      </c>
      <c r="AY40" s="9">
        <f t="shared" si="87"/>
        <v>-4.1969957643941402</v>
      </c>
      <c r="AZ40" s="9">
        <f t="shared" si="87"/>
        <v>-2.8554365286084682</v>
      </c>
      <c r="BA40" s="9">
        <f t="shared" si="87"/>
        <v>-5.4651560587102743</v>
      </c>
      <c r="BB40" s="9">
        <f t="shared" si="87"/>
        <v>-4.7665460500457613</v>
      </c>
      <c r="BC40" s="9">
        <f t="shared" si="87"/>
        <v>-5.0069610930259074</v>
      </c>
      <c r="BD40" s="9">
        <f t="shared" si="87"/>
        <v>-5.3219709139306737</v>
      </c>
      <c r="BE40" s="9">
        <f t="shared" si="87"/>
        <v>-4.2626953312150491</v>
      </c>
      <c r="BG40" s="18">
        <f t="shared" si="35"/>
        <v>-4.1474869266293624</v>
      </c>
      <c r="BH40" s="18">
        <f t="shared" si="18"/>
        <v>-1.094446586532527</v>
      </c>
      <c r="BI40" s="18">
        <f t="shared" si="19"/>
        <v>-4.3969805557544817</v>
      </c>
      <c r="BJ40" s="18">
        <f t="shared" si="20"/>
        <v>-5.1566903443230672</v>
      </c>
      <c r="BK40" s="18">
        <f t="shared" si="21"/>
        <v>-4.2397140624358176</v>
      </c>
      <c r="BL40" s="18">
        <f t="shared" si="22"/>
        <v>-4.4331101534738515</v>
      </c>
      <c r="BM40" s="18">
        <f t="shared" si="23"/>
        <v>-3.5582478903345649</v>
      </c>
      <c r="BN40" s="18">
        <f t="shared" si="24"/>
        <v>-1.3562231531846436</v>
      </c>
      <c r="BO40" s="18">
        <f t="shared" si="25"/>
        <v>-2.5003751126394302</v>
      </c>
      <c r="BP40" s="18">
        <f t="shared" si="26"/>
        <v>-6.1512851823070314</v>
      </c>
      <c r="BQ40" s="18">
        <f t="shared" si="27"/>
        <v>-3.5506931188879154</v>
      </c>
      <c r="BR40" s="18">
        <f t="shared" si="28"/>
        <v>-5.8418919777182055</v>
      </c>
      <c r="BS40" s="18">
        <f t="shared" si="29"/>
        <v>-3.311336752733629</v>
      </c>
      <c r="BT40" s="18">
        <f t="shared" si="30"/>
        <v>-6.7459280096970442</v>
      </c>
      <c r="BU40" s="18">
        <f t="shared" si="31"/>
        <v>-3.7743891690982689</v>
      </c>
      <c r="BV40" s="18">
        <f t="shared" si="32"/>
        <v>-5.1371086097279584</v>
      </c>
      <c r="BW40" s="18">
        <f t="shared" si="33"/>
        <v>-3.285014134714892</v>
      </c>
      <c r="BX40" s="18">
        <f t="shared" si="34"/>
        <v>-3.8735409794468545</v>
      </c>
    </row>
    <row r="41" spans="1:76" x14ac:dyDescent="0.25">
      <c r="A41" s="4">
        <v>200903</v>
      </c>
      <c r="B41" s="20">
        <v>100.77082379893811</v>
      </c>
      <c r="C41" s="20">
        <v>99.038364914836293</v>
      </c>
      <c r="D41" s="20">
        <v>99.045587726593894</v>
      </c>
      <c r="E41" s="20">
        <v>99.844605156213817</v>
      </c>
      <c r="F41" s="20">
        <v>98.578757827419167</v>
      </c>
      <c r="G41" s="20">
        <v>99.952059448395943</v>
      </c>
      <c r="H41" s="20">
        <v>99.220540003649631</v>
      </c>
      <c r="I41" s="20">
        <v>100.01712259418912</v>
      </c>
      <c r="J41" s="20">
        <v>99.40707014602917</v>
      </c>
      <c r="K41" s="20">
        <v>100.24891545786701</v>
      </c>
      <c r="L41" s="20">
        <v>98.656743072098692</v>
      </c>
      <c r="M41" s="20">
        <v>99.030196718897699</v>
      </c>
      <c r="N41" s="20">
        <v>99.601319150472236</v>
      </c>
      <c r="O41" s="20">
        <v>99.327450894305301</v>
      </c>
      <c r="P41" s="20">
        <v>99.380491262758284</v>
      </c>
      <c r="Q41" s="20">
        <v>98.721076258625885</v>
      </c>
      <c r="R41" s="20">
        <v>99.305203992681115</v>
      </c>
      <c r="S41" s="20">
        <v>99.602000000000004</v>
      </c>
      <c r="U41" s="9">
        <f t="shared" si="65"/>
        <v>-0.62778006460796343</v>
      </c>
      <c r="V41" s="9">
        <f t="shared" si="66"/>
        <v>-0.27674156999728527</v>
      </c>
      <c r="W41" s="9">
        <f t="shared" si="67"/>
        <v>-0.60635016258439034</v>
      </c>
      <c r="X41" s="9">
        <f t="shared" si="68"/>
        <v>-0.40526837038001862</v>
      </c>
      <c r="Y41" s="9">
        <f t="shared" si="69"/>
        <v>-0.21217133132152011</v>
      </c>
      <c r="Z41" s="9">
        <f t="shared" si="70"/>
        <v>-0.60717762732123148</v>
      </c>
      <c r="AA41" s="9">
        <f t="shared" si="71"/>
        <v>-0.63901761367126664</v>
      </c>
      <c r="AB41" s="9">
        <f t="shared" si="72"/>
        <v>-0.40703088885775118</v>
      </c>
      <c r="AC41" s="9">
        <f t="shared" si="73"/>
        <v>-0.19466431766747005</v>
      </c>
      <c r="AD41" s="9">
        <f t="shared" si="74"/>
        <v>-9.8881114785276392E-2</v>
      </c>
      <c r="AE41" s="9">
        <f t="shared" si="75"/>
        <v>-0.39079616111593607</v>
      </c>
      <c r="AF41" s="9">
        <f t="shared" si="76"/>
        <v>-0.56320354089857139</v>
      </c>
      <c r="AG41" s="9">
        <f t="shared" si="77"/>
        <v>-0.14874281108553378</v>
      </c>
      <c r="AH41" s="9">
        <f t="shared" si="78"/>
        <v>-0.45299409074847086</v>
      </c>
      <c r="AI41" s="9">
        <f t="shared" si="79"/>
        <v>-3.0799037445927713E-2</v>
      </c>
      <c r="AJ41" s="9">
        <f t="shared" si="80"/>
        <v>-0.1255132066119935</v>
      </c>
      <c r="AK41" s="9">
        <f t="shared" si="81"/>
        <v>-8.3591905229862817E-2</v>
      </c>
      <c r="AL41" s="9">
        <f t="shared" si="82"/>
        <v>-0.31087170186742119</v>
      </c>
      <c r="AM41" s="9"/>
      <c r="AN41" s="9">
        <f t="shared" ref="AN41:BE41" si="88">(B41/B37-1)*100</f>
        <v>-3.8339522996789888</v>
      </c>
      <c r="AO41" s="9">
        <f t="shared" si="88"/>
        <v>-4.2497444646930393</v>
      </c>
      <c r="AP41" s="9">
        <f t="shared" si="88"/>
        <v>-5.517006618397069</v>
      </c>
      <c r="AQ41" s="9">
        <f t="shared" si="88"/>
        <v>-4.1081283324197475</v>
      </c>
      <c r="AR41" s="9">
        <f t="shared" si="88"/>
        <v>-4.5526277860038045</v>
      </c>
      <c r="AS41" s="9">
        <f t="shared" si="88"/>
        <v>-4.1557120225944271</v>
      </c>
      <c r="AT41" s="9">
        <f t="shared" si="88"/>
        <v>-3.3318875027888328</v>
      </c>
      <c r="AU41" s="9">
        <f t="shared" si="88"/>
        <v>-2.9668366185910844</v>
      </c>
      <c r="AV41" s="9">
        <f t="shared" si="88"/>
        <v>-3.5589950278341109</v>
      </c>
      <c r="AW41" s="9">
        <f t="shared" si="88"/>
        <v>-5.7405799037755445</v>
      </c>
      <c r="AX41" s="9">
        <f t="shared" si="88"/>
        <v>-2.9627697565609235</v>
      </c>
      <c r="AY41" s="9">
        <f t="shared" si="88"/>
        <v>-4.0023905753091888</v>
      </c>
      <c r="AZ41" s="9">
        <f t="shared" si="88"/>
        <v>-2.5063151516750315</v>
      </c>
      <c r="BA41" s="9">
        <f t="shared" si="88"/>
        <v>-4.8704327828469118</v>
      </c>
      <c r="BB41" s="9">
        <f t="shared" si="88"/>
        <v>-4.136577274204523</v>
      </c>
      <c r="BC41" s="9">
        <f t="shared" si="88"/>
        <v>-4.6871451981109979</v>
      </c>
      <c r="BD41" s="9">
        <f t="shared" si="88"/>
        <v>-4.6221892344768145</v>
      </c>
      <c r="BE41" s="9">
        <f t="shared" si="88"/>
        <v>-3.8337322479765401</v>
      </c>
      <c r="BG41" s="18">
        <f t="shared" si="35"/>
        <v>-2.5111202584318537</v>
      </c>
      <c r="BH41" s="18">
        <f t="shared" si="18"/>
        <v>-1.1069662799891411</v>
      </c>
      <c r="BI41" s="18">
        <f t="shared" si="19"/>
        <v>-2.4254006503375614</v>
      </c>
      <c r="BJ41" s="18">
        <f t="shared" si="20"/>
        <v>-1.6210734815200745</v>
      </c>
      <c r="BK41" s="18">
        <f t="shared" si="21"/>
        <v>-0.84868532528608043</v>
      </c>
      <c r="BL41" s="18">
        <f t="shared" si="22"/>
        <v>-2.4287105092849259</v>
      </c>
      <c r="BM41" s="18">
        <f t="shared" si="23"/>
        <v>-2.5560704546850666</v>
      </c>
      <c r="BN41" s="18">
        <f t="shared" si="24"/>
        <v>-1.6281235554310047</v>
      </c>
      <c r="BO41" s="18">
        <f t="shared" si="25"/>
        <v>-0.77865727066988022</v>
      </c>
      <c r="BP41" s="18">
        <f t="shared" si="26"/>
        <v>-0.39552445914110557</v>
      </c>
      <c r="BQ41" s="18">
        <f t="shared" si="27"/>
        <v>-1.5631846444637443</v>
      </c>
      <c r="BR41" s="18">
        <f t="shared" si="28"/>
        <v>-2.2528141635942855</v>
      </c>
      <c r="BS41" s="18">
        <f t="shared" si="29"/>
        <v>-0.59497124434213511</v>
      </c>
      <c r="BT41" s="18">
        <f t="shared" si="30"/>
        <v>-1.8119763629938834</v>
      </c>
      <c r="BU41" s="18">
        <f t="shared" si="31"/>
        <v>-0.12319614978371085</v>
      </c>
      <c r="BV41" s="18">
        <f t="shared" si="32"/>
        <v>-0.502052826447974</v>
      </c>
      <c r="BW41" s="18">
        <f t="shared" si="33"/>
        <v>-0.33436762091945127</v>
      </c>
      <c r="BX41" s="18">
        <f t="shared" si="34"/>
        <v>-1.2434868074696848</v>
      </c>
    </row>
    <row r="42" spans="1:76" x14ac:dyDescent="0.25">
      <c r="A42" s="4">
        <v>200904</v>
      </c>
      <c r="B42" s="20">
        <v>100.19859535298139</v>
      </c>
      <c r="C42" s="20">
        <v>99.42033669485096</v>
      </c>
      <c r="D42" s="20">
        <v>99.079920173652638</v>
      </c>
      <c r="E42" s="20">
        <v>99.794434448429413</v>
      </c>
      <c r="F42" s="20">
        <v>98.693911470380328</v>
      </c>
      <c r="G42" s="20">
        <v>99.883286479233107</v>
      </c>
      <c r="H42" s="20">
        <v>99.34635895587752</v>
      </c>
      <c r="I42" s="20">
        <v>99.789086450225341</v>
      </c>
      <c r="J42" s="20">
        <v>99.608518661617168</v>
      </c>
      <c r="K42" s="20">
        <v>99.800864236468996</v>
      </c>
      <c r="L42" s="20">
        <v>98.875792936820019</v>
      </c>
      <c r="M42" s="20">
        <v>99.192651796926029</v>
      </c>
      <c r="N42" s="20">
        <v>99.521787141365934</v>
      </c>
      <c r="O42" s="20">
        <v>99.103590814274739</v>
      </c>
      <c r="P42" s="20">
        <v>99.413330548785609</v>
      </c>
      <c r="Q42" s="20">
        <v>98.969815252011259</v>
      </c>
      <c r="R42" s="20">
        <v>99.14049250492404</v>
      </c>
      <c r="S42" s="20">
        <v>99.539500000000004</v>
      </c>
      <c r="U42" s="9">
        <f t="shared" si="65"/>
        <v>-0.56785131289435187</v>
      </c>
      <c r="V42" s="9">
        <f t="shared" si="66"/>
        <v>0.38568062017494409</v>
      </c>
      <c r="W42" s="9">
        <f t="shared" si="67"/>
        <v>3.4663277634860989E-2</v>
      </c>
      <c r="X42" s="9">
        <f t="shared" si="68"/>
        <v>-5.024879181595443E-2</v>
      </c>
      <c r="Y42" s="9">
        <f t="shared" si="69"/>
        <v>0.11681385067030536</v>
      </c>
      <c r="Z42" s="9">
        <f t="shared" si="70"/>
        <v>-6.8805955117257067E-2</v>
      </c>
      <c r="AA42" s="9">
        <f t="shared" si="71"/>
        <v>0.12680736490977562</v>
      </c>
      <c r="AB42" s="9">
        <f t="shared" si="72"/>
        <v>-0.22799710494473269</v>
      </c>
      <c r="AC42" s="9">
        <f t="shared" si="73"/>
        <v>0.20265008846158672</v>
      </c>
      <c r="AD42" s="9">
        <f t="shared" si="74"/>
        <v>-0.44693872183217964</v>
      </c>
      <c r="AE42" s="9">
        <f t="shared" si="75"/>
        <v>0.22203232936774953</v>
      </c>
      <c r="AF42" s="9">
        <f t="shared" si="76"/>
        <v>0.16404600153372417</v>
      </c>
      <c r="AG42" s="9">
        <f t="shared" si="77"/>
        <v>-7.9850357188693266E-2</v>
      </c>
      <c r="AH42" s="9">
        <f t="shared" si="78"/>
        <v>-0.22537584324878734</v>
      </c>
      <c r="AI42" s="9">
        <f t="shared" si="79"/>
        <v>3.3043996472614801E-2</v>
      </c>
      <c r="AJ42" s="9">
        <f t="shared" si="80"/>
        <v>0.25196138738776686</v>
      </c>
      <c r="AK42" s="9">
        <f t="shared" si="81"/>
        <v>-0.16586390353643399</v>
      </c>
      <c r="AL42" s="9">
        <f t="shared" si="82"/>
        <v>-6.2749743981049821E-2</v>
      </c>
      <c r="AM42" s="9"/>
      <c r="AN42" s="9">
        <f t="shared" ref="AN42:BE42" si="89">(B42/B38-1)*100</f>
        <v>-3.3966940433704296</v>
      </c>
      <c r="AO42" s="9">
        <f t="shared" si="89"/>
        <v>-1.6192243745841495</v>
      </c>
      <c r="AP42" s="9">
        <f t="shared" si="89"/>
        <v>-4.1534379511136921</v>
      </c>
      <c r="AQ42" s="9">
        <f t="shared" si="89"/>
        <v>-3.2648784416761223</v>
      </c>
      <c r="AR42" s="9">
        <f t="shared" si="89"/>
        <v>-3.0884498643173552</v>
      </c>
      <c r="AS42" s="9">
        <f t="shared" si="89"/>
        <v>-3.2487848946039288</v>
      </c>
      <c r="AT42" s="9">
        <f t="shared" si="89"/>
        <v>-2.7281519610237503</v>
      </c>
      <c r="AU42" s="9">
        <f t="shared" si="89"/>
        <v>-2.1761602153721249</v>
      </c>
      <c r="AV42" s="9">
        <f t="shared" si="89"/>
        <v>-2.4091371804021877</v>
      </c>
      <c r="AW42" s="9">
        <f t="shared" si="89"/>
        <v>-4.5350977356308331</v>
      </c>
      <c r="AX42" s="9">
        <f t="shared" si="89"/>
        <v>-2.4124006093713013</v>
      </c>
      <c r="AY42" s="9">
        <f t="shared" si="89"/>
        <v>-3.5385358705590009</v>
      </c>
      <c r="AZ42" s="9">
        <f t="shared" si="89"/>
        <v>-2.0579838339076506</v>
      </c>
      <c r="BA42" s="9">
        <f t="shared" si="89"/>
        <v>-4.3099724184740733</v>
      </c>
      <c r="BB42" s="9">
        <f t="shared" si="89"/>
        <v>-2.706439837228658</v>
      </c>
      <c r="BC42" s="9">
        <f t="shared" si="89"/>
        <v>-3.039479931253386</v>
      </c>
      <c r="BD42" s="9">
        <f t="shared" si="89"/>
        <v>-3.041318054773845</v>
      </c>
      <c r="BE42" s="9">
        <f t="shared" si="89"/>
        <v>-2.9161391756900912</v>
      </c>
      <c r="BG42" s="18">
        <f t="shared" si="35"/>
        <v>-2.2714052515774075</v>
      </c>
      <c r="BH42" s="18">
        <f t="shared" si="18"/>
        <v>1.5427224806997764</v>
      </c>
      <c r="BI42" s="18">
        <f t="shared" si="19"/>
        <v>0.13865311053944396</v>
      </c>
      <c r="BJ42" s="18">
        <f t="shared" si="20"/>
        <v>-0.20099516726381772</v>
      </c>
      <c r="BK42" s="18">
        <f t="shared" si="21"/>
        <v>0.46725540268122145</v>
      </c>
      <c r="BL42" s="18">
        <f t="shared" si="22"/>
        <v>-0.27522382046902827</v>
      </c>
      <c r="BM42" s="18">
        <f t="shared" si="23"/>
        <v>0.50722945963910249</v>
      </c>
      <c r="BN42" s="18">
        <f t="shared" si="24"/>
        <v>-0.91198841977893075</v>
      </c>
      <c r="BO42" s="18">
        <f t="shared" si="25"/>
        <v>0.81060035384634688</v>
      </c>
      <c r="BP42" s="18">
        <f t="shared" si="26"/>
        <v>-1.7877548873287186</v>
      </c>
      <c r="BQ42" s="18">
        <f t="shared" si="27"/>
        <v>0.8881293174709981</v>
      </c>
      <c r="BR42" s="18">
        <f t="shared" si="28"/>
        <v>0.65618400613489669</v>
      </c>
      <c r="BS42" s="18">
        <f t="shared" si="29"/>
        <v>-0.31940142875477306</v>
      </c>
      <c r="BT42" s="18">
        <f t="shared" si="30"/>
        <v>-0.90150337299514938</v>
      </c>
      <c r="BU42" s="18">
        <f t="shared" si="31"/>
        <v>0.1321759858904592</v>
      </c>
      <c r="BV42" s="18">
        <f t="shared" si="32"/>
        <v>1.0078455495510674</v>
      </c>
      <c r="BW42" s="18">
        <f t="shared" si="33"/>
        <v>-0.66345561414573595</v>
      </c>
      <c r="BX42" s="18">
        <f t="shared" si="34"/>
        <v>-0.25099897592419929</v>
      </c>
    </row>
    <row r="43" spans="1:76" x14ac:dyDescent="0.25">
      <c r="A43" s="4">
        <v>201001</v>
      </c>
      <c r="B43" s="20">
        <v>100.02299919960024</v>
      </c>
      <c r="C43" s="20">
        <v>99.979721072653561</v>
      </c>
      <c r="D43" s="20">
        <v>100.00443037233181</v>
      </c>
      <c r="E43" s="20">
        <v>100.04946350250739</v>
      </c>
      <c r="F43" s="20">
        <v>99.46018670214967</v>
      </c>
      <c r="G43" s="20">
        <v>100.37022566361524</v>
      </c>
      <c r="H43" s="20">
        <v>99.79729672226081</v>
      </c>
      <c r="I43" s="20">
        <v>99.903790938259021</v>
      </c>
      <c r="J43" s="20">
        <v>99.992905400851541</v>
      </c>
      <c r="K43" s="20">
        <v>99.97464014526102</v>
      </c>
      <c r="L43" s="20">
        <v>99.550181333400872</v>
      </c>
      <c r="M43" s="20">
        <v>99.786633614848242</v>
      </c>
      <c r="N43" s="20">
        <v>99.633798182854449</v>
      </c>
      <c r="O43" s="20">
        <v>99.681346977732701</v>
      </c>
      <c r="P43" s="20">
        <v>99.604364313953937</v>
      </c>
      <c r="Q43" s="20">
        <v>99.596883492576296</v>
      </c>
      <c r="R43" s="20">
        <v>100.47590022225343</v>
      </c>
      <c r="S43" s="20">
        <v>99.839799999999997</v>
      </c>
      <c r="U43" s="9">
        <f t="shared" si="65"/>
        <v>-0.17524811876110657</v>
      </c>
      <c r="V43" s="9">
        <f t="shared" si="66"/>
        <v>0.56264582921250472</v>
      </c>
      <c r="W43" s="9">
        <f t="shared" si="67"/>
        <v>0.93309542141215562</v>
      </c>
      <c r="X43" s="9">
        <f t="shared" si="68"/>
        <v>0.25555438586084556</v>
      </c>
      <c r="Y43" s="9">
        <f t="shared" si="69"/>
        <v>0.77641591092405537</v>
      </c>
      <c r="Z43" s="9">
        <f t="shared" si="70"/>
        <v>0.4875081723340946</v>
      </c>
      <c r="AA43" s="9">
        <f t="shared" si="71"/>
        <v>0.45390467363133347</v>
      </c>
      <c r="AB43" s="9">
        <f t="shared" si="72"/>
        <v>0.11494692667708417</v>
      </c>
      <c r="AC43" s="9">
        <f t="shared" si="73"/>
        <v>0.38589745575896561</v>
      </c>
      <c r="AD43" s="9">
        <f t="shared" si="74"/>
        <v>0.17412264925911192</v>
      </c>
      <c r="AE43" s="9">
        <f t="shared" si="75"/>
        <v>0.68205611965284074</v>
      </c>
      <c r="AF43" s="9">
        <f t="shared" si="76"/>
        <v>0.59881635097149832</v>
      </c>
      <c r="AG43" s="9">
        <f t="shared" si="77"/>
        <v>0.11254926655346331</v>
      </c>
      <c r="AH43" s="9">
        <f t="shared" si="78"/>
        <v>0.58298206826905563</v>
      </c>
      <c r="AI43" s="9">
        <f t="shared" si="79"/>
        <v>0.19216111573143735</v>
      </c>
      <c r="AJ43" s="9">
        <f t="shared" si="80"/>
        <v>0.63359544419507863</v>
      </c>
      <c r="AK43" s="9">
        <f t="shared" si="81"/>
        <v>1.3469851557001977</v>
      </c>
      <c r="AL43" s="9">
        <f t="shared" si="82"/>
        <v>0.30168927913039045</v>
      </c>
      <c r="AM43" s="9"/>
      <c r="AN43" s="9">
        <f t="shared" ref="AN43:BE43" si="90">(B43/B39-1)*100</f>
        <v>-2.3879416584763336</v>
      </c>
      <c r="AO43" s="9">
        <f t="shared" si="90"/>
        <v>0.39567655510861499</v>
      </c>
      <c r="AP43" s="9">
        <f t="shared" si="90"/>
        <v>-0.74729492450176238</v>
      </c>
      <c r="AQ43" s="9">
        <f t="shared" si="90"/>
        <v>-1.4875050531603984</v>
      </c>
      <c r="AR43" s="9">
        <f t="shared" si="90"/>
        <v>-0.38706846353147029</v>
      </c>
      <c r="AS43" s="9">
        <f t="shared" si="90"/>
        <v>-1.2975079116554822</v>
      </c>
      <c r="AT43" s="9">
        <f t="shared" si="90"/>
        <v>-0.95045990636372091</v>
      </c>
      <c r="AU43" s="9">
        <f t="shared" si="90"/>
        <v>-0.85717502544672142</v>
      </c>
      <c r="AV43" s="9">
        <f t="shared" si="90"/>
        <v>-0.23403560119397149</v>
      </c>
      <c r="AW43" s="9">
        <f t="shared" si="90"/>
        <v>-1.9043023255466918</v>
      </c>
      <c r="AX43" s="9">
        <f t="shared" si="90"/>
        <v>-0.38094405381650098</v>
      </c>
      <c r="AY43" s="9">
        <f t="shared" si="90"/>
        <v>-1.2670013290640103</v>
      </c>
      <c r="AZ43" s="9">
        <f t="shared" si="90"/>
        <v>-0.94305466789192938</v>
      </c>
      <c r="BA43" s="9">
        <f t="shared" si="90"/>
        <v>-1.7831396746560535</v>
      </c>
      <c r="BB43" s="9">
        <f t="shared" si="90"/>
        <v>-0.75103145531467685</v>
      </c>
      <c r="BC43" s="9">
        <f t="shared" si="90"/>
        <v>-0.53351787475094392</v>
      </c>
      <c r="BD43" s="9">
        <f t="shared" si="90"/>
        <v>0.26406913958492151</v>
      </c>
      <c r="BE43" s="9">
        <f t="shared" si="90"/>
        <v>-1.0405433265668673</v>
      </c>
      <c r="BG43" s="18">
        <f t="shared" si="35"/>
        <v>-0.7009924750444263</v>
      </c>
      <c r="BH43" s="18">
        <f t="shared" si="18"/>
        <v>2.2505833168500189</v>
      </c>
      <c r="BI43" s="18">
        <f t="shared" si="19"/>
        <v>3.7323816856486225</v>
      </c>
      <c r="BJ43" s="18">
        <f t="shared" si="20"/>
        <v>1.0222175434433822</v>
      </c>
      <c r="BK43" s="18">
        <f t="shared" si="21"/>
        <v>3.1056636436962215</v>
      </c>
      <c r="BL43" s="18">
        <f t="shared" si="22"/>
        <v>1.9500326893363784</v>
      </c>
      <c r="BM43" s="18">
        <f t="shared" si="23"/>
        <v>1.8156186945253339</v>
      </c>
      <c r="BN43" s="18">
        <f t="shared" si="24"/>
        <v>0.45978770670833669</v>
      </c>
      <c r="BO43" s="18">
        <f t="shared" si="25"/>
        <v>1.5435898230358625</v>
      </c>
      <c r="BP43" s="18">
        <f t="shared" si="26"/>
        <v>0.69649059703644767</v>
      </c>
      <c r="BQ43" s="18">
        <f t="shared" si="27"/>
        <v>2.728224478611363</v>
      </c>
      <c r="BR43" s="18">
        <f t="shared" si="28"/>
        <v>2.3952654038859933</v>
      </c>
      <c r="BS43" s="18">
        <f t="shared" si="29"/>
        <v>0.45019706621385325</v>
      </c>
      <c r="BT43" s="18">
        <f t="shared" si="30"/>
        <v>2.3319282730762225</v>
      </c>
      <c r="BU43" s="18">
        <f t="shared" si="31"/>
        <v>0.76864446292574939</v>
      </c>
      <c r="BV43" s="18">
        <f t="shared" si="32"/>
        <v>2.5343817767803145</v>
      </c>
      <c r="BW43" s="18">
        <f t="shared" si="33"/>
        <v>5.3879406228007909</v>
      </c>
      <c r="BX43" s="18">
        <f t="shared" si="34"/>
        <v>1.2067571165215618</v>
      </c>
    </row>
    <row r="44" spans="1:76" x14ac:dyDescent="0.25">
      <c r="A44" s="4">
        <v>201002</v>
      </c>
      <c r="B44" s="20">
        <v>100.04908409565375</v>
      </c>
      <c r="C44" s="20">
        <v>99.680808919665054</v>
      </c>
      <c r="D44" s="20">
        <v>99.948751058666375</v>
      </c>
      <c r="E44" s="20">
        <v>99.813366496178148</v>
      </c>
      <c r="F44" s="20">
        <v>99.783225382131235</v>
      </c>
      <c r="G44" s="20">
        <v>100.35918084979734</v>
      </c>
      <c r="H44" s="20">
        <v>100.0294164757331</v>
      </c>
      <c r="I44" s="20">
        <v>99.902825719502502</v>
      </c>
      <c r="J44" s="20">
        <v>100.24998898937844</v>
      </c>
      <c r="K44" s="20">
        <v>100.13870590789209</v>
      </c>
      <c r="L44" s="20">
        <v>99.962351976596352</v>
      </c>
      <c r="M44" s="20">
        <v>100.16545063769352</v>
      </c>
      <c r="N44" s="20">
        <v>99.847021935195599</v>
      </c>
      <c r="O44" s="20">
        <v>99.946187243953304</v>
      </c>
      <c r="P44" s="20">
        <v>99.764313055189362</v>
      </c>
      <c r="Q44" s="20">
        <v>100.10222277630734</v>
      </c>
      <c r="R44" s="20">
        <v>100.10440703887387</v>
      </c>
      <c r="S44" s="20">
        <v>100.0214</v>
      </c>
      <c r="U44" s="9">
        <f t="shared" si="65"/>
        <v>2.6078898115677873E-2</v>
      </c>
      <c r="V44" s="9">
        <f t="shared" si="66"/>
        <v>-0.2989727814616483</v>
      </c>
      <c r="W44" s="9">
        <f t="shared" si="67"/>
        <v>-5.5676846973817806E-2</v>
      </c>
      <c r="X44" s="9">
        <f t="shared" si="68"/>
        <v>-0.2359802822164303</v>
      </c>
      <c r="Y44" s="9">
        <f t="shared" si="69"/>
        <v>0.32479195011865247</v>
      </c>
      <c r="Z44" s="9">
        <f t="shared" si="70"/>
        <v>-1.1004073912235235E-2</v>
      </c>
      <c r="AA44" s="9">
        <f t="shared" si="71"/>
        <v>0.23259122350607342</v>
      </c>
      <c r="AB44" s="9">
        <f t="shared" si="72"/>
        <v>-9.6614827871377429E-4</v>
      </c>
      <c r="AC44" s="9">
        <f t="shared" si="73"/>
        <v>0.2571018288710647</v>
      </c>
      <c r="AD44" s="9">
        <f t="shared" si="74"/>
        <v>0.16410738002425873</v>
      </c>
      <c r="AE44" s="9">
        <f t="shared" si="75"/>
        <v>0.41403304110023686</v>
      </c>
      <c r="AF44" s="9">
        <f t="shared" si="76"/>
        <v>0.37962701929341591</v>
      </c>
      <c r="AG44" s="9">
        <f t="shared" si="77"/>
        <v>0.21400745151742839</v>
      </c>
      <c r="AH44" s="9">
        <f t="shared" si="78"/>
        <v>0.26568688551105168</v>
      </c>
      <c r="AI44" s="9">
        <f t="shared" si="79"/>
        <v>0.16058406911896306</v>
      </c>
      <c r="AJ44" s="9">
        <f t="shared" si="80"/>
        <v>0.50738463495065833</v>
      </c>
      <c r="AK44" s="9">
        <f t="shared" si="81"/>
        <v>-0.36973362025899403</v>
      </c>
      <c r="AL44" s="9">
        <f t="shared" si="82"/>
        <v>0.18189139000679422</v>
      </c>
      <c r="AM44" s="9"/>
      <c r="AN44" s="9">
        <f t="shared" ref="AN44:BE44" si="91">(B44/B40-1)*100</f>
        <v>-1.339502702441886</v>
      </c>
      <c r="AO44" s="9">
        <f t="shared" si="91"/>
        <v>0.37014521549676438</v>
      </c>
      <c r="AP44" s="9">
        <f t="shared" si="91"/>
        <v>0.29998703056552944</v>
      </c>
      <c r="AQ44" s="9">
        <f t="shared" si="91"/>
        <v>-0.43642885178863944</v>
      </c>
      <c r="AR44" s="9">
        <f t="shared" si="91"/>
        <v>1.00706904698602</v>
      </c>
      <c r="AS44" s="9">
        <f t="shared" si="91"/>
        <v>-0.20233409176109163</v>
      </c>
      <c r="AT44" s="9">
        <f t="shared" si="91"/>
        <v>0.17100378807120009</v>
      </c>
      <c r="AU44" s="9">
        <f t="shared" si="91"/>
        <v>-0.52084305236450579</v>
      </c>
      <c r="AV44" s="9">
        <f t="shared" si="91"/>
        <v>0.65163160464321024</v>
      </c>
      <c r="AW44" s="9">
        <f t="shared" si="91"/>
        <v>-0.20870831145912705</v>
      </c>
      <c r="AX44" s="9">
        <f t="shared" si="91"/>
        <v>0.92741746982591966</v>
      </c>
      <c r="AY44" s="9">
        <f t="shared" si="91"/>
        <v>0.57671152130343017</v>
      </c>
      <c r="AZ44" s="9">
        <f t="shared" si="91"/>
        <v>9.7576536476329245E-2</v>
      </c>
      <c r="BA44" s="9">
        <f t="shared" si="91"/>
        <v>0.16710992380255529</v>
      </c>
      <c r="BB44" s="9">
        <f t="shared" si="91"/>
        <v>0.35529643676439626</v>
      </c>
      <c r="BC44" s="9">
        <f t="shared" si="91"/>
        <v>1.2717699761456425</v>
      </c>
      <c r="BD44" s="9">
        <f t="shared" si="91"/>
        <v>0.72053007935277691</v>
      </c>
      <c r="BE44" s="9">
        <f t="shared" si="91"/>
        <v>0.10889517438241736</v>
      </c>
      <c r="BG44" s="18">
        <f t="shared" si="35"/>
        <v>0.10431559246271149</v>
      </c>
      <c r="BH44" s="18">
        <f t="shared" si="18"/>
        <v>-1.1958911258465932</v>
      </c>
      <c r="BI44" s="18">
        <f t="shared" si="19"/>
        <v>-0.22270738789527122</v>
      </c>
      <c r="BJ44" s="18">
        <f t="shared" si="20"/>
        <v>-0.94392112886572122</v>
      </c>
      <c r="BK44" s="18">
        <f t="shared" si="21"/>
        <v>1.2991678004746099</v>
      </c>
      <c r="BL44" s="18">
        <f t="shared" si="22"/>
        <v>-4.401629564894094E-2</v>
      </c>
      <c r="BM44" s="18">
        <f t="shared" si="23"/>
        <v>0.93036489402429368</v>
      </c>
      <c r="BN44" s="18">
        <f t="shared" si="24"/>
        <v>-3.8645931148550972E-3</v>
      </c>
      <c r="BO44" s="18">
        <f t="shared" si="25"/>
        <v>1.0284073154842588</v>
      </c>
      <c r="BP44" s="18">
        <f t="shared" si="26"/>
        <v>0.65642952009703492</v>
      </c>
      <c r="BQ44" s="18">
        <f t="shared" si="27"/>
        <v>1.6561321644009475</v>
      </c>
      <c r="BR44" s="18">
        <f t="shared" si="28"/>
        <v>1.5185080771736637</v>
      </c>
      <c r="BS44" s="18">
        <f t="shared" si="29"/>
        <v>0.85602980606971357</v>
      </c>
      <c r="BT44" s="18">
        <f t="shared" si="30"/>
        <v>1.0627475420442067</v>
      </c>
      <c r="BU44" s="18">
        <f t="shared" si="31"/>
        <v>0.64233627647585223</v>
      </c>
      <c r="BV44" s="18">
        <f t="shared" si="32"/>
        <v>2.0295385398026333</v>
      </c>
      <c r="BW44" s="18">
        <f t="shared" si="33"/>
        <v>-1.4789344810359761</v>
      </c>
      <c r="BX44" s="18">
        <f t="shared" si="34"/>
        <v>0.72756556002717687</v>
      </c>
    </row>
    <row r="45" spans="1:76" x14ac:dyDescent="0.25">
      <c r="A45" s="4">
        <v>201003</v>
      </c>
      <c r="B45" s="20">
        <v>100.00461098894614</v>
      </c>
      <c r="C45" s="20">
        <v>99.933281437794889</v>
      </c>
      <c r="D45" s="20">
        <v>100.01724365588962</v>
      </c>
      <c r="E45" s="20">
        <v>100.1449141984676</v>
      </c>
      <c r="F45" s="20">
        <v>100.6259165219454</v>
      </c>
      <c r="G45" s="20">
        <v>99.886673321494868</v>
      </c>
      <c r="H45" s="20">
        <v>100.06817329758131</v>
      </c>
      <c r="I45" s="20">
        <v>100.16414746472296</v>
      </c>
      <c r="J45" s="20">
        <v>99.871315749546241</v>
      </c>
      <c r="K45" s="20">
        <v>100.01086334841986</v>
      </c>
      <c r="L45" s="20">
        <v>100.30643235105124</v>
      </c>
      <c r="M45" s="20">
        <v>100.25408625848212</v>
      </c>
      <c r="N45" s="20">
        <v>100.10138585652757</v>
      </c>
      <c r="O45" s="20">
        <v>100.29201645087601</v>
      </c>
      <c r="P45" s="20">
        <v>100.07256140661892</v>
      </c>
      <c r="Q45" s="20">
        <v>100.21240852844953</v>
      </c>
      <c r="R45" s="20">
        <v>99.749058201859668</v>
      </c>
      <c r="S45" s="20">
        <v>100.07</v>
      </c>
      <c r="U45" s="9">
        <f t="shared" si="65"/>
        <v>-4.4451288194791161E-2</v>
      </c>
      <c r="V45" s="9">
        <f t="shared" si="66"/>
        <v>0.25328096838912462</v>
      </c>
      <c r="W45" s="9">
        <f t="shared" si="67"/>
        <v>6.8527716952693218E-2</v>
      </c>
      <c r="X45" s="9">
        <f t="shared" si="68"/>
        <v>0.33216763839154506</v>
      </c>
      <c r="Y45" s="9">
        <f t="shared" si="69"/>
        <v>0.84452184882477521</v>
      </c>
      <c r="Z45" s="9">
        <f t="shared" si="70"/>
        <v>-0.47081644579148874</v>
      </c>
      <c r="AA45" s="9">
        <f t="shared" si="71"/>
        <v>3.874542430986061E-2</v>
      </c>
      <c r="AB45" s="9">
        <f t="shared" si="72"/>
        <v>0.26157592974813682</v>
      </c>
      <c r="AC45" s="9">
        <f t="shared" si="73"/>
        <v>-0.37772895902493664</v>
      </c>
      <c r="AD45" s="9">
        <f t="shared" si="74"/>
        <v>-0.12766547990925581</v>
      </c>
      <c r="AE45" s="9">
        <f t="shared" si="75"/>
        <v>0.34420996270221327</v>
      </c>
      <c r="AF45" s="9">
        <f t="shared" si="76"/>
        <v>8.8489214818388007E-2</v>
      </c>
      <c r="AG45" s="9">
        <f t="shared" si="77"/>
        <v>0.25475363851819033</v>
      </c>
      <c r="AH45" s="9">
        <f t="shared" si="78"/>
        <v>0.34601540734975345</v>
      </c>
      <c r="AI45" s="9">
        <f t="shared" si="79"/>
        <v>0.30897656886488267</v>
      </c>
      <c r="AJ45" s="9">
        <f t="shared" si="80"/>
        <v>0.11007323222822496</v>
      </c>
      <c r="AK45" s="9">
        <f t="shared" si="81"/>
        <v>-0.35497821477151748</v>
      </c>
      <c r="AL45" s="9">
        <f t="shared" si="82"/>
        <v>4.8589601825210771E-2</v>
      </c>
      <c r="AM45" s="9"/>
      <c r="AN45" s="9">
        <f t="shared" ref="AN45:BE45" si="92">(B45/B41-1)*100</f>
        <v>-0.76035183707612308</v>
      </c>
      <c r="AO45" s="9">
        <f t="shared" si="92"/>
        <v>0.90360591446370098</v>
      </c>
      <c r="AP45" s="9">
        <f t="shared" si="92"/>
        <v>0.98101889402473219</v>
      </c>
      <c r="AQ45" s="9">
        <f t="shared" si="92"/>
        <v>0.3007764333224916</v>
      </c>
      <c r="AR45" s="9">
        <f t="shared" si="92"/>
        <v>2.0766732505497432</v>
      </c>
      <c r="AS45" s="9">
        <f t="shared" si="92"/>
        <v>-6.5417488405861146E-2</v>
      </c>
      <c r="AT45" s="9">
        <f t="shared" si="92"/>
        <v>0.85429215956747129</v>
      </c>
      <c r="AU45" s="9">
        <f t="shared" si="92"/>
        <v>0.14699970037168608</v>
      </c>
      <c r="AV45" s="9">
        <f t="shared" si="92"/>
        <v>0.46701467293532861</v>
      </c>
      <c r="AW45" s="9">
        <f t="shared" si="92"/>
        <v>-0.23746103223152293</v>
      </c>
      <c r="AX45" s="9">
        <f t="shared" si="92"/>
        <v>1.6721505571565043</v>
      </c>
      <c r="AY45" s="9">
        <f t="shared" si="92"/>
        <v>1.2358750968237464</v>
      </c>
      <c r="AZ45" s="9">
        <f t="shared" si="92"/>
        <v>0.5020683564440187</v>
      </c>
      <c r="BA45" s="9">
        <f t="shared" si="92"/>
        <v>0.97109665846262239</v>
      </c>
      <c r="BB45" s="9">
        <f t="shared" si="92"/>
        <v>0.69638430547784846</v>
      </c>
      <c r="BC45" s="9">
        <f t="shared" si="92"/>
        <v>1.5106523615248113</v>
      </c>
      <c r="BD45" s="9">
        <f t="shared" si="92"/>
        <v>0.44695966709988877</v>
      </c>
      <c r="BE45" s="9">
        <f t="shared" si="92"/>
        <v>0.46987008293004617</v>
      </c>
      <c r="BG45" s="18">
        <f t="shared" si="35"/>
        <v>-0.17780515277916464</v>
      </c>
      <c r="BH45" s="18">
        <f t="shared" si="18"/>
        <v>1.0131238735564985</v>
      </c>
      <c r="BI45" s="18">
        <f t="shared" si="19"/>
        <v>0.27411086781077287</v>
      </c>
      <c r="BJ45" s="18">
        <f t="shared" si="20"/>
        <v>1.3286705535661802</v>
      </c>
      <c r="BK45" s="18">
        <f t="shared" si="21"/>
        <v>3.3780873952991008</v>
      </c>
      <c r="BL45" s="18">
        <f t="shared" si="22"/>
        <v>-1.8832657831659549</v>
      </c>
      <c r="BM45" s="18">
        <f t="shared" si="23"/>
        <v>0.15498169723944244</v>
      </c>
      <c r="BN45" s="18">
        <f t="shared" si="24"/>
        <v>1.0463037189925473</v>
      </c>
      <c r="BO45" s="18">
        <f t="shared" si="25"/>
        <v>-1.5109158360997466</v>
      </c>
      <c r="BP45" s="18">
        <f t="shared" si="26"/>
        <v>-0.51066191963702323</v>
      </c>
      <c r="BQ45" s="18">
        <f t="shared" si="27"/>
        <v>1.3768398508088531</v>
      </c>
      <c r="BR45" s="18">
        <f t="shared" si="28"/>
        <v>0.35395685927355203</v>
      </c>
      <c r="BS45" s="18">
        <f t="shared" si="29"/>
        <v>1.0190145540727613</v>
      </c>
      <c r="BT45" s="18">
        <f t="shared" si="30"/>
        <v>1.3840616293990138</v>
      </c>
      <c r="BU45" s="18">
        <f t="shared" si="31"/>
        <v>1.2359062754595307</v>
      </c>
      <c r="BV45" s="18">
        <f t="shared" si="32"/>
        <v>0.44029292891289984</v>
      </c>
      <c r="BW45" s="18">
        <f t="shared" si="33"/>
        <v>-1.4199128590860699</v>
      </c>
      <c r="BX45" s="18">
        <f t="shared" si="34"/>
        <v>0.19435840730084308</v>
      </c>
    </row>
    <row r="46" spans="1:76" x14ac:dyDescent="0.25">
      <c r="A46" s="4">
        <v>201004</v>
      </c>
      <c r="B46" s="20">
        <v>99.92330571579987</v>
      </c>
      <c r="C46" s="20">
        <v>100.40618856988667</v>
      </c>
      <c r="D46" s="20">
        <v>100.02957491311236</v>
      </c>
      <c r="E46" s="20">
        <v>99.992255802847069</v>
      </c>
      <c r="F46" s="20">
        <v>100.13067139377375</v>
      </c>
      <c r="G46" s="20">
        <v>99.383920165093002</v>
      </c>
      <c r="H46" s="20">
        <v>100.10511350442488</v>
      </c>
      <c r="I46" s="20">
        <v>100.02923587751569</v>
      </c>
      <c r="J46" s="20">
        <v>99.885789860223838</v>
      </c>
      <c r="K46" s="20">
        <v>99.875790598427074</v>
      </c>
      <c r="L46" s="20">
        <v>100.18103433895178</v>
      </c>
      <c r="M46" s="20">
        <v>99.793829488976215</v>
      </c>
      <c r="N46" s="20">
        <v>100.41779402542242</v>
      </c>
      <c r="O46" s="20">
        <v>100.08044932743819</v>
      </c>
      <c r="P46" s="20">
        <v>100.55876122423803</v>
      </c>
      <c r="Q46" s="20">
        <v>100.08848520266689</v>
      </c>
      <c r="R46" s="20">
        <v>99.67063453701364</v>
      </c>
      <c r="S46" s="20">
        <v>100.06870000000001</v>
      </c>
      <c r="U46" s="9">
        <f t="shared" si="65"/>
        <v>-8.1301524341970133E-2</v>
      </c>
      <c r="V46" s="9">
        <f t="shared" si="66"/>
        <v>0.47322285957971388</v>
      </c>
      <c r="W46" s="9">
        <f t="shared" si="67"/>
        <v>1.2329131229771306E-2</v>
      </c>
      <c r="X46" s="9">
        <f t="shared" si="68"/>
        <v>-0.15243749205076096</v>
      </c>
      <c r="Y46" s="9">
        <f t="shared" si="69"/>
        <v>-0.49216458869583146</v>
      </c>
      <c r="Z46" s="9">
        <f t="shared" si="70"/>
        <v>-0.50332355627031866</v>
      </c>
      <c r="AA46" s="9">
        <f t="shared" si="71"/>
        <v>3.6915040643048513E-2</v>
      </c>
      <c r="AB46" s="9">
        <f t="shared" si="72"/>
        <v>-0.13469049617258477</v>
      </c>
      <c r="AC46" s="9">
        <f t="shared" si="73"/>
        <v>1.4492760577922148E-2</v>
      </c>
      <c r="AD46" s="9">
        <f t="shared" si="74"/>
        <v>-0.13505807816318605</v>
      </c>
      <c r="AE46" s="9">
        <f t="shared" si="75"/>
        <v>-0.12501492592279506</v>
      </c>
      <c r="AF46" s="9">
        <f t="shared" si="76"/>
        <v>-0.45909028417977504</v>
      </c>
      <c r="AG46" s="9">
        <f t="shared" si="77"/>
        <v>0.31608770067215186</v>
      </c>
      <c r="AH46" s="9">
        <f t="shared" si="78"/>
        <v>-0.21095111148896617</v>
      </c>
      <c r="AI46" s="9">
        <f t="shared" si="79"/>
        <v>0.48584727999871902</v>
      </c>
      <c r="AJ46" s="9">
        <f t="shared" si="80"/>
        <v>-0.1236606599944734</v>
      </c>
      <c r="AK46" s="9">
        <f t="shared" si="81"/>
        <v>-7.8620957690977988E-2</v>
      </c>
      <c r="AL46" s="9">
        <f t="shared" si="82"/>
        <v>-1.2990906365417665E-3</v>
      </c>
      <c r="AM46" s="9"/>
      <c r="AN46" s="9">
        <f t="shared" ref="AN46:BE46" si="93">(B46/B42-1)*100</f>
        <v>-0.27474400834833768</v>
      </c>
      <c r="AO46" s="9">
        <f t="shared" si="93"/>
        <v>0.99159981529892693</v>
      </c>
      <c r="AP46" s="9">
        <f t="shared" si="93"/>
        <v>0.95847346040984771</v>
      </c>
      <c r="AQ46" s="9">
        <f t="shared" si="93"/>
        <v>0.19822884463549517</v>
      </c>
      <c r="AR46" s="9">
        <f t="shared" si="93"/>
        <v>1.4557736156040502</v>
      </c>
      <c r="AS46" s="9">
        <f t="shared" si="93"/>
        <v>-0.49994982318081194</v>
      </c>
      <c r="AT46" s="9">
        <f t="shared" si="93"/>
        <v>0.76374671052046317</v>
      </c>
      <c r="AU46" s="9">
        <f t="shared" si="93"/>
        <v>0.24065700552347025</v>
      </c>
      <c r="AV46" s="9">
        <f t="shared" si="93"/>
        <v>0.27836092969979465</v>
      </c>
      <c r="AW46" s="9">
        <f t="shared" si="93"/>
        <v>7.5075864854778906E-2</v>
      </c>
      <c r="AX46" s="9">
        <f t="shared" si="93"/>
        <v>1.3200818555920701</v>
      </c>
      <c r="AY46" s="9">
        <f t="shared" si="93"/>
        <v>0.60607079371257644</v>
      </c>
      <c r="AZ46" s="9">
        <f t="shared" si="93"/>
        <v>0.90031229321048123</v>
      </c>
      <c r="BA46" s="9">
        <f t="shared" si="93"/>
        <v>0.9856943680215613</v>
      </c>
      <c r="BB46" s="9">
        <f t="shared" si="93"/>
        <v>1.1521902235136494</v>
      </c>
      <c r="BC46" s="9">
        <f t="shared" si="93"/>
        <v>1.1303142759305995</v>
      </c>
      <c r="BD46" s="9">
        <f t="shared" si="93"/>
        <v>0.53473814653812735</v>
      </c>
      <c r="BE46" s="9">
        <f t="shared" si="93"/>
        <v>0.53164824014586554</v>
      </c>
      <c r="BG46" s="18">
        <f t="shared" si="35"/>
        <v>-0.32520609736788053</v>
      </c>
      <c r="BH46" s="18">
        <f t="shared" si="18"/>
        <v>1.8928914383188555</v>
      </c>
      <c r="BI46" s="18">
        <f t="shared" si="19"/>
        <v>4.9316524919085225E-2</v>
      </c>
      <c r="BJ46" s="18">
        <f t="shared" si="20"/>
        <v>-0.60974996820304384</v>
      </c>
      <c r="BK46" s="18">
        <f t="shared" si="21"/>
        <v>-1.9686583547833258</v>
      </c>
      <c r="BL46" s="18">
        <f t="shared" si="22"/>
        <v>-2.0132942250812746</v>
      </c>
      <c r="BM46" s="18">
        <f t="shared" si="23"/>
        <v>0.14766016257219405</v>
      </c>
      <c r="BN46" s="18">
        <f t="shared" si="24"/>
        <v>-0.53876198469033909</v>
      </c>
      <c r="BO46" s="18">
        <f t="shared" si="25"/>
        <v>5.7971042311688592E-2</v>
      </c>
      <c r="BP46" s="18">
        <f t="shared" si="26"/>
        <v>-0.54023231265274418</v>
      </c>
      <c r="BQ46" s="18">
        <f t="shared" si="27"/>
        <v>-0.50005970369118025</v>
      </c>
      <c r="BR46" s="18">
        <f t="shared" si="28"/>
        <v>-1.8363611367191002</v>
      </c>
      <c r="BS46" s="18">
        <f t="shared" si="29"/>
        <v>1.2643508026886074</v>
      </c>
      <c r="BT46" s="18">
        <f t="shared" si="30"/>
        <v>-0.84380444595586468</v>
      </c>
      <c r="BU46" s="18">
        <f t="shared" si="31"/>
        <v>1.9433891199948761</v>
      </c>
      <c r="BV46" s="18">
        <f t="shared" si="32"/>
        <v>-0.49464263997789359</v>
      </c>
      <c r="BW46" s="18">
        <f t="shared" si="33"/>
        <v>-0.31448383076391195</v>
      </c>
      <c r="BX46" s="18">
        <f t="shared" si="34"/>
        <v>-5.1963625461670659E-3</v>
      </c>
    </row>
    <row r="47" spans="1:76" x14ac:dyDescent="0.25">
      <c r="A47" s="4">
        <v>201101</v>
      </c>
      <c r="B47" s="20">
        <v>99.954661738579063</v>
      </c>
      <c r="C47" s="20">
        <v>99.457160190369351</v>
      </c>
      <c r="D47" s="20">
        <v>99.624040423141921</v>
      </c>
      <c r="E47" s="20">
        <v>99.450627225119746</v>
      </c>
      <c r="F47" s="20">
        <v>99.933410742142129</v>
      </c>
      <c r="G47" s="20">
        <v>98.31864488133526</v>
      </c>
      <c r="H47" s="20">
        <v>99.832443024924501</v>
      </c>
      <c r="I47" s="20">
        <v>99.577152504039489</v>
      </c>
      <c r="J47" s="20">
        <v>98.989154643979404</v>
      </c>
      <c r="K47" s="20">
        <v>99.258921378925152</v>
      </c>
      <c r="L47" s="20">
        <v>99.542623656672973</v>
      </c>
      <c r="M47" s="20">
        <v>98.938265660594595</v>
      </c>
      <c r="N47" s="20">
        <v>100.70822203984747</v>
      </c>
      <c r="O47" s="20">
        <v>99.434678640971214</v>
      </c>
      <c r="P47" s="20">
        <v>100.61878829720887</v>
      </c>
      <c r="Q47" s="20">
        <v>99.695925144597567</v>
      </c>
      <c r="R47" s="20">
        <v>98.985936201193553</v>
      </c>
      <c r="S47" s="20">
        <v>99.707700000000003</v>
      </c>
      <c r="U47" s="9">
        <f t="shared" si="65"/>
        <v>3.1380089514221332E-2</v>
      </c>
      <c r="V47" s="9">
        <f t="shared" si="66"/>
        <v>-0.94518912931024213</v>
      </c>
      <c r="W47" s="9">
        <f t="shared" si="67"/>
        <v>-0.40541458895800853</v>
      </c>
      <c r="X47" s="9">
        <f t="shared" si="68"/>
        <v>-0.54167052576076236</v>
      </c>
      <c r="Y47" s="9">
        <f t="shared" si="69"/>
        <v>-0.19700322477202992</v>
      </c>
      <c r="Z47" s="9">
        <f t="shared" si="70"/>
        <v>-1.0718789135990447</v>
      </c>
      <c r="AA47" s="9">
        <f t="shared" si="71"/>
        <v>-0.27238416695698486</v>
      </c>
      <c r="AB47" s="9">
        <f t="shared" si="72"/>
        <v>-0.45195124156478528</v>
      </c>
      <c r="AC47" s="9">
        <f t="shared" si="73"/>
        <v>-0.89766043548251684</v>
      </c>
      <c r="AD47" s="9">
        <f t="shared" si="74"/>
        <v>-0.61763638195584392</v>
      </c>
      <c r="AE47" s="9">
        <f t="shared" si="75"/>
        <v>-0.63725702823032027</v>
      </c>
      <c r="AF47" s="9">
        <f t="shared" si="76"/>
        <v>-0.85733139289552174</v>
      </c>
      <c r="AG47" s="9">
        <f t="shared" si="77"/>
        <v>0.28921967191544162</v>
      </c>
      <c r="AH47" s="9">
        <f t="shared" si="78"/>
        <v>-0.6452515859058261</v>
      </c>
      <c r="AI47" s="9">
        <f t="shared" si="79"/>
        <v>5.9693528679205521E-2</v>
      </c>
      <c r="AJ47" s="9">
        <f t="shared" si="80"/>
        <v>-0.39221300759466615</v>
      </c>
      <c r="AK47" s="9">
        <f t="shared" si="81"/>
        <v>-0.68696094792676243</v>
      </c>
      <c r="AL47" s="9">
        <f t="shared" si="82"/>
        <v>-0.36075216326384441</v>
      </c>
      <c r="AM47" s="9"/>
      <c r="AN47" s="9">
        <f t="shared" ref="AN47:BE47" si="94">(B47/B43-1)*100</f>
        <v>-6.8321747566080226E-2</v>
      </c>
      <c r="AO47" s="9">
        <f t="shared" si="94"/>
        <v>-0.52266687351975039</v>
      </c>
      <c r="AP47" s="9">
        <f t="shared" si="94"/>
        <v>-0.38037309724543444</v>
      </c>
      <c r="AQ47" s="9">
        <f t="shared" si="94"/>
        <v>-0.59854021843169791</v>
      </c>
      <c r="AR47" s="9">
        <f t="shared" si="94"/>
        <v>0.47579243080411171</v>
      </c>
      <c r="AS47" s="9">
        <f t="shared" si="94"/>
        <v>-2.0440133204001509</v>
      </c>
      <c r="AT47" s="9">
        <f t="shared" si="94"/>
        <v>3.521769007581721E-2</v>
      </c>
      <c r="AU47" s="9">
        <f t="shared" si="94"/>
        <v>-0.3269529926260728</v>
      </c>
      <c r="AV47" s="9">
        <f t="shared" si="94"/>
        <v>-1.0038219740173604</v>
      </c>
      <c r="AW47" s="9">
        <f t="shared" si="94"/>
        <v>-0.71590031761649131</v>
      </c>
      <c r="AX47" s="9">
        <f t="shared" si="94"/>
        <v>-7.5918261791874109E-3</v>
      </c>
      <c r="AY47" s="9">
        <f t="shared" si="94"/>
        <v>-0.85018195676199726</v>
      </c>
      <c r="AZ47" s="9">
        <f t="shared" si="94"/>
        <v>1.0783728780681123</v>
      </c>
      <c r="BA47" s="9">
        <f t="shared" si="94"/>
        <v>-0.24745686554235036</v>
      </c>
      <c r="BB47" s="9">
        <f t="shared" si="94"/>
        <v>1.0184533481459201</v>
      </c>
      <c r="BC47" s="9">
        <f t="shared" si="94"/>
        <v>9.9442521239789805E-2</v>
      </c>
      <c r="BD47" s="9">
        <f t="shared" si="94"/>
        <v>-1.4829068639983012</v>
      </c>
      <c r="BE47" s="9">
        <f t="shared" si="94"/>
        <v>-0.132311963765952</v>
      </c>
      <c r="BG47" s="18">
        <f t="shared" si="35"/>
        <v>0.12552035805688533</v>
      </c>
      <c r="BH47" s="18">
        <f t="shared" si="18"/>
        <v>-3.7807565172409685</v>
      </c>
      <c r="BI47" s="18">
        <f t="shared" si="19"/>
        <v>-1.6216583558320341</v>
      </c>
      <c r="BJ47" s="18">
        <f t="shared" si="20"/>
        <v>-2.1666821030430494</v>
      </c>
      <c r="BK47" s="18">
        <f t="shared" si="21"/>
        <v>-0.78801289908811967</v>
      </c>
      <c r="BL47" s="18">
        <f t="shared" si="22"/>
        <v>-4.287515654396179</v>
      </c>
      <c r="BM47" s="18">
        <f t="shared" si="23"/>
        <v>-1.0895366678279395</v>
      </c>
      <c r="BN47" s="18">
        <f t="shared" si="24"/>
        <v>-1.8078049662591411</v>
      </c>
      <c r="BO47" s="18">
        <f t="shared" si="25"/>
        <v>-3.5906417419300674</v>
      </c>
      <c r="BP47" s="18">
        <f t="shared" si="26"/>
        <v>-2.4705455278233757</v>
      </c>
      <c r="BQ47" s="18">
        <f t="shared" si="27"/>
        <v>-2.5490281129212811</v>
      </c>
      <c r="BR47" s="18">
        <f t="shared" si="28"/>
        <v>-3.429325571582087</v>
      </c>
      <c r="BS47" s="18">
        <f t="shared" si="29"/>
        <v>1.1568786876617665</v>
      </c>
      <c r="BT47" s="18">
        <f t="shared" si="30"/>
        <v>-2.5810063436233044</v>
      </c>
      <c r="BU47" s="18">
        <f t="shared" si="31"/>
        <v>0.23877411471682208</v>
      </c>
      <c r="BV47" s="18">
        <f t="shared" si="32"/>
        <v>-1.5688520303786646</v>
      </c>
      <c r="BW47" s="18">
        <f t="shared" si="33"/>
        <v>-2.7478437917070497</v>
      </c>
      <c r="BX47" s="18">
        <f t="shared" si="34"/>
        <v>-1.4430086530553776</v>
      </c>
    </row>
    <row r="48" spans="1:76" x14ac:dyDescent="0.25">
      <c r="A48" s="4">
        <v>201102</v>
      </c>
      <c r="B48" s="20">
        <v>99.562068589401449</v>
      </c>
      <c r="C48" s="20">
        <v>98.808319607760808</v>
      </c>
      <c r="D48" s="20">
        <v>99.105496699572029</v>
      </c>
      <c r="E48" s="20">
        <v>99.821340341285435</v>
      </c>
      <c r="F48" s="20">
        <v>99.257093198770235</v>
      </c>
      <c r="G48" s="20">
        <v>97.62074898613173</v>
      </c>
      <c r="H48" s="20">
        <v>99.805740112972217</v>
      </c>
      <c r="I48" s="20">
        <v>98.703202530132927</v>
      </c>
      <c r="J48" s="20">
        <v>98.247681232618035</v>
      </c>
      <c r="K48" s="20">
        <v>98.33456649353559</v>
      </c>
      <c r="L48" s="20">
        <v>98.83018110158568</v>
      </c>
      <c r="M48" s="20">
        <v>98.418005615246443</v>
      </c>
      <c r="N48" s="20">
        <v>100.56947483491649</v>
      </c>
      <c r="O48" s="20">
        <v>98.724649184760509</v>
      </c>
      <c r="P48" s="20">
        <v>100.37664195802053</v>
      </c>
      <c r="Q48" s="20">
        <v>99.361042426145346</v>
      </c>
      <c r="R48" s="20">
        <v>98.215437741463163</v>
      </c>
      <c r="S48" s="20">
        <v>99.229900000000001</v>
      </c>
      <c r="U48" s="9">
        <f t="shared" si="65"/>
        <v>-0.39277122482230808</v>
      </c>
      <c r="V48" s="9">
        <f t="shared" si="66"/>
        <v>-0.6523819716615753</v>
      </c>
      <c r="W48" s="9">
        <f t="shared" si="67"/>
        <v>-0.52050059540592608</v>
      </c>
      <c r="X48" s="9">
        <f t="shared" si="68"/>
        <v>0.37276096341407605</v>
      </c>
      <c r="Y48" s="9">
        <f t="shared" si="69"/>
        <v>-0.67676819829255441</v>
      </c>
      <c r="Z48" s="9">
        <f t="shared" si="70"/>
        <v>-0.70983066949900087</v>
      </c>
      <c r="AA48" s="9">
        <f t="shared" si="71"/>
        <v>-2.6747729638965101E-2</v>
      </c>
      <c r="AB48" s="9">
        <f t="shared" si="72"/>
        <v>-0.87766114206881962</v>
      </c>
      <c r="AC48" s="9">
        <f t="shared" si="73"/>
        <v>-0.74904509895868943</v>
      </c>
      <c r="AD48" s="9">
        <f t="shared" si="74"/>
        <v>-0.93125622618928094</v>
      </c>
      <c r="AE48" s="9">
        <f t="shared" si="75"/>
        <v>-0.71571607108180668</v>
      </c>
      <c r="AF48" s="9">
        <f t="shared" si="76"/>
        <v>-0.52584310213491525</v>
      </c>
      <c r="AG48" s="9">
        <f t="shared" si="77"/>
        <v>-0.13777147696647507</v>
      </c>
      <c r="AH48" s="9">
        <f t="shared" si="78"/>
        <v>-0.71406622509879725</v>
      </c>
      <c r="AI48" s="9">
        <f t="shared" si="79"/>
        <v>-0.24065718071766273</v>
      </c>
      <c r="AJ48" s="9">
        <f t="shared" si="80"/>
        <v>-0.33590411841457612</v>
      </c>
      <c r="AK48" s="9">
        <f t="shared" si="81"/>
        <v>-0.77839184969096253</v>
      </c>
      <c r="AL48" s="9">
        <f t="shared" si="82"/>
        <v>-0.47920070365679024</v>
      </c>
      <c r="AM48" s="9"/>
      <c r="AN48" s="9">
        <f t="shared" ref="AN48:BE48" si="95">(B48/B44-1)*100</f>
        <v>-0.48677657637193894</v>
      </c>
      <c r="AO48" s="9">
        <f t="shared" si="95"/>
        <v>-0.87528313760716348</v>
      </c>
      <c r="AP48" s="9">
        <f t="shared" si="95"/>
        <v>-0.84368673961656704</v>
      </c>
      <c r="AQ48" s="9">
        <f t="shared" si="95"/>
        <v>7.9887548002810504E-3</v>
      </c>
      <c r="AR48" s="9">
        <f t="shared" si="95"/>
        <v>-0.52727518212216662</v>
      </c>
      <c r="AS48" s="9">
        <f t="shared" si="95"/>
        <v>-2.7286311431378496</v>
      </c>
      <c r="AT48" s="9">
        <f t="shared" si="95"/>
        <v>-0.2236105844075853</v>
      </c>
      <c r="AU48" s="9">
        <f t="shared" si="95"/>
        <v>-1.2007900484594547</v>
      </c>
      <c r="AV48" s="9">
        <f t="shared" si="95"/>
        <v>-1.9973146899522787</v>
      </c>
      <c r="AW48" s="9">
        <f t="shared" si="95"/>
        <v>-1.8016404326374524</v>
      </c>
      <c r="AX48" s="9">
        <f t="shared" si="95"/>
        <v>-1.1325972754980262</v>
      </c>
      <c r="AY48" s="9">
        <f t="shared" si="95"/>
        <v>-1.7445586390538281</v>
      </c>
      <c r="AZ48" s="9">
        <f t="shared" si="95"/>
        <v>0.72355978748148697</v>
      </c>
      <c r="BA48" s="9">
        <f t="shared" si="95"/>
        <v>-1.2221957564136021</v>
      </c>
      <c r="BB48" s="9">
        <f t="shared" si="95"/>
        <v>0.61377549153516231</v>
      </c>
      <c r="BC48" s="9">
        <f t="shared" si="95"/>
        <v>-0.74042346873582909</v>
      </c>
      <c r="BD48" s="9">
        <f t="shared" si="95"/>
        <v>-1.8869991374876882</v>
      </c>
      <c r="BE48" s="9">
        <f t="shared" si="95"/>
        <v>-0.79133065523977475</v>
      </c>
      <c r="BG48" s="18">
        <f t="shared" si="35"/>
        <v>-1.5710848992892323</v>
      </c>
      <c r="BH48" s="18">
        <f t="shared" si="18"/>
        <v>-2.6095278866463012</v>
      </c>
      <c r="BI48" s="18">
        <f t="shared" si="19"/>
        <v>-2.0820023816237043</v>
      </c>
      <c r="BJ48" s="18">
        <f t="shared" si="20"/>
        <v>1.4910438536563042</v>
      </c>
      <c r="BK48" s="18">
        <f t="shared" si="21"/>
        <v>-2.7070727931702177</v>
      </c>
      <c r="BL48" s="18">
        <f t="shared" si="22"/>
        <v>-2.8393226779960035</v>
      </c>
      <c r="BM48" s="18">
        <f t="shared" si="23"/>
        <v>-0.1069909185558604</v>
      </c>
      <c r="BN48" s="18">
        <f t="shared" si="24"/>
        <v>-3.5106445682752785</v>
      </c>
      <c r="BO48" s="18">
        <f t="shared" si="25"/>
        <v>-2.9961803958347577</v>
      </c>
      <c r="BP48" s="18">
        <f t="shared" si="26"/>
        <v>-3.7250249047571238</v>
      </c>
      <c r="BQ48" s="18">
        <f t="shared" si="27"/>
        <v>-2.8628642843272267</v>
      </c>
      <c r="BR48" s="18">
        <f t="shared" si="28"/>
        <v>-2.103372408539661</v>
      </c>
      <c r="BS48" s="18">
        <f t="shared" si="29"/>
        <v>-0.55108590786590028</v>
      </c>
      <c r="BT48" s="18">
        <f t="shared" si="30"/>
        <v>-2.856264900395189</v>
      </c>
      <c r="BU48" s="18">
        <f t="shared" si="31"/>
        <v>-0.96262872287065093</v>
      </c>
      <c r="BV48" s="18">
        <f t="shared" si="32"/>
        <v>-1.3436164736583045</v>
      </c>
      <c r="BW48" s="18">
        <f t="shared" si="33"/>
        <v>-3.1135673987638501</v>
      </c>
      <c r="BX48" s="18">
        <f t="shared" si="34"/>
        <v>-1.916802814627161</v>
      </c>
    </row>
    <row r="49" spans="1:76" x14ac:dyDescent="0.25">
      <c r="A49" s="4">
        <v>201103</v>
      </c>
      <c r="B49" s="20">
        <v>99.169497477399986</v>
      </c>
      <c r="C49" s="20">
        <v>98.006658975258304</v>
      </c>
      <c r="D49" s="20">
        <v>98.496939839465966</v>
      </c>
      <c r="E49" s="20">
        <v>100.13153896357935</v>
      </c>
      <c r="F49" s="20">
        <v>98.791461750744276</v>
      </c>
      <c r="G49" s="20">
        <v>97.184454126201231</v>
      </c>
      <c r="H49" s="20">
        <v>99.303861970042519</v>
      </c>
      <c r="I49" s="20">
        <v>97.537778917895736</v>
      </c>
      <c r="J49" s="20">
        <v>97.763170885696866</v>
      </c>
      <c r="K49" s="20">
        <v>97.819726631396065</v>
      </c>
      <c r="L49" s="20">
        <v>98.028857092702538</v>
      </c>
      <c r="M49" s="20">
        <v>97.385494733484265</v>
      </c>
      <c r="N49" s="20">
        <v>100.72720656490137</v>
      </c>
      <c r="O49" s="20">
        <v>98.441037756243773</v>
      </c>
      <c r="P49" s="20">
        <v>99.668206755630763</v>
      </c>
      <c r="Q49" s="20">
        <v>98.952982040499435</v>
      </c>
      <c r="R49" s="20">
        <v>97.537223480347862</v>
      </c>
      <c r="S49" s="20">
        <v>98.826800000000006</v>
      </c>
      <c r="U49" s="9">
        <f t="shared" si="65"/>
        <v>-0.39429786620891472</v>
      </c>
      <c r="V49" s="9">
        <f t="shared" si="66"/>
        <v>-0.8113290820903063</v>
      </c>
      <c r="W49" s="9">
        <f t="shared" si="67"/>
        <v>-0.61404955362954761</v>
      </c>
      <c r="X49" s="9">
        <f t="shared" si="68"/>
        <v>0.31075381399743307</v>
      </c>
      <c r="Y49" s="9">
        <f t="shared" si="69"/>
        <v>-0.46911654675751979</v>
      </c>
      <c r="Z49" s="9">
        <f t="shared" si="70"/>
        <v>-0.44692840862394778</v>
      </c>
      <c r="AA49" s="9">
        <f t="shared" si="71"/>
        <v>-0.502854988462198</v>
      </c>
      <c r="AB49" s="9">
        <f t="shared" si="72"/>
        <v>-1.1807353584919356</v>
      </c>
      <c r="AC49" s="9">
        <f t="shared" si="73"/>
        <v>-0.49315194093386694</v>
      </c>
      <c r="AD49" s="9">
        <f t="shared" si="74"/>
        <v>-0.52355939574245669</v>
      </c>
      <c r="AE49" s="9">
        <f t="shared" si="75"/>
        <v>-0.81080900586377735</v>
      </c>
      <c r="AF49" s="9">
        <f t="shared" si="76"/>
        <v>-1.0491077067733445</v>
      </c>
      <c r="AG49" s="9">
        <f t="shared" si="77"/>
        <v>0.15683857377577493</v>
      </c>
      <c r="AH49" s="9">
        <f t="shared" si="78"/>
        <v>-0.28727519505890031</v>
      </c>
      <c r="AI49" s="9">
        <f t="shared" si="79"/>
        <v>-0.70577695026502463</v>
      </c>
      <c r="AJ49" s="9">
        <f t="shared" si="80"/>
        <v>-0.41068448526918599</v>
      </c>
      <c r="AK49" s="9">
        <f t="shared" si="81"/>
        <v>-0.69053732968191728</v>
      </c>
      <c r="AL49" s="9">
        <f t="shared" si="82"/>
        <v>-0.40622836463605205</v>
      </c>
      <c r="AM49" s="9"/>
      <c r="AN49" s="9">
        <f t="shared" ref="AN49:BE49" si="96">(B49/B45-1)*100</f>
        <v>-0.83507500632992171</v>
      </c>
      <c r="AO49" s="9">
        <f t="shared" si="96"/>
        <v>-1.927908735525552</v>
      </c>
      <c r="AP49" s="9">
        <f t="shared" si="96"/>
        <v>-1.5200417056625448</v>
      </c>
      <c r="AQ49" s="9">
        <f t="shared" si="96"/>
        <v>-1.3355880321341829E-2</v>
      </c>
      <c r="AR49" s="9">
        <f t="shared" si="96"/>
        <v>-1.8230440373688928</v>
      </c>
      <c r="AS49" s="9">
        <f t="shared" si="96"/>
        <v>-2.7052850049338217</v>
      </c>
      <c r="AT49" s="9">
        <f t="shared" si="96"/>
        <v>-0.76379062628223471</v>
      </c>
      <c r="AU49" s="9">
        <f t="shared" si="96"/>
        <v>-2.6220644944362048</v>
      </c>
      <c r="AV49" s="9">
        <f t="shared" si="96"/>
        <v>-2.1108612097752943</v>
      </c>
      <c r="AW49" s="9">
        <f t="shared" si="96"/>
        <v>-2.1908987120631829</v>
      </c>
      <c r="AX49" s="9">
        <f t="shared" si="96"/>
        <v>-2.2706173522129447</v>
      </c>
      <c r="AY49" s="9">
        <f t="shared" si="96"/>
        <v>-2.861321300761599</v>
      </c>
      <c r="AZ49" s="9">
        <f t="shared" si="96"/>
        <v>0.6251868573236008</v>
      </c>
      <c r="BA49" s="9">
        <f t="shared" si="96"/>
        <v>-1.8455892703472143</v>
      </c>
      <c r="BB49" s="9">
        <f t="shared" si="96"/>
        <v>-0.40406145831040075</v>
      </c>
      <c r="BC49" s="9">
        <f t="shared" si="96"/>
        <v>-1.2567570288389507</v>
      </c>
      <c r="BD49" s="9">
        <f t="shared" si="96"/>
        <v>-2.2173991026920525</v>
      </c>
      <c r="BE49" s="9">
        <f t="shared" si="96"/>
        <v>-1.242330368741873</v>
      </c>
      <c r="BG49" s="18">
        <f t="shared" si="35"/>
        <v>-1.5771914648356589</v>
      </c>
      <c r="BH49" s="18">
        <f t="shared" si="18"/>
        <v>-3.2453163283612252</v>
      </c>
      <c r="BI49" s="18">
        <f t="shared" si="19"/>
        <v>-2.4561982145181904</v>
      </c>
      <c r="BJ49" s="18">
        <f t="shared" si="20"/>
        <v>1.2430152559897323</v>
      </c>
      <c r="BK49" s="18">
        <f t="shared" si="21"/>
        <v>-1.8764661870300792</v>
      </c>
      <c r="BL49" s="18">
        <f t="shared" si="22"/>
        <v>-1.7877136344957911</v>
      </c>
      <c r="BM49" s="18">
        <f t="shared" si="23"/>
        <v>-2.011419953848792</v>
      </c>
      <c r="BN49" s="18">
        <f t="shared" si="24"/>
        <v>-4.7229414339677422</v>
      </c>
      <c r="BO49" s="18">
        <f t="shared" si="25"/>
        <v>-1.9726077637354678</v>
      </c>
      <c r="BP49" s="18">
        <f t="shared" si="26"/>
        <v>-2.0942375829698268</v>
      </c>
      <c r="BQ49" s="18">
        <f t="shared" si="27"/>
        <v>-3.2432360234551094</v>
      </c>
      <c r="BR49" s="18">
        <f t="shared" si="28"/>
        <v>-4.1964308270933781</v>
      </c>
      <c r="BS49" s="18">
        <f t="shared" si="29"/>
        <v>0.6273542951030997</v>
      </c>
      <c r="BT49" s="18">
        <f t="shared" si="30"/>
        <v>-1.1491007802356012</v>
      </c>
      <c r="BU49" s="18">
        <f t="shared" si="31"/>
        <v>-2.8231078010600985</v>
      </c>
      <c r="BV49" s="18">
        <f t="shared" si="32"/>
        <v>-1.642737941076744</v>
      </c>
      <c r="BW49" s="18">
        <f t="shared" si="33"/>
        <v>-2.7621493187276691</v>
      </c>
      <c r="BX49" s="18">
        <f t="shared" si="34"/>
        <v>-1.6249134585442082</v>
      </c>
    </row>
    <row r="50" spans="1:76" x14ac:dyDescent="0.25">
      <c r="A50" s="4">
        <v>201104</v>
      </c>
      <c r="B50" s="20">
        <v>98.792083996600041</v>
      </c>
      <c r="C50" s="20">
        <v>96.494862469333967</v>
      </c>
      <c r="D50" s="20">
        <v>97.362804781215658</v>
      </c>
      <c r="E50" s="20">
        <v>99.557041696023418</v>
      </c>
      <c r="F50" s="20">
        <v>98.136086944479629</v>
      </c>
      <c r="G50" s="20">
        <v>96.717812592365206</v>
      </c>
      <c r="H50" s="20">
        <v>98.414320992929348</v>
      </c>
      <c r="I50" s="20">
        <v>96.547332215153574</v>
      </c>
      <c r="J50" s="20">
        <v>97.118747431205136</v>
      </c>
      <c r="K50" s="20">
        <v>96.903977647695584</v>
      </c>
      <c r="L50" s="20">
        <v>97.138134032773934</v>
      </c>
      <c r="M50" s="20">
        <v>96.753491079861547</v>
      </c>
      <c r="N50" s="20">
        <v>100.50076982661999</v>
      </c>
      <c r="O50" s="20">
        <v>97.618680659031341</v>
      </c>
      <c r="P50" s="20">
        <v>99.326444569439261</v>
      </c>
      <c r="Q50" s="20">
        <v>98.886746389942346</v>
      </c>
      <c r="R50" s="20">
        <v>97.214895674247344</v>
      </c>
      <c r="S50" s="20">
        <v>98.240499999999997</v>
      </c>
      <c r="U50" s="9">
        <f t="shared" si="65"/>
        <v>-0.38057415878904877</v>
      </c>
      <c r="V50" s="9">
        <f t="shared" si="66"/>
        <v>-1.5425446818934874</v>
      </c>
      <c r="W50" s="9">
        <f t="shared" si="67"/>
        <v>-1.1514419230676198</v>
      </c>
      <c r="X50" s="9">
        <f t="shared" si="68"/>
        <v>-0.57374257252241767</v>
      </c>
      <c r="Y50" s="9">
        <f t="shared" si="69"/>
        <v>-0.66339215419060071</v>
      </c>
      <c r="Z50" s="9">
        <f t="shared" si="70"/>
        <v>-0.480160677992858</v>
      </c>
      <c r="AA50" s="9">
        <f t="shared" si="71"/>
        <v>-0.89577682022228267</v>
      </c>
      <c r="AB50" s="9">
        <f t="shared" si="72"/>
        <v>-1.0154493097242701</v>
      </c>
      <c r="AC50" s="9">
        <f t="shared" si="73"/>
        <v>-0.65916791431118726</v>
      </c>
      <c r="AD50" s="9">
        <f t="shared" si="74"/>
        <v>-0.93615982709827072</v>
      </c>
      <c r="AE50" s="9">
        <f t="shared" si="75"/>
        <v>-0.90863352521418639</v>
      </c>
      <c r="AF50" s="9">
        <f t="shared" si="76"/>
        <v>-0.64897103552467028</v>
      </c>
      <c r="AG50" s="9">
        <f t="shared" si="77"/>
        <v>-0.22480196364373928</v>
      </c>
      <c r="AH50" s="9">
        <f t="shared" si="78"/>
        <v>-0.83538036164219065</v>
      </c>
      <c r="AI50" s="9">
        <f t="shared" si="79"/>
        <v>-0.34289990491094269</v>
      </c>
      <c r="AJ50" s="9">
        <f t="shared" si="80"/>
        <v>-6.6936487603763695E-2</v>
      </c>
      <c r="AK50" s="9">
        <f t="shared" si="81"/>
        <v>-0.33046645639391858</v>
      </c>
      <c r="AL50" s="9">
        <f t="shared" si="82"/>
        <v>-0.5932601278195837</v>
      </c>
      <c r="AM50" s="9"/>
      <c r="AN50" s="9">
        <f t="shared" ref="AN50:BE50" si="97">(B50/B46-1)*100</f>
        <v>-1.1320899674968965</v>
      </c>
      <c r="AO50" s="9">
        <f t="shared" si="97"/>
        <v>-3.8955030125760293</v>
      </c>
      <c r="AP50" s="9">
        <f t="shared" si="97"/>
        <v>-2.6659816701341654</v>
      </c>
      <c r="AQ50" s="9">
        <f t="shared" si="97"/>
        <v>-0.43524781327241024</v>
      </c>
      <c r="AR50" s="9">
        <f t="shared" si="97"/>
        <v>-1.991981499305262</v>
      </c>
      <c r="AS50" s="9">
        <f t="shared" si="97"/>
        <v>-2.682634744432455</v>
      </c>
      <c r="AT50" s="9">
        <f t="shared" si="97"/>
        <v>-1.6890171264036358</v>
      </c>
      <c r="AU50" s="9">
        <f t="shared" si="97"/>
        <v>-3.4808859947962123</v>
      </c>
      <c r="AV50" s="9">
        <f t="shared" si="97"/>
        <v>-2.7702062854894516</v>
      </c>
      <c r="AW50" s="9">
        <f t="shared" si="97"/>
        <v>-2.975508812421146</v>
      </c>
      <c r="AX50" s="9">
        <f t="shared" si="97"/>
        <v>-3.0374015663309217</v>
      </c>
      <c r="AY50" s="9">
        <f t="shared" si="97"/>
        <v>-3.0466196403962198</v>
      </c>
      <c r="AZ50" s="9">
        <f t="shared" si="97"/>
        <v>8.2630575589570654E-2</v>
      </c>
      <c r="BA50" s="9">
        <f t="shared" si="97"/>
        <v>-2.4597897840691663</v>
      </c>
      <c r="BB50" s="9">
        <f t="shared" si="97"/>
        <v>-1.2254692080492124</v>
      </c>
      <c r="BC50" s="9">
        <f t="shared" si="97"/>
        <v>-1.2006763917858931</v>
      </c>
      <c r="BD50" s="9">
        <f t="shared" si="97"/>
        <v>-2.4638539467252363</v>
      </c>
      <c r="BE50" s="9">
        <f t="shared" si="97"/>
        <v>-1.8269448888613593</v>
      </c>
      <c r="BG50" s="18">
        <f t="shared" si="35"/>
        <v>-1.5222966351561951</v>
      </c>
      <c r="BH50" s="18">
        <f t="shared" si="18"/>
        <v>-6.1701787275739495</v>
      </c>
      <c r="BI50" s="18">
        <f t="shared" si="19"/>
        <v>-4.6057676922704793</v>
      </c>
      <c r="BJ50" s="18">
        <f t="shared" si="20"/>
        <v>-2.2949702900896707</v>
      </c>
      <c r="BK50" s="18">
        <f t="shared" si="21"/>
        <v>-2.6535686167624029</v>
      </c>
      <c r="BL50" s="18">
        <f t="shared" si="22"/>
        <v>-1.920642711971432</v>
      </c>
      <c r="BM50" s="18">
        <f t="shared" si="23"/>
        <v>-3.5831072808891307</v>
      </c>
      <c r="BN50" s="18">
        <f t="shared" si="24"/>
        <v>-4.0617972388970802</v>
      </c>
      <c r="BO50" s="18">
        <f t="shared" si="25"/>
        <v>-2.6366716572447491</v>
      </c>
      <c r="BP50" s="18">
        <f t="shared" si="26"/>
        <v>-3.7446393083930829</v>
      </c>
      <c r="BQ50" s="18">
        <f t="shared" si="27"/>
        <v>-3.6345341008567456</v>
      </c>
      <c r="BR50" s="18">
        <f t="shared" si="28"/>
        <v>-2.5958841420986811</v>
      </c>
      <c r="BS50" s="18">
        <f t="shared" si="29"/>
        <v>-0.89920785457495711</v>
      </c>
      <c r="BT50" s="18">
        <f t="shared" si="30"/>
        <v>-3.3415214465687626</v>
      </c>
      <c r="BU50" s="18">
        <f t="shared" si="31"/>
        <v>-1.3715996196437708</v>
      </c>
      <c r="BV50" s="18">
        <f t="shared" si="32"/>
        <v>-0.26774595041505478</v>
      </c>
      <c r="BW50" s="18">
        <f t="shared" si="33"/>
        <v>-1.3218658255756743</v>
      </c>
      <c r="BX50" s="18">
        <f t="shared" si="34"/>
        <v>-2.3730405112783348</v>
      </c>
    </row>
    <row r="51" spans="1:76" x14ac:dyDescent="0.25">
      <c r="A51" s="4">
        <v>201201</v>
      </c>
      <c r="B51" s="20">
        <v>97.557070131327265</v>
      </c>
      <c r="C51" s="20">
        <v>95.399260891481262</v>
      </c>
      <c r="D51" s="20">
        <v>96.385653955080286</v>
      </c>
      <c r="E51" s="20">
        <v>99.488803141608344</v>
      </c>
      <c r="F51" s="20">
        <v>97.470811620627885</v>
      </c>
      <c r="G51" s="20">
        <v>96.321925448646283</v>
      </c>
      <c r="H51" s="20">
        <v>97.302727685655384</v>
      </c>
      <c r="I51" s="20">
        <v>94.637849226172634</v>
      </c>
      <c r="J51" s="20">
        <v>96.380592052619264</v>
      </c>
      <c r="K51" s="20">
        <v>95.897400032637236</v>
      </c>
      <c r="L51" s="20">
        <v>96.132218892566172</v>
      </c>
      <c r="M51" s="20">
        <v>96.452519050099625</v>
      </c>
      <c r="N51" s="20">
        <v>99.890616495524384</v>
      </c>
      <c r="O51" s="20">
        <v>96.679548876906239</v>
      </c>
      <c r="P51" s="20">
        <v>97.978716345709216</v>
      </c>
      <c r="Q51" s="20">
        <v>98.545840894488634</v>
      </c>
      <c r="R51" s="20">
        <v>95.688070835117301</v>
      </c>
      <c r="S51" s="20">
        <v>97.387799999999999</v>
      </c>
      <c r="U51" s="9">
        <f t="shared" si="65"/>
        <v>-1.2501141946912209</v>
      </c>
      <c r="V51" s="9">
        <f t="shared" si="66"/>
        <v>-1.1353988697593964</v>
      </c>
      <c r="W51" s="9">
        <f t="shared" si="67"/>
        <v>-1.0036181972480462</v>
      </c>
      <c r="X51" s="9">
        <f t="shared" si="68"/>
        <v>-6.8542167638352414E-2</v>
      </c>
      <c r="Y51" s="9">
        <f t="shared" si="69"/>
        <v>-0.67791099539981081</v>
      </c>
      <c r="Z51" s="9">
        <f t="shared" si="70"/>
        <v>-0.40932185406989952</v>
      </c>
      <c r="AA51" s="9">
        <f t="shared" si="71"/>
        <v>-1.1295036088841415</v>
      </c>
      <c r="AB51" s="9">
        <f t="shared" si="72"/>
        <v>-1.9777687743103067</v>
      </c>
      <c r="AC51" s="9">
        <f t="shared" si="73"/>
        <v>-0.76005446745361915</v>
      </c>
      <c r="AD51" s="9">
        <f t="shared" si="74"/>
        <v>-1.038737149384994</v>
      </c>
      <c r="AE51" s="9">
        <f t="shared" si="75"/>
        <v>-1.0355512283861334</v>
      </c>
      <c r="AF51" s="9">
        <f t="shared" si="76"/>
        <v>-0.31107097677074425</v>
      </c>
      <c r="AG51" s="9">
        <f t="shared" si="77"/>
        <v>-0.60711309191782137</v>
      </c>
      <c r="AH51" s="9">
        <f t="shared" si="78"/>
        <v>-0.96204105175868859</v>
      </c>
      <c r="AI51" s="9">
        <f t="shared" si="79"/>
        <v>-1.3568674783157486</v>
      </c>
      <c r="AJ51" s="9">
        <f t="shared" si="80"/>
        <v>-0.3447433633921082</v>
      </c>
      <c r="AK51" s="9">
        <f t="shared" si="81"/>
        <v>-1.5705667619561159</v>
      </c>
      <c r="AL51" s="9">
        <f t="shared" si="82"/>
        <v>-0.8679719667550545</v>
      </c>
      <c r="AM51" s="9"/>
      <c r="AN51" s="9">
        <f t="shared" ref="AN51:BE51" si="98">(B51/B47-1)*100</f>
        <v>-2.3986791266648932</v>
      </c>
      <c r="AO51" s="9">
        <f t="shared" si="98"/>
        <v>-4.0800474205385795</v>
      </c>
      <c r="AP51" s="9">
        <f t="shared" si="98"/>
        <v>-3.2506074380309724</v>
      </c>
      <c r="AQ51" s="9">
        <f t="shared" si="98"/>
        <v>3.8386803134171643E-2</v>
      </c>
      <c r="AR51" s="9">
        <f t="shared" si="98"/>
        <v>-2.4642400406691634</v>
      </c>
      <c r="AS51" s="9">
        <f t="shared" si="98"/>
        <v>-2.0308654936191384</v>
      </c>
      <c r="AT51" s="9">
        <f t="shared" si="98"/>
        <v>-2.533961167951726</v>
      </c>
      <c r="AU51" s="9">
        <f t="shared" si="98"/>
        <v>-4.9602776878626686</v>
      </c>
      <c r="AV51" s="9">
        <f t="shared" si="98"/>
        <v>-2.6352003921459866</v>
      </c>
      <c r="AW51" s="9">
        <f t="shared" si="98"/>
        <v>-3.3866188545966236</v>
      </c>
      <c r="AX51" s="9">
        <f t="shared" si="98"/>
        <v>-3.4260748198374213</v>
      </c>
      <c r="AY51" s="9">
        <f t="shared" si="98"/>
        <v>-2.5124218560918288</v>
      </c>
      <c r="AZ51" s="9">
        <f t="shared" si="98"/>
        <v>-0.8118558025973166</v>
      </c>
      <c r="BA51" s="9">
        <f t="shared" si="98"/>
        <v>-2.7707936523965859</v>
      </c>
      <c r="BB51" s="9">
        <f t="shared" si="98"/>
        <v>-2.6238359616311158</v>
      </c>
      <c r="BC51" s="9">
        <f t="shared" si="98"/>
        <v>-1.1535920334164729</v>
      </c>
      <c r="BD51" s="9">
        <f t="shared" si="98"/>
        <v>-3.331650426958821</v>
      </c>
      <c r="BE51" s="9">
        <f t="shared" si="98"/>
        <v>-2.3267009468676991</v>
      </c>
      <c r="BG51" s="18">
        <f t="shared" si="35"/>
        <v>-5.0004567787648835</v>
      </c>
      <c r="BH51" s="18">
        <f t="shared" si="18"/>
        <v>-4.5415954790375856</v>
      </c>
      <c r="BI51" s="18">
        <f t="shared" si="19"/>
        <v>-4.014472788992185</v>
      </c>
      <c r="BJ51" s="18">
        <f t="shared" si="20"/>
        <v>-0.27416867055340965</v>
      </c>
      <c r="BK51" s="18">
        <f t="shared" si="21"/>
        <v>-2.7116439815992432</v>
      </c>
      <c r="BL51" s="18">
        <f t="shared" si="22"/>
        <v>-1.6372874162795981</v>
      </c>
      <c r="BM51" s="18">
        <f t="shared" si="23"/>
        <v>-4.5180144355365659</v>
      </c>
      <c r="BN51" s="18">
        <f t="shared" si="24"/>
        <v>-7.9110750972412269</v>
      </c>
      <c r="BO51" s="18">
        <f t="shared" si="25"/>
        <v>-3.0402178698144766</v>
      </c>
      <c r="BP51" s="18">
        <f t="shared" si="26"/>
        <v>-4.1549485975399758</v>
      </c>
      <c r="BQ51" s="18">
        <f t="shared" si="27"/>
        <v>-4.1422049135445338</v>
      </c>
      <c r="BR51" s="18">
        <f t="shared" si="28"/>
        <v>-1.244283907082977</v>
      </c>
      <c r="BS51" s="18">
        <f t="shared" si="29"/>
        <v>-2.4284523676712855</v>
      </c>
      <c r="BT51" s="18">
        <f t="shared" si="30"/>
        <v>-3.8481642070347544</v>
      </c>
      <c r="BU51" s="18">
        <f t="shared" si="31"/>
        <v>-5.4274699132629944</v>
      </c>
      <c r="BV51" s="18">
        <f t="shared" si="32"/>
        <v>-1.3789734535684328</v>
      </c>
      <c r="BW51" s="18">
        <f t="shared" si="33"/>
        <v>-6.2822670478244635</v>
      </c>
      <c r="BX51" s="18">
        <f t="shared" si="34"/>
        <v>-3.471887867020218</v>
      </c>
    </row>
    <row r="52" spans="1:76" x14ac:dyDescent="0.25">
      <c r="A52" s="4">
        <v>201202</v>
      </c>
      <c r="B52" s="20">
        <v>96.49519815978114</v>
      </c>
      <c r="C52" s="20">
        <v>93.863268724522854</v>
      </c>
      <c r="D52" s="20">
        <v>95.027761636241308</v>
      </c>
      <c r="E52" s="20">
        <v>98.468224059705534</v>
      </c>
      <c r="F52" s="20">
        <v>96.938368707097069</v>
      </c>
      <c r="G52" s="20">
        <v>95.615531819863975</v>
      </c>
      <c r="H52" s="20">
        <v>95.974873775382918</v>
      </c>
      <c r="I52" s="20">
        <v>93.431510659811551</v>
      </c>
      <c r="J52" s="20">
        <v>95.485059967668235</v>
      </c>
      <c r="K52" s="20">
        <v>94.552874974176987</v>
      </c>
      <c r="L52" s="20">
        <v>95.340145833134144</v>
      </c>
      <c r="M52" s="20">
        <v>95.593662078416145</v>
      </c>
      <c r="N52" s="20">
        <v>99.367322434295929</v>
      </c>
      <c r="O52" s="20">
        <v>95.980166102780871</v>
      </c>
      <c r="P52" s="20">
        <v>97.160540354438552</v>
      </c>
      <c r="Q52" s="20">
        <v>97.806282044404171</v>
      </c>
      <c r="R52" s="20">
        <v>95.119643489629652</v>
      </c>
      <c r="S52" s="20">
        <v>96.461399999999998</v>
      </c>
      <c r="U52" s="9">
        <f t="shared" si="65"/>
        <v>-1.08846234323835</v>
      </c>
      <c r="V52" s="9">
        <f t="shared" si="66"/>
        <v>-1.6100671562913171</v>
      </c>
      <c r="W52" s="9">
        <f t="shared" si="67"/>
        <v>-1.4088116468782941</v>
      </c>
      <c r="X52" s="9">
        <f t="shared" si="68"/>
        <v>-1.0258230571435822</v>
      </c>
      <c r="Y52" s="9">
        <f t="shared" si="69"/>
        <v>-0.54625882833844175</v>
      </c>
      <c r="Z52" s="9">
        <f t="shared" si="70"/>
        <v>-0.73336742957751389</v>
      </c>
      <c r="AA52" s="9">
        <f t="shared" si="71"/>
        <v>-1.364662576122444</v>
      </c>
      <c r="AB52" s="9">
        <f t="shared" si="72"/>
        <v>-1.2746893301411433</v>
      </c>
      <c r="AC52" s="9">
        <f t="shared" si="73"/>
        <v>-0.92916225754465787</v>
      </c>
      <c r="AD52" s="9">
        <f t="shared" si="74"/>
        <v>-1.4020453714101322</v>
      </c>
      <c r="AE52" s="9">
        <f t="shared" si="75"/>
        <v>-0.82394130558581802</v>
      </c>
      <c r="AF52" s="9">
        <f t="shared" si="76"/>
        <v>-0.8904453508750465</v>
      </c>
      <c r="AG52" s="9">
        <f t="shared" si="77"/>
        <v>-0.52386708540526072</v>
      </c>
      <c r="AH52" s="9">
        <f t="shared" si="78"/>
        <v>-0.72340301775283278</v>
      </c>
      <c r="AI52" s="9">
        <f t="shared" si="79"/>
        <v>-0.83505481780736801</v>
      </c>
      <c r="AJ52" s="9">
        <f t="shared" si="80"/>
        <v>-0.75047190563455324</v>
      </c>
      <c r="AK52" s="9">
        <f t="shared" si="81"/>
        <v>-0.59404201644646104</v>
      </c>
      <c r="AL52" s="9">
        <f t="shared" si="82"/>
        <v>-0.95124851367419661</v>
      </c>
      <c r="AM52" s="9"/>
      <c r="AN52" s="9">
        <f t="shared" ref="AN52:BE52" si="99">(B52/B48-1)*100</f>
        <v>-3.0803602949113329</v>
      </c>
      <c r="AO52" s="9">
        <f t="shared" si="99"/>
        <v>-5.004690802220213</v>
      </c>
      <c r="AP52" s="9">
        <f t="shared" si="99"/>
        <v>-4.1145397572568072</v>
      </c>
      <c r="AQ52" s="9">
        <f t="shared" si="99"/>
        <v>-1.3555380812896756</v>
      </c>
      <c r="AR52" s="9">
        <f t="shared" si="99"/>
        <v>-2.3360793843012706</v>
      </c>
      <c r="AS52" s="9">
        <f t="shared" si="99"/>
        <v>-2.0540891020541352</v>
      </c>
      <c r="AT52" s="9">
        <f t="shared" si="99"/>
        <v>-3.8383226588501462</v>
      </c>
      <c r="AU52" s="9">
        <f t="shared" si="99"/>
        <v>-5.3409532164997326</v>
      </c>
      <c r="AV52" s="9">
        <f t="shared" si="99"/>
        <v>-2.811894622132427</v>
      </c>
      <c r="AW52" s="9">
        <f t="shared" si="99"/>
        <v>-3.8457397578573804</v>
      </c>
      <c r="AX52" s="9">
        <f t="shared" si="99"/>
        <v>-3.5313456168457269</v>
      </c>
      <c r="AY52" s="9">
        <f t="shared" si="99"/>
        <v>-2.8697427052847835</v>
      </c>
      <c r="AZ52" s="9">
        <f t="shared" si="99"/>
        <v>-1.1953452104566331</v>
      </c>
      <c r="BA52" s="9">
        <f t="shared" si="99"/>
        <v>-2.779937031574975</v>
      </c>
      <c r="BB52" s="9">
        <f t="shared" si="99"/>
        <v>-3.2040338676870728</v>
      </c>
      <c r="BC52" s="9">
        <f t="shared" si="99"/>
        <v>-1.564758524848231</v>
      </c>
      <c r="BD52" s="9">
        <f t="shared" si="99"/>
        <v>-3.1520444474143705</v>
      </c>
      <c r="BE52" s="9">
        <f t="shared" si="99"/>
        <v>-2.7899856797195199</v>
      </c>
      <c r="BG52" s="18">
        <f t="shared" si="35"/>
        <v>-4.3538493729534</v>
      </c>
      <c r="BH52" s="18">
        <f t="shared" si="18"/>
        <v>-6.4402686251652685</v>
      </c>
      <c r="BI52" s="18">
        <f t="shared" si="19"/>
        <v>-5.6352465875131763</v>
      </c>
      <c r="BJ52" s="18">
        <f t="shared" si="20"/>
        <v>-4.103292228574329</v>
      </c>
      <c r="BK52" s="18">
        <f t="shared" si="21"/>
        <v>-2.185035313353767</v>
      </c>
      <c r="BL52" s="18">
        <f t="shared" si="22"/>
        <v>-2.9334697183100555</v>
      </c>
      <c r="BM52" s="18">
        <f t="shared" si="23"/>
        <v>-5.4586503044897761</v>
      </c>
      <c r="BN52" s="18">
        <f t="shared" si="24"/>
        <v>-5.0987573205645731</v>
      </c>
      <c r="BO52" s="18">
        <f t="shared" si="25"/>
        <v>-3.7166490301786315</v>
      </c>
      <c r="BP52" s="18">
        <f t="shared" si="26"/>
        <v>-5.6081814856405288</v>
      </c>
      <c r="BQ52" s="18">
        <f t="shared" si="27"/>
        <v>-3.2957652223432721</v>
      </c>
      <c r="BR52" s="18">
        <f t="shared" si="28"/>
        <v>-3.561781403500186</v>
      </c>
      <c r="BS52" s="18">
        <f t="shared" si="29"/>
        <v>-2.0954683416210429</v>
      </c>
      <c r="BT52" s="18">
        <f t="shared" si="30"/>
        <v>-2.8936120710113311</v>
      </c>
      <c r="BU52" s="18">
        <f t="shared" si="31"/>
        <v>-3.340219271229472</v>
      </c>
      <c r="BV52" s="18">
        <f t="shared" si="32"/>
        <v>-3.001887622538213</v>
      </c>
      <c r="BW52" s="18">
        <f t="shared" si="33"/>
        <v>-2.3761680657858442</v>
      </c>
      <c r="BX52" s="18">
        <f t="shared" si="34"/>
        <v>-3.8049940546967864</v>
      </c>
    </row>
    <row r="53" spans="1:76" x14ac:dyDescent="0.25">
      <c r="A53" s="4">
        <v>201203</v>
      </c>
      <c r="B53" s="20">
        <v>95.425284570301713</v>
      </c>
      <c r="C53" s="20">
        <v>93.50030291579499</v>
      </c>
      <c r="D53" s="20">
        <v>94.068173265226505</v>
      </c>
      <c r="E53" s="20">
        <v>97.813600255358352</v>
      </c>
      <c r="F53" s="20">
        <v>96.052612972731396</v>
      </c>
      <c r="G53" s="20">
        <v>94.587171768368819</v>
      </c>
      <c r="H53" s="20">
        <v>95.254916479707575</v>
      </c>
      <c r="I53" s="20">
        <v>92.744648319067466</v>
      </c>
      <c r="J53" s="20">
        <v>94.840389570379955</v>
      </c>
      <c r="K53" s="20">
        <v>93.799262586295598</v>
      </c>
      <c r="L53" s="20">
        <v>94.473818208258166</v>
      </c>
      <c r="M53" s="20">
        <v>94.648816213046416</v>
      </c>
      <c r="N53" s="20">
        <v>98.798743844474018</v>
      </c>
      <c r="O53" s="20">
        <v>95.528441724462155</v>
      </c>
      <c r="P53" s="20">
        <v>96.610744660273767</v>
      </c>
      <c r="Q53" s="20">
        <v>97.470638553243091</v>
      </c>
      <c r="R53" s="20">
        <v>94.35317435439201</v>
      </c>
      <c r="S53" s="20">
        <v>95.748699999999999</v>
      </c>
      <c r="U53" s="9">
        <f t="shared" si="65"/>
        <v>-1.1087739181672163</v>
      </c>
      <c r="V53" s="9">
        <f t="shared" si="66"/>
        <v>-0.38669632291745692</v>
      </c>
      <c r="W53" s="9">
        <f t="shared" si="67"/>
        <v>-1.0097979311435634</v>
      </c>
      <c r="X53" s="9">
        <f t="shared" si="68"/>
        <v>-0.66480716048078481</v>
      </c>
      <c r="Y53" s="9">
        <f t="shared" si="69"/>
        <v>-0.9137308025494173</v>
      </c>
      <c r="Z53" s="9">
        <f t="shared" si="70"/>
        <v>-1.0755156949108891</v>
      </c>
      <c r="AA53" s="9">
        <f t="shared" si="71"/>
        <v>-0.75015185470346246</v>
      </c>
      <c r="AB53" s="9">
        <f t="shared" si="72"/>
        <v>-0.7351506316161216</v>
      </c>
      <c r="AC53" s="9">
        <f t="shared" si="73"/>
        <v>-0.67515315747465054</v>
      </c>
      <c r="AD53" s="9">
        <f t="shared" si="74"/>
        <v>-0.79702747070060642</v>
      </c>
      <c r="AE53" s="9">
        <f t="shared" si="75"/>
        <v>-0.90867033745913872</v>
      </c>
      <c r="AF53" s="9">
        <f t="shared" si="76"/>
        <v>-0.98839802223986695</v>
      </c>
      <c r="AG53" s="9">
        <f t="shared" si="77"/>
        <v>-0.57219876302682104</v>
      </c>
      <c r="AH53" s="9">
        <f t="shared" si="78"/>
        <v>-0.47064346381208155</v>
      </c>
      <c r="AI53" s="9">
        <f t="shared" si="79"/>
        <v>-0.56586314995691334</v>
      </c>
      <c r="AJ53" s="9">
        <f t="shared" si="80"/>
        <v>-0.34317171059492502</v>
      </c>
      <c r="AK53" s="9">
        <f t="shared" si="81"/>
        <v>-0.80579479392309805</v>
      </c>
      <c r="AL53" s="9">
        <f t="shared" si="82"/>
        <v>-0.73884476070220639</v>
      </c>
      <c r="AM53" s="9"/>
      <c r="AN53" s="9">
        <f t="shared" ref="AN53:BE53" si="100">(B53/B49-1)*100</f>
        <v>-3.7755691037474004</v>
      </c>
      <c r="AO53" s="9">
        <f t="shared" si="100"/>
        <v>-4.598010080724146</v>
      </c>
      <c r="AP53" s="9">
        <f t="shared" si="100"/>
        <v>-4.4963494109133029</v>
      </c>
      <c r="AQ53" s="9">
        <f t="shared" si="100"/>
        <v>-2.3148937210124121</v>
      </c>
      <c r="AR53" s="9">
        <f t="shared" si="100"/>
        <v>-2.772353733284294</v>
      </c>
      <c r="AS53" s="9">
        <f t="shared" si="100"/>
        <v>-2.6725286273251547</v>
      </c>
      <c r="AT53" s="9">
        <f t="shared" si="100"/>
        <v>-4.0773293304105396</v>
      </c>
      <c r="AU53" s="9">
        <f t="shared" si="100"/>
        <v>-4.9141272766350159</v>
      </c>
      <c r="AV53" s="9">
        <f t="shared" si="100"/>
        <v>-2.9896547839412646</v>
      </c>
      <c r="AW53" s="9">
        <f t="shared" si="100"/>
        <v>-4.110074913877404</v>
      </c>
      <c r="AX53" s="9">
        <f t="shared" si="100"/>
        <v>-3.626522832029444</v>
      </c>
      <c r="AY53" s="9">
        <f t="shared" si="100"/>
        <v>-2.8101500412636815</v>
      </c>
      <c r="AZ53" s="9">
        <f t="shared" si="100"/>
        <v>-1.9145400594275275</v>
      </c>
      <c r="BA53" s="9">
        <f t="shared" si="100"/>
        <v>-2.9587213810094992</v>
      </c>
      <c r="BB53" s="9">
        <f t="shared" si="100"/>
        <v>-3.0676403186959744</v>
      </c>
      <c r="BC53" s="9">
        <f t="shared" si="100"/>
        <v>-1.4980281106128257</v>
      </c>
      <c r="BD53" s="9">
        <f t="shared" si="100"/>
        <v>-3.2644451137133101</v>
      </c>
      <c r="BE53" s="9">
        <f t="shared" si="100"/>
        <v>-3.1146409678346476</v>
      </c>
      <c r="BG53" s="18">
        <f t="shared" si="35"/>
        <v>-4.4350956726688651</v>
      </c>
      <c r="BH53" s="18">
        <f t="shared" si="18"/>
        <v>-1.5467852916698277</v>
      </c>
      <c r="BI53" s="18">
        <f t="shared" si="19"/>
        <v>-4.0391917245742537</v>
      </c>
      <c r="BJ53" s="18">
        <f t="shared" si="20"/>
        <v>-2.6592286419231392</v>
      </c>
      <c r="BK53" s="18">
        <f t="shared" si="21"/>
        <v>-3.6549232101976692</v>
      </c>
      <c r="BL53" s="18">
        <f t="shared" si="22"/>
        <v>-4.3020627796435562</v>
      </c>
      <c r="BM53" s="18">
        <f t="shared" si="23"/>
        <v>-3.0006074188138498</v>
      </c>
      <c r="BN53" s="18">
        <f t="shared" si="24"/>
        <v>-2.9406025264644864</v>
      </c>
      <c r="BO53" s="18">
        <f t="shared" si="25"/>
        <v>-2.7006126298986022</v>
      </c>
      <c r="BP53" s="18">
        <f t="shared" si="26"/>
        <v>-3.1881098828024257</v>
      </c>
      <c r="BQ53" s="18">
        <f t="shared" si="27"/>
        <v>-3.6346813498365549</v>
      </c>
      <c r="BR53" s="18">
        <f t="shared" si="28"/>
        <v>-3.9535920889594678</v>
      </c>
      <c r="BS53" s="18">
        <f t="shared" si="29"/>
        <v>-2.2887950521072842</v>
      </c>
      <c r="BT53" s="18">
        <f t="shared" si="30"/>
        <v>-1.8825738552483262</v>
      </c>
      <c r="BU53" s="18">
        <f t="shared" si="31"/>
        <v>-2.2634525998276533</v>
      </c>
      <c r="BV53" s="18">
        <f t="shared" si="32"/>
        <v>-1.3726868423797001</v>
      </c>
      <c r="BW53" s="18">
        <f t="shared" si="33"/>
        <v>-3.2231791756923922</v>
      </c>
      <c r="BX53" s="18">
        <f t="shared" si="34"/>
        <v>-2.9553790428088256</v>
      </c>
    </row>
    <row r="54" spans="1:76" x14ac:dyDescent="0.25">
      <c r="A54" s="4">
        <v>201204</v>
      </c>
      <c r="B54" s="20">
        <v>94.449602954303458</v>
      </c>
      <c r="C54" s="20">
        <v>92.740982633878787</v>
      </c>
      <c r="D54" s="20">
        <v>92.449969346440469</v>
      </c>
      <c r="E54" s="20">
        <v>96.85406173987036</v>
      </c>
      <c r="F54" s="20">
        <v>95.709414130766788</v>
      </c>
      <c r="G54" s="20">
        <v>93.456641102103575</v>
      </c>
      <c r="H54" s="20">
        <v>94.174639370078722</v>
      </c>
      <c r="I54" s="20">
        <v>91.98683347577628</v>
      </c>
      <c r="J54" s="20">
        <v>93.782063732264092</v>
      </c>
      <c r="K54" s="20">
        <v>92.953755921413688</v>
      </c>
      <c r="L54" s="20">
        <v>94.17914506907691</v>
      </c>
      <c r="M54" s="20">
        <v>93.951073792071</v>
      </c>
      <c r="N54" s="20">
        <v>97.921972832894681</v>
      </c>
      <c r="O54" s="20">
        <v>94.393662405389264</v>
      </c>
      <c r="P54" s="20">
        <v>94.986732231534234</v>
      </c>
      <c r="Q54" s="20">
        <v>96.495103364107337</v>
      </c>
      <c r="R54" s="20">
        <v>92.292859704771857</v>
      </c>
      <c r="S54" s="20">
        <v>94.813000000000002</v>
      </c>
      <c r="U54" s="9">
        <f t="shared" si="65"/>
        <v>-1.0224560716708742</v>
      </c>
      <c r="V54" s="9">
        <f t="shared" si="66"/>
        <v>-0.81210462237757408</v>
      </c>
      <c r="W54" s="9">
        <f t="shared" si="67"/>
        <v>-1.7202459265616699</v>
      </c>
      <c r="X54" s="9">
        <f t="shared" si="68"/>
        <v>-0.98098680856543163</v>
      </c>
      <c r="Y54" s="9">
        <f t="shared" si="69"/>
        <v>-0.35730297317579929</v>
      </c>
      <c r="Z54" s="9">
        <f t="shared" si="70"/>
        <v>-1.1952262078770648</v>
      </c>
      <c r="AA54" s="9">
        <f t="shared" si="71"/>
        <v>-1.1340906585740274</v>
      </c>
      <c r="AB54" s="9">
        <f t="shared" si="72"/>
        <v>-0.81709819059757605</v>
      </c>
      <c r="AC54" s="9">
        <f t="shared" si="73"/>
        <v>-1.1159020359469252</v>
      </c>
      <c r="AD54" s="9">
        <f t="shared" si="74"/>
        <v>-0.90140011932827724</v>
      </c>
      <c r="AE54" s="9">
        <f t="shared" si="75"/>
        <v>-0.31190984419797729</v>
      </c>
      <c r="AF54" s="9">
        <f t="shared" si="76"/>
        <v>-0.73719085868423351</v>
      </c>
      <c r="AG54" s="9">
        <f t="shared" si="77"/>
        <v>-0.88743133511851591</v>
      </c>
      <c r="AH54" s="9">
        <f t="shared" si="78"/>
        <v>-1.1878968175216276</v>
      </c>
      <c r="AI54" s="9">
        <f t="shared" si="79"/>
        <v>-1.6809853132281338</v>
      </c>
      <c r="AJ54" s="9">
        <f t="shared" si="80"/>
        <v>-1.0008503110430222</v>
      </c>
      <c r="AK54" s="9">
        <f t="shared" si="81"/>
        <v>-2.1836198556304809</v>
      </c>
      <c r="AL54" s="9">
        <f t="shared" si="82"/>
        <v>-0.97724564406618253</v>
      </c>
      <c r="AM54" s="9"/>
      <c r="AN54" s="9">
        <f t="shared" ref="AN54:BE54" si="101">(B54/B50-1)*100</f>
        <v>-4.3955759071202856</v>
      </c>
      <c r="AO54" s="9">
        <f t="shared" si="101"/>
        <v>-3.8902380286288896</v>
      </c>
      <c r="AP54" s="9">
        <f t="shared" si="101"/>
        <v>-5.0459058218534691</v>
      </c>
      <c r="AQ54" s="9">
        <f t="shared" si="101"/>
        <v>-2.71500630202135</v>
      </c>
      <c r="AR54" s="9">
        <f t="shared" si="101"/>
        <v>-2.4727629654580863</v>
      </c>
      <c r="AS54" s="9">
        <f t="shared" si="101"/>
        <v>-3.3718416523814798</v>
      </c>
      <c r="AT54" s="9">
        <f t="shared" si="101"/>
        <v>-4.3079925564443293</v>
      </c>
      <c r="AU54" s="9">
        <f t="shared" si="101"/>
        <v>-4.7235885598727156</v>
      </c>
      <c r="AV54" s="9">
        <f t="shared" si="101"/>
        <v>-3.4356741486030962</v>
      </c>
      <c r="AW54" s="9">
        <f t="shared" si="101"/>
        <v>-4.0764288754413514</v>
      </c>
      <c r="AX54" s="9">
        <f t="shared" si="101"/>
        <v>-3.046166156227248</v>
      </c>
      <c r="AY54" s="9">
        <f t="shared" si="101"/>
        <v>-2.8964508220973628</v>
      </c>
      <c r="AZ54" s="9">
        <f t="shared" si="101"/>
        <v>-2.5659475028640522</v>
      </c>
      <c r="BA54" s="9">
        <f t="shared" si="101"/>
        <v>-3.3036896543466088</v>
      </c>
      <c r="BB54" s="9">
        <f t="shared" si="101"/>
        <v>-4.3691409238665768</v>
      </c>
      <c r="BC54" s="9">
        <f t="shared" si="101"/>
        <v>-2.4185678193961335</v>
      </c>
      <c r="BD54" s="9">
        <f t="shared" si="101"/>
        <v>-5.06304711365273</v>
      </c>
      <c r="BE54" s="9">
        <f t="shared" si="101"/>
        <v>-3.4888869661697464</v>
      </c>
      <c r="BG54" s="18">
        <f t="shared" si="35"/>
        <v>-4.0898242866834966</v>
      </c>
      <c r="BH54" s="18">
        <f t="shared" si="18"/>
        <v>-3.2484184895102963</v>
      </c>
      <c r="BI54" s="18">
        <f t="shared" si="19"/>
        <v>-6.8809837062466794</v>
      </c>
      <c r="BJ54" s="18">
        <f t="shared" si="20"/>
        <v>-3.9239472342617265</v>
      </c>
      <c r="BK54" s="18">
        <f t="shared" si="21"/>
        <v>-1.4292118927031972</v>
      </c>
      <c r="BL54" s="18">
        <f t="shared" si="22"/>
        <v>-4.7809048315082592</v>
      </c>
      <c r="BM54" s="18">
        <f t="shared" si="23"/>
        <v>-4.5363626342961094</v>
      </c>
      <c r="BN54" s="18">
        <f t="shared" si="24"/>
        <v>-3.2683927623903042</v>
      </c>
      <c r="BO54" s="18">
        <f t="shared" si="25"/>
        <v>-4.4636081437877007</v>
      </c>
      <c r="BP54" s="18">
        <f t="shared" si="26"/>
        <v>-3.605600477313109</v>
      </c>
      <c r="BQ54" s="18">
        <f t="shared" si="27"/>
        <v>-1.2476393767919092</v>
      </c>
      <c r="BR54" s="18">
        <f t="shared" si="28"/>
        <v>-2.948763434736934</v>
      </c>
      <c r="BS54" s="18">
        <f t="shared" si="29"/>
        <v>-3.5497253404740636</v>
      </c>
      <c r="BT54" s="18">
        <f t="shared" si="30"/>
        <v>-4.7515872700865103</v>
      </c>
      <c r="BU54" s="18">
        <f t="shared" si="31"/>
        <v>-6.7239412529125353</v>
      </c>
      <c r="BV54" s="18">
        <f t="shared" si="32"/>
        <v>-4.003401244172089</v>
      </c>
      <c r="BW54" s="18">
        <f t="shared" si="33"/>
        <v>-8.7344794225219236</v>
      </c>
      <c r="BX54" s="18">
        <f t="shared" si="34"/>
        <v>-3.9089825762647301</v>
      </c>
    </row>
    <row r="55" spans="1:76" x14ac:dyDescent="0.25">
      <c r="A55" s="4">
        <v>201301</v>
      </c>
      <c r="B55" s="20">
        <v>93.775058759631179</v>
      </c>
      <c r="C55" s="20">
        <v>93.459312751047406</v>
      </c>
      <c r="D55" s="20">
        <v>91.938475024089826</v>
      </c>
      <c r="E55" s="20">
        <v>96.382553495225906</v>
      </c>
      <c r="F55" s="20">
        <v>95.408741184561563</v>
      </c>
      <c r="G55" s="20">
        <v>92.236817492040686</v>
      </c>
      <c r="H55" s="20">
        <v>93.569491867900297</v>
      </c>
      <c r="I55" s="20">
        <v>92.473739219112886</v>
      </c>
      <c r="J55" s="20">
        <v>93.572836442689336</v>
      </c>
      <c r="K55" s="20">
        <v>92.724752460623691</v>
      </c>
      <c r="L55" s="20">
        <v>94.144966592991395</v>
      </c>
      <c r="M55" s="20">
        <v>93.619936673641618</v>
      </c>
      <c r="N55" s="20">
        <v>97.568431298399929</v>
      </c>
      <c r="O55" s="20">
        <v>93.945818952478319</v>
      </c>
      <c r="P55" s="20">
        <v>95.16907358405237</v>
      </c>
      <c r="Q55" s="20">
        <v>95.754634724174906</v>
      </c>
      <c r="R55" s="20">
        <v>91.850095907501398</v>
      </c>
      <c r="S55" s="20">
        <v>94.487700000000004</v>
      </c>
      <c r="U55" s="9">
        <f t="shared" si="65"/>
        <v>-0.71418425654857787</v>
      </c>
      <c r="V55" s="9">
        <f t="shared" si="66"/>
        <v>0.77455521471496702</v>
      </c>
      <c r="W55" s="9">
        <f t="shared" si="67"/>
        <v>-0.55326608106694986</v>
      </c>
      <c r="X55" s="9">
        <f t="shared" si="68"/>
        <v>-0.48682340851210482</v>
      </c>
      <c r="Y55" s="9">
        <f t="shared" si="69"/>
        <v>-0.3141519033795559</v>
      </c>
      <c r="Z55" s="9">
        <f t="shared" si="70"/>
        <v>-1.3052294579367629</v>
      </c>
      <c r="AA55" s="9">
        <f t="shared" si="71"/>
        <v>-0.64258011097910739</v>
      </c>
      <c r="AB55" s="9">
        <f t="shared" si="72"/>
        <v>0.52932112666410625</v>
      </c>
      <c r="AC55" s="9">
        <f t="shared" si="73"/>
        <v>-0.22309947259432361</v>
      </c>
      <c r="AD55" s="9">
        <f t="shared" si="74"/>
        <v>-0.24636278385954391</v>
      </c>
      <c r="AE55" s="9">
        <f t="shared" si="75"/>
        <v>-3.6290917761516717E-2</v>
      </c>
      <c r="AF55" s="9">
        <f t="shared" si="76"/>
        <v>-0.35245698113279822</v>
      </c>
      <c r="AG55" s="9">
        <f t="shared" si="77"/>
        <v>-0.36104412959293564</v>
      </c>
      <c r="AH55" s="9">
        <f t="shared" si="78"/>
        <v>-0.47444228934312438</v>
      </c>
      <c r="AI55" s="9">
        <f t="shared" si="79"/>
        <v>0.19196507578940203</v>
      </c>
      <c r="AJ55" s="9">
        <f t="shared" si="80"/>
        <v>-0.76736395331730156</v>
      </c>
      <c r="AK55" s="9">
        <f t="shared" si="81"/>
        <v>-0.4797378677903974</v>
      </c>
      <c r="AL55" s="9">
        <f t="shared" si="82"/>
        <v>-0.34309641082973519</v>
      </c>
      <c r="AM55" s="9"/>
      <c r="AN55" s="9">
        <f t="shared" ref="AN55:BE55" si="102">(B55/B51-1)*100</f>
        <v>-3.8767168454371337</v>
      </c>
      <c r="AO55" s="9">
        <f t="shared" si="102"/>
        <v>-2.0335043713185508</v>
      </c>
      <c r="AP55" s="9">
        <f t="shared" si="102"/>
        <v>-4.6139427897257779</v>
      </c>
      <c r="AQ55" s="9">
        <f t="shared" si="102"/>
        <v>-3.1222102872834112</v>
      </c>
      <c r="AR55" s="9">
        <f t="shared" si="102"/>
        <v>-2.1155773731445171</v>
      </c>
      <c r="AS55" s="9">
        <f t="shared" si="102"/>
        <v>-4.241098729679738</v>
      </c>
      <c r="AT55" s="9">
        <f t="shared" si="102"/>
        <v>-3.8367226762805906</v>
      </c>
      <c r="AU55" s="9">
        <f t="shared" si="102"/>
        <v>-2.2867277994534696</v>
      </c>
      <c r="AV55" s="9">
        <f t="shared" si="102"/>
        <v>-2.913196059635148</v>
      </c>
      <c r="AW55" s="9">
        <f t="shared" si="102"/>
        <v>-3.3083770476924124</v>
      </c>
      <c r="AX55" s="9">
        <f t="shared" si="102"/>
        <v>-2.0672073551070924</v>
      </c>
      <c r="AY55" s="9">
        <f t="shared" si="102"/>
        <v>-2.9367635022437333</v>
      </c>
      <c r="AZ55" s="9">
        <f t="shared" si="102"/>
        <v>-2.324728066152737</v>
      </c>
      <c r="BA55" s="9">
        <f t="shared" si="102"/>
        <v>-2.8276196529511521</v>
      </c>
      <c r="BB55" s="9">
        <f t="shared" si="102"/>
        <v>-2.8676051967687299</v>
      </c>
      <c r="BC55" s="9">
        <f t="shared" si="102"/>
        <v>-2.8323936809288797</v>
      </c>
      <c r="BD55" s="9">
        <f t="shared" si="102"/>
        <v>-4.010923090119789</v>
      </c>
      <c r="BE55" s="9">
        <f t="shared" si="102"/>
        <v>-2.9778884008058504</v>
      </c>
      <c r="BG55" s="18">
        <f t="shared" si="35"/>
        <v>-2.8567370261943115</v>
      </c>
      <c r="BH55" s="18">
        <f t="shared" si="18"/>
        <v>3.0982208588598681</v>
      </c>
      <c r="BI55" s="18">
        <f t="shared" si="19"/>
        <v>-2.2130643242677994</v>
      </c>
      <c r="BJ55" s="18">
        <f t="shared" si="20"/>
        <v>-1.9472936340484193</v>
      </c>
      <c r="BK55" s="18">
        <f t="shared" si="21"/>
        <v>-1.2566076135182236</v>
      </c>
      <c r="BL55" s="18">
        <f t="shared" si="22"/>
        <v>-5.2209178317470517</v>
      </c>
      <c r="BM55" s="18">
        <f t="shared" si="23"/>
        <v>-2.5703204439164296</v>
      </c>
      <c r="BN55" s="18">
        <f t="shared" si="24"/>
        <v>2.117284506656425</v>
      </c>
      <c r="BO55" s="18">
        <f t="shared" si="25"/>
        <v>-0.89239789037729444</v>
      </c>
      <c r="BP55" s="18">
        <f t="shared" si="26"/>
        <v>-0.98545113543817564</v>
      </c>
      <c r="BQ55" s="18">
        <f t="shared" si="27"/>
        <v>-0.14516367104606687</v>
      </c>
      <c r="BR55" s="18">
        <f t="shared" si="28"/>
        <v>-1.4098279245311929</v>
      </c>
      <c r="BS55" s="18">
        <f t="shared" si="29"/>
        <v>-1.4441765183717425</v>
      </c>
      <c r="BT55" s="18">
        <f t="shared" si="30"/>
        <v>-1.8977691573724975</v>
      </c>
      <c r="BU55" s="18">
        <f t="shared" si="31"/>
        <v>0.76786030315760812</v>
      </c>
      <c r="BV55" s="18">
        <f t="shared" si="32"/>
        <v>-3.0694558132692062</v>
      </c>
      <c r="BW55" s="18">
        <f t="shared" si="33"/>
        <v>-1.9189514711615896</v>
      </c>
      <c r="BX55" s="18">
        <f t="shared" si="34"/>
        <v>-1.3723856433189408</v>
      </c>
    </row>
    <row r="56" spans="1:76" x14ac:dyDescent="0.25">
      <c r="A56" s="4">
        <v>201302</v>
      </c>
      <c r="B56" s="20">
        <v>93.91715430243282</v>
      </c>
      <c r="C56" s="20">
        <v>93.921999911756089</v>
      </c>
      <c r="D56" s="20">
        <v>91.437229309934864</v>
      </c>
      <c r="E56" s="20">
        <v>96.247962574794869</v>
      </c>
      <c r="F56" s="20">
        <v>95.28820900498026</v>
      </c>
      <c r="G56" s="20">
        <v>91.329776222913821</v>
      </c>
      <c r="H56" s="20">
        <v>93.38532455228794</v>
      </c>
      <c r="I56" s="20">
        <v>92.739181959461462</v>
      </c>
      <c r="J56" s="20">
        <v>93.516105316542607</v>
      </c>
      <c r="K56" s="20">
        <v>92.64589805140676</v>
      </c>
      <c r="L56" s="20">
        <v>94.190898269439074</v>
      </c>
      <c r="M56" s="20">
        <v>93.682240209919456</v>
      </c>
      <c r="N56" s="20">
        <v>97.344486719975222</v>
      </c>
      <c r="O56" s="20">
        <v>94.15456166442128</v>
      </c>
      <c r="P56" s="20">
        <v>95.320478964167478</v>
      </c>
      <c r="Q56" s="20">
        <v>95.148250729197272</v>
      </c>
      <c r="R56" s="20">
        <v>91.43454143090824</v>
      </c>
      <c r="S56" s="20">
        <v>94.408799999999999</v>
      </c>
      <c r="U56" s="9">
        <f t="shared" si="65"/>
        <v>0.15152807652818456</v>
      </c>
      <c r="V56" s="9">
        <f t="shared" si="66"/>
        <v>0.49506801097625175</v>
      </c>
      <c r="W56" s="9">
        <f t="shared" si="67"/>
        <v>-0.54519689827748907</v>
      </c>
      <c r="X56" s="9">
        <f t="shared" si="68"/>
        <v>-0.1396424099074145</v>
      </c>
      <c r="Y56" s="9">
        <f t="shared" si="69"/>
        <v>-0.12633242833394176</v>
      </c>
      <c r="Z56" s="9">
        <f t="shared" si="70"/>
        <v>-0.98338309342159702</v>
      </c>
      <c r="AA56" s="9">
        <f t="shared" si="71"/>
        <v>-0.19682410573775844</v>
      </c>
      <c r="AB56" s="9">
        <f t="shared" si="72"/>
        <v>0.28704661733167658</v>
      </c>
      <c r="AC56" s="9">
        <f t="shared" si="73"/>
        <v>-6.0627772229049359E-2</v>
      </c>
      <c r="AD56" s="9">
        <f t="shared" si="74"/>
        <v>-8.504138013246676E-2</v>
      </c>
      <c r="AE56" s="9">
        <f t="shared" si="75"/>
        <v>4.8788244459485597E-2</v>
      </c>
      <c r="AF56" s="9">
        <f t="shared" si="76"/>
        <v>6.6549432195217584E-2</v>
      </c>
      <c r="AG56" s="9">
        <f t="shared" si="77"/>
        <v>-0.22952565234938271</v>
      </c>
      <c r="AH56" s="9">
        <f t="shared" si="78"/>
        <v>0.22219478660199243</v>
      </c>
      <c r="AI56" s="9">
        <f t="shared" si="79"/>
        <v>0.1590909466838486</v>
      </c>
      <c r="AJ56" s="9">
        <f t="shared" si="80"/>
        <v>-0.63326855846126406</v>
      </c>
      <c r="AK56" s="9">
        <f t="shared" si="81"/>
        <v>-0.45242682926716071</v>
      </c>
      <c r="AL56" s="9">
        <f t="shared" si="82"/>
        <v>-8.350293212767701E-2</v>
      </c>
      <c r="AM56" s="9"/>
      <c r="AN56" s="9">
        <f t="shared" ref="AN56:BE56" si="103">(B56/B52-1)*100</f>
        <v>-2.671680981554625</v>
      </c>
      <c r="AO56" s="9">
        <f t="shared" si="103"/>
        <v>6.2571001448508135E-2</v>
      </c>
      <c r="AP56" s="9">
        <f t="shared" si="103"/>
        <v>-3.7784035575316621</v>
      </c>
      <c r="AQ56" s="9">
        <f t="shared" si="103"/>
        <v>-2.2547999683272701</v>
      </c>
      <c r="AR56" s="9">
        <f t="shared" si="103"/>
        <v>-1.7022771520973645</v>
      </c>
      <c r="AS56" s="9">
        <f t="shared" si="103"/>
        <v>-4.4822797252483504</v>
      </c>
      <c r="AT56" s="9">
        <f t="shared" si="103"/>
        <v>-2.6981532991181556</v>
      </c>
      <c r="AU56" s="9">
        <f t="shared" si="103"/>
        <v>-0.74100129117133928</v>
      </c>
      <c r="AV56" s="9">
        <f t="shared" si="103"/>
        <v>-2.0620552071625942</v>
      </c>
      <c r="AW56" s="9">
        <f t="shared" si="103"/>
        <v>-2.0168365301330482</v>
      </c>
      <c r="AX56" s="9">
        <f t="shared" si="103"/>
        <v>-1.2054182985061779</v>
      </c>
      <c r="AY56" s="9">
        <f t="shared" si="103"/>
        <v>-1.9995278211318412</v>
      </c>
      <c r="AZ56" s="9">
        <f t="shared" si="103"/>
        <v>-2.0357152278690505</v>
      </c>
      <c r="BA56" s="9">
        <f t="shared" si="103"/>
        <v>-1.9020642623233552</v>
      </c>
      <c r="BB56" s="9">
        <f t="shared" si="103"/>
        <v>-1.8938361021445416</v>
      </c>
      <c r="BC56" s="9">
        <f t="shared" si="103"/>
        <v>-2.7176488663582465</v>
      </c>
      <c r="BD56" s="9">
        <f t="shared" si="103"/>
        <v>-3.8741756418832485</v>
      </c>
      <c r="BE56" s="9">
        <f t="shared" si="103"/>
        <v>-2.1278977912408514</v>
      </c>
      <c r="BG56" s="18">
        <f t="shared" si="35"/>
        <v>0.60611230611273825</v>
      </c>
      <c r="BH56" s="18">
        <f t="shared" si="18"/>
        <v>1.980272043905007</v>
      </c>
      <c r="BI56" s="18">
        <f t="shared" si="19"/>
        <v>-2.1807875931099563</v>
      </c>
      <c r="BJ56" s="18">
        <f t="shared" si="20"/>
        <v>-0.558569639629658</v>
      </c>
      <c r="BK56" s="18">
        <f t="shared" si="21"/>
        <v>-0.50532971333576704</v>
      </c>
      <c r="BL56" s="18">
        <f t="shared" si="22"/>
        <v>-3.9335323736863881</v>
      </c>
      <c r="BM56" s="18">
        <f t="shared" si="23"/>
        <v>-0.78729642295103375</v>
      </c>
      <c r="BN56" s="18">
        <f t="shared" si="24"/>
        <v>1.1481864693267063</v>
      </c>
      <c r="BO56" s="18">
        <f t="shared" si="25"/>
        <v>-0.24251108891619744</v>
      </c>
      <c r="BP56" s="18">
        <f t="shared" si="26"/>
        <v>-0.34016552052986704</v>
      </c>
      <c r="BQ56" s="18">
        <f t="shared" si="27"/>
        <v>0.19515297783794239</v>
      </c>
      <c r="BR56" s="18">
        <f t="shared" si="28"/>
        <v>0.26619772878087034</v>
      </c>
      <c r="BS56" s="18">
        <f t="shared" si="29"/>
        <v>-0.91810260939753086</v>
      </c>
      <c r="BT56" s="18">
        <f t="shared" si="30"/>
        <v>0.88877914640796973</v>
      </c>
      <c r="BU56" s="18">
        <f t="shared" si="31"/>
        <v>0.6363637867353944</v>
      </c>
      <c r="BV56" s="18">
        <f t="shared" si="32"/>
        <v>-2.5330742338450563</v>
      </c>
      <c r="BW56" s="18">
        <f t="shared" si="33"/>
        <v>-1.8097073170686429</v>
      </c>
      <c r="BX56" s="18">
        <f t="shared" si="34"/>
        <v>-0.33401172851070804</v>
      </c>
    </row>
    <row r="57" spans="1:76" x14ac:dyDescent="0.25">
      <c r="A57" s="4">
        <v>201303</v>
      </c>
      <c r="B57" s="20">
        <v>93.63926909502986</v>
      </c>
      <c r="C57" s="20">
        <v>94.371254768190198</v>
      </c>
      <c r="D57" s="20">
        <v>90.941221573117872</v>
      </c>
      <c r="E57" s="20">
        <v>96.132244451843661</v>
      </c>
      <c r="F57" s="20">
        <v>95.065915175613313</v>
      </c>
      <c r="G57" s="20">
        <v>91.140860186004488</v>
      </c>
      <c r="H57" s="20">
        <v>92.990917764616484</v>
      </c>
      <c r="I57" s="20">
        <v>92.530284658730835</v>
      </c>
      <c r="J57" s="20">
        <v>93.802503801706493</v>
      </c>
      <c r="K57" s="20">
        <v>92.857185919515388</v>
      </c>
      <c r="L57" s="20">
        <v>93.8872996238388</v>
      </c>
      <c r="M57" s="20">
        <v>93.55257412096735</v>
      </c>
      <c r="N57" s="20">
        <v>97.030537765872523</v>
      </c>
      <c r="O57" s="20">
        <v>94.244400358292324</v>
      </c>
      <c r="P57" s="20">
        <v>95.827497833354357</v>
      </c>
      <c r="Q57" s="20">
        <v>95.095662016044741</v>
      </c>
      <c r="R57" s="20">
        <v>91.03556680051274</v>
      </c>
      <c r="S57" s="20">
        <v>94.344099999999997</v>
      </c>
      <c r="U57" s="9">
        <f t="shared" si="65"/>
        <v>-0.29588333405855538</v>
      </c>
      <c r="V57" s="9">
        <f t="shared" si="66"/>
        <v>0.47832760892676518</v>
      </c>
      <c r="W57" s="9">
        <f t="shared" si="67"/>
        <v>-0.54245709385586371</v>
      </c>
      <c r="X57" s="9">
        <f t="shared" si="68"/>
        <v>-0.12022916626550639</v>
      </c>
      <c r="Y57" s="9">
        <f t="shared" si="69"/>
        <v>-0.23328576713550486</v>
      </c>
      <c r="Z57" s="9">
        <f t="shared" si="70"/>
        <v>-0.20685043227111066</v>
      </c>
      <c r="AA57" s="9">
        <f t="shared" si="71"/>
        <v>-0.42234343518356976</v>
      </c>
      <c r="AB57" s="9">
        <f t="shared" si="72"/>
        <v>-0.22525247292125572</v>
      </c>
      <c r="AC57" s="9">
        <f t="shared" si="73"/>
        <v>0.30625578791423358</v>
      </c>
      <c r="AD57" s="9">
        <f t="shared" si="74"/>
        <v>0.22805960388163626</v>
      </c>
      <c r="AE57" s="9">
        <f t="shared" si="75"/>
        <v>-0.32232269909117095</v>
      </c>
      <c r="AF57" s="9">
        <f t="shared" si="76"/>
        <v>-0.13841053401536518</v>
      </c>
      <c r="AG57" s="9">
        <f t="shared" si="77"/>
        <v>-0.3225133386401402</v>
      </c>
      <c r="AH57" s="9">
        <f t="shared" si="78"/>
        <v>9.5416188321539863E-2</v>
      </c>
      <c r="AI57" s="9">
        <f t="shared" si="79"/>
        <v>0.53190969526861753</v>
      </c>
      <c r="AJ57" s="9">
        <f t="shared" si="80"/>
        <v>-5.5270288995856731E-2</v>
      </c>
      <c r="AK57" s="9">
        <f t="shared" si="81"/>
        <v>-0.4363500096918882</v>
      </c>
      <c r="AL57" s="9">
        <f t="shared" si="82"/>
        <v>-6.8531747040534441E-2</v>
      </c>
      <c r="AM57" s="9"/>
      <c r="AN57" s="9">
        <f t="shared" ref="AN57:BE57" si="104">(B57/B53-1)*100</f>
        <v>-1.8716375678775821</v>
      </c>
      <c r="AO57" s="9">
        <f t="shared" si="104"/>
        <v>0.93149628956772368</v>
      </c>
      <c r="AP57" s="9">
        <f t="shared" si="104"/>
        <v>-3.3241335337640177</v>
      </c>
      <c r="AQ57" s="9">
        <f t="shared" si="104"/>
        <v>-1.7189386743001411</v>
      </c>
      <c r="AR57" s="9">
        <f t="shared" si="104"/>
        <v>-1.0272472206437566</v>
      </c>
      <c r="AS57" s="9">
        <f t="shared" si="104"/>
        <v>-3.6435295801040324</v>
      </c>
      <c r="AT57" s="9">
        <f t="shared" si="104"/>
        <v>-2.376778856945827</v>
      </c>
      <c r="AU57" s="9">
        <f t="shared" si="104"/>
        <v>-0.23113318581915454</v>
      </c>
      <c r="AV57" s="9">
        <f t="shared" si="104"/>
        <v>-1.0943499635282072</v>
      </c>
      <c r="AW57" s="9">
        <f t="shared" si="104"/>
        <v>-1.004354022414089</v>
      </c>
      <c r="AX57" s="9">
        <f t="shared" si="104"/>
        <v>-0.62082659041730048</v>
      </c>
      <c r="AY57" s="9">
        <f t="shared" si="104"/>
        <v>-1.1582206053285637</v>
      </c>
      <c r="AZ57" s="9">
        <f t="shared" si="104"/>
        <v>-1.7897050203238951</v>
      </c>
      <c r="BA57" s="9">
        <f t="shared" si="104"/>
        <v>-1.3441456209172364</v>
      </c>
      <c r="BB57" s="9">
        <f t="shared" si="104"/>
        <v>-0.81072434507533098</v>
      </c>
      <c r="BC57" s="9">
        <f t="shared" si="104"/>
        <v>-2.4366071387754595</v>
      </c>
      <c r="BD57" s="9">
        <f t="shared" si="104"/>
        <v>-3.5161589173653862</v>
      </c>
      <c r="BE57" s="9">
        <f t="shared" si="104"/>
        <v>-1.4669650867322526</v>
      </c>
      <c r="BG57" s="18">
        <f t="shared" si="35"/>
        <v>-1.1835333362342215</v>
      </c>
      <c r="BH57" s="18">
        <f t="shared" si="18"/>
        <v>1.9133104357070607</v>
      </c>
      <c r="BI57" s="18">
        <f t="shared" si="19"/>
        <v>-2.1698283754234549</v>
      </c>
      <c r="BJ57" s="18">
        <f t="shared" si="20"/>
        <v>-0.48091666506202557</v>
      </c>
      <c r="BK57" s="18">
        <f t="shared" si="21"/>
        <v>-0.93314306854201945</v>
      </c>
      <c r="BL57" s="18">
        <f t="shared" si="22"/>
        <v>-0.82740172908444265</v>
      </c>
      <c r="BM57" s="18">
        <f t="shared" si="23"/>
        <v>-1.689373740734279</v>
      </c>
      <c r="BN57" s="18">
        <f t="shared" si="24"/>
        <v>-0.90100989168502288</v>
      </c>
      <c r="BO57" s="18">
        <f t="shared" si="25"/>
        <v>1.2250231516569343</v>
      </c>
      <c r="BP57" s="18">
        <f t="shared" si="26"/>
        <v>0.91223841552654505</v>
      </c>
      <c r="BQ57" s="18">
        <f t="shared" si="27"/>
        <v>-1.2892907963646838</v>
      </c>
      <c r="BR57" s="18">
        <f t="shared" si="28"/>
        <v>-0.55364213606146073</v>
      </c>
      <c r="BS57" s="18">
        <f t="shared" si="29"/>
        <v>-1.2900533545605608</v>
      </c>
      <c r="BT57" s="18">
        <f t="shared" si="30"/>
        <v>0.38166475328615945</v>
      </c>
      <c r="BU57" s="18">
        <f t="shared" si="31"/>
        <v>2.1276387810744701</v>
      </c>
      <c r="BV57" s="18">
        <f t="shared" si="32"/>
        <v>-0.22108115598342692</v>
      </c>
      <c r="BW57" s="18">
        <f t="shared" si="33"/>
        <v>-1.7454000387675528</v>
      </c>
      <c r="BX57" s="18">
        <f t="shared" si="34"/>
        <v>-0.27412698816213776</v>
      </c>
    </row>
    <row r="58" spans="1:76" x14ac:dyDescent="0.25">
      <c r="A58" s="4">
        <v>201304</v>
      </c>
      <c r="B58" s="20">
        <v>94.038763318396079</v>
      </c>
      <c r="C58" s="20">
        <v>94.630476603194921</v>
      </c>
      <c r="D58" s="20">
        <v>90.562025881726242</v>
      </c>
      <c r="E58" s="20">
        <v>96.529501289531936</v>
      </c>
      <c r="F58" s="20">
        <v>95.233371814238197</v>
      </c>
      <c r="G58" s="20">
        <v>91.325401497162005</v>
      </c>
      <c r="H58" s="20">
        <v>93.142264620809698</v>
      </c>
      <c r="I58" s="20">
        <v>92.552833963594026</v>
      </c>
      <c r="J58" s="20">
        <v>94.007224821602577</v>
      </c>
      <c r="K58" s="20">
        <v>93.48595276529251</v>
      </c>
      <c r="L58" s="20">
        <v>94.062885132165164</v>
      </c>
      <c r="M58" s="20">
        <v>93.640210983261525</v>
      </c>
      <c r="N58" s="20">
        <v>97.273417158675144</v>
      </c>
      <c r="O58" s="20">
        <v>94.639428987042393</v>
      </c>
      <c r="P58" s="20">
        <v>96.334140229326593</v>
      </c>
      <c r="Q58" s="20">
        <v>95.384258564589658</v>
      </c>
      <c r="R58" s="20">
        <v>91.317359223324246</v>
      </c>
      <c r="S58" s="20">
        <v>94.613500000000002</v>
      </c>
      <c r="U58" s="9">
        <f t="shared" si="65"/>
        <v>0.42663107820799517</v>
      </c>
      <c r="V58" s="9">
        <f t="shared" si="66"/>
        <v>0.27468304373134966</v>
      </c>
      <c r="W58" s="9">
        <f t="shared" si="67"/>
        <v>-0.4169678885242889</v>
      </c>
      <c r="X58" s="9">
        <f t="shared" si="68"/>
        <v>0.41323994873256886</v>
      </c>
      <c r="Y58" s="9">
        <f t="shared" si="69"/>
        <v>0.17614792674698343</v>
      </c>
      <c r="Z58" s="9">
        <f t="shared" si="70"/>
        <v>0.20247922916341032</v>
      </c>
      <c r="AA58" s="9">
        <f t="shared" si="71"/>
        <v>0.16275444939291006</v>
      </c>
      <c r="AB58" s="9">
        <f t="shared" si="72"/>
        <v>2.4369648214483952E-2</v>
      </c>
      <c r="AC58" s="9">
        <f t="shared" si="73"/>
        <v>0.21824686079685574</v>
      </c>
      <c r="AD58" s="9">
        <f t="shared" si="74"/>
        <v>0.67713321220190803</v>
      </c>
      <c r="AE58" s="9">
        <f t="shared" si="75"/>
        <v>0.18701731653785192</v>
      </c>
      <c r="AF58" s="9">
        <f t="shared" si="76"/>
        <v>9.3676591069380422E-2</v>
      </c>
      <c r="AG58" s="9">
        <f t="shared" si="77"/>
        <v>0.2503123226923476</v>
      </c>
      <c r="AH58" s="9">
        <f t="shared" si="78"/>
        <v>0.41915342158078683</v>
      </c>
      <c r="AI58" s="9">
        <f t="shared" si="79"/>
        <v>0.52870252007757301</v>
      </c>
      <c r="AJ58" s="9">
        <f t="shared" si="80"/>
        <v>0.30348024549871067</v>
      </c>
      <c r="AK58" s="9">
        <f t="shared" si="81"/>
        <v>0.30954102085067881</v>
      </c>
      <c r="AL58" s="9">
        <f t="shared" si="82"/>
        <v>0.285550447775762</v>
      </c>
      <c r="AM58" s="9"/>
      <c r="AN58" s="9">
        <f t="shared" ref="AN58:BE58" si="105">(B58/B54-1)*100</f>
        <v>-0.43498291475735362</v>
      </c>
      <c r="AO58" s="9">
        <f t="shared" si="105"/>
        <v>2.0373883429459116</v>
      </c>
      <c r="AP58" s="9">
        <f t="shared" si="105"/>
        <v>-2.0421244896680069</v>
      </c>
      <c r="AQ58" s="9">
        <f t="shared" si="105"/>
        <v>-0.33510257030843205</v>
      </c>
      <c r="AR58" s="9">
        <f t="shared" si="105"/>
        <v>-0.49738295950508826</v>
      </c>
      <c r="AS58" s="9">
        <f t="shared" si="105"/>
        <v>-2.2804581673475099</v>
      </c>
      <c r="AT58" s="9">
        <f t="shared" si="105"/>
        <v>-1.0962343537224473</v>
      </c>
      <c r="AU58" s="9">
        <f t="shared" si="105"/>
        <v>0.61530598068342268</v>
      </c>
      <c r="AV58" s="9">
        <f t="shared" si="105"/>
        <v>0.24008971478948204</v>
      </c>
      <c r="AW58" s="9">
        <f t="shared" si="105"/>
        <v>0.5725393649814059</v>
      </c>
      <c r="AX58" s="9">
        <f t="shared" si="105"/>
        <v>-0.12344552164544886</v>
      </c>
      <c r="AY58" s="9">
        <f t="shared" si="105"/>
        <v>-0.33087733461936164</v>
      </c>
      <c r="AZ58" s="9">
        <f t="shared" si="105"/>
        <v>-0.66231883964011917</v>
      </c>
      <c r="BA58" s="9">
        <f t="shared" si="105"/>
        <v>0.26036343477982005</v>
      </c>
      <c r="BB58" s="9">
        <f t="shared" si="105"/>
        <v>1.4185223200520181</v>
      </c>
      <c r="BC58" s="9">
        <f t="shared" si="105"/>
        <v>-1.151192921495825</v>
      </c>
      <c r="BD58" s="9">
        <f t="shared" si="105"/>
        <v>-1.0569620277972369</v>
      </c>
      <c r="BE58" s="9">
        <f t="shared" si="105"/>
        <v>-0.21041418370898457</v>
      </c>
      <c r="BG58" s="18">
        <f t="shared" si="35"/>
        <v>1.7065243128319807</v>
      </c>
      <c r="BH58" s="18">
        <f t="shared" si="18"/>
        <v>1.0987321749253987</v>
      </c>
      <c r="BI58" s="18">
        <f t="shared" si="19"/>
        <v>-1.6678715540971556</v>
      </c>
      <c r="BJ58" s="18">
        <f t="shared" si="20"/>
        <v>1.6529597949302755</v>
      </c>
      <c r="BK58" s="18">
        <f t="shared" si="21"/>
        <v>0.70459170698793372</v>
      </c>
      <c r="BL58" s="18">
        <f t="shared" si="22"/>
        <v>0.80991691665364129</v>
      </c>
      <c r="BM58" s="18">
        <f t="shared" si="23"/>
        <v>0.65101779757164024</v>
      </c>
      <c r="BN58" s="18">
        <f t="shared" si="24"/>
        <v>9.7478592857935809E-2</v>
      </c>
      <c r="BO58" s="18">
        <f t="shared" si="25"/>
        <v>0.87298744318742294</v>
      </c>
      <c r="BP58" s="18">
        <f t="shared" si="26"/>
        <v>2.7085328488076321</v>
      </c>
      <c r="BQ58" s="18">
        <f t="shared" si="27"/>
        <v>0.74806926615140767</v>
      </c>
      <c r="BR58" s="18">
        <f t="shared" si="28"/>
        <v>0.37470636427752169</v>
      </c>
      <c r="BS58" s="18">
        <f t="shared" si="29"/>
        <v>1.0012492907693904</v>
      </c>
      <c r="BT58" s="18">
        <f t="shared" si="30"/>
        <v>1.6766136863231473</v>
      </c>
      <c r="BU58" s="18">
        <f t="shared" si="31"/>
        <v>2.1148100803102921</v>
      </c>
      <c r="BV58" s="18">
        <f t="shared" si="32"/>
        <v>1.2139209819948427</v>
      </c>
      <c r="BW58" s="18">
        <f t="shared" si="33"/>
        <v>1.2381640834027152</v>
      </c>
      <c r="BX58" s="18">
        <f t="shared" si="34"/>
        <v>1.142201791103048</v>
      </c>
    </row>
    <row r="59" spans="1:76" x14ac:dyDescent="0.25">
      <c r="A59" s="4">
        <v>201401</v>
      </c>
      <c r="B59" s="20">
        <v>94.626792959057283</v>
      </c>
      <c r="C59" s="20">
        <v>94.702472486336333</v>
      </c>
      <c r="D59" s="20">
        <v>90.439692293057149</v>
      </c>
      <c r="E59" s="20">
        <v>97.428419658370018</v>
      </c>
      <c r="F59" s="20">
        <v>95.431695051313227</v>
      </c>
      <c r="G59" s="20">
        <v>92.088517750601753</v>
      </c>
      <c r="H59" s="20">
        <v>93.143400544621755</v>
      </c>
      <c r="I59" s="20">
        <v>91.515516817695044</v>
      </c>
      <c r="J59" s="20">
        <v>94.415631516238918</v>
      </c>
      <c r="K59" s="20">
        <v>93.747503592570709</v>
      </c>
      <c r="L59" s="20">
        <v>93.810270734684195</v>
      </c>
      <c r="M59" s="20">
        <v>93.741253038149395</v>
      </c>
      <c r="N59" s="20">
        <v>97.808298485913667</v>
      </c>
      <c r="O59" s="20">
        <v>95.319662454917747</v>
      </c>
      <c r="P59" s="20">
        <v>97.135292483653615</v>
      </c>
      <c r="Q59" s="20">
        <v>96.385117532596951</v>
      </c>
      <c r="R59" s="20">
        <v>91.659604846081336</v>
      </c>
      <c r="S59" s="20">
        <v>94.987499999999997</v>
      </c>
      <c r="U59" s="9">
        <f t="shared" si="65"/>
        <v>0.62530558666562541</v>
      </c>
      <c r="V59" s="9">
        <f t="shared" si="66"/>
        <v>7.6081074222322798E-2</v>
      </c>
      <c r="W59" s="9">
        <f t="shared" si="67"/>
        <v>-0.13508265465357328</v>
      </c>
      <c r="X59" s="9">
        <f t="shared" si="68"/>
        <v>0.93123693464638446</v>
      </c>
      <c r="Y59" s="9">
        <f t="shared" si="69"/>
        <v>0.20824972727193636</v>
      </c>
      <c r="Z59" s="9">
        <f t="shared" si="70"/>
        <v>0.83560131237250257</v>
      </c>
      <c r="AA59" s="9">
        <f t="shared" si="71"/>
        <v>1.2195578630969095E-3</v>
      </c>
      <c r="AB59" s="9">
        <f t="shared" si="72"/>
        <v>-1.1207837744947047</v>
      </c>
      <c r="AC59" s="9">
        <f t="shared" si="73"/>
        <v>0.43444181594698428</v>
      </c>
      <c r="AD59" s="9">
        <f t="shared" si="74"/>
        <v>0.27977553797291499</v>
      </c>
      <c r="AE59" s="9">
        <f t="shared" si="75"/>
        <v>-0.26855905719458395</v>
      </c>
      <c r="AF59" s="9">
        <f t="shared" si="76"/>
        <v>0.10790455705609325</v>
      </c>
      <c r="AG59" s="9">
        <f t="shared" si="77"/>
        <v>0.54987410010076676</v>
      </c>
      <c r="AH59" s="9">
        <f t="shared" si="78"/>
        <v>0.71876328413655877</v>
      </c>
      <c r="AI59" s="9">
        <f t="shared" si="79"/>
        <v>0.83163897287072963</v>
      </c>
      <c r="AJ59" s="9">
        <f t="shared" si="80"/>
        <v>1.0492915529972446</v>
      </c>
      <c r="AK59" s="9">
        <f t="shared" si="81"/>
        <v>0.37478703465361196</v>
      </c>
      <c r="AL59" s="9">
        <f t="shared" si="82"/>
        <v>0.39529242655644836</v>
      </c>
      <c r="AM59" s="9"/>
      <c r="AN59" s="9">
        <f t="shared" ref="AN59:BE59" si="106">(B59/B55-1)*100</f>
        <v>0.90827370378867567</v>
      </c>
      <c r="AO59" s="9">
        <f t="shared" si="106"/>
        <v>1.330161434634558</v>
      </c>
      <c r="AP59" s="9">
        <f t="shared" si="106"/>
        <v>-1.6302018612337932</v>
      </c>
      <c r="AQ59" s="9">
        <f t="shared" si="106"/>
        <v>1.0851197910998645</v>
      </c>
      <c r="AR59" s="9">
        <f t="shared" si="106"/>
        <v>2.4058452576447564E-2</v>
      </c>
      <c r="AS59" s="9">
        <f t="shared" si="106"/>
        <v>-0.16078150295214533</v>
      </c>
      <c r="AT59" s="9">
        <f t="shared" si="106"/>
        <v>-0.45537419812013979</v>
      </c>
      <c r="AU59" s="9">
        <f t="shared" si="106"/>
        <v>-1.0362102900882686</v>
      </c>
      <c r="AV59" s="9">
        <f t="shared" si="106"/>
        <v>0.90068347352680878</v>
      </c>
      <c r="AW59" s="9">
        <f t="shared" si="106"/>
        <v>1.1029968857359185</v>
      </c>
      <c r="AX59" s="9">
        <f t="shared" si="106"/>
        <v>-0.35551115521040844</v>
      </c>
      <c r="AY59" s="9">
        <f t="shared" si="106"/>
        <v>0.12958389934687453</v>
      </c>
      <c r="AZ59" s="9">
        <f t="shared" si="106"/>
        <v>0.24584507952181145</v>
      </c>
      <c r="BA59" s="9">
        <f t="shared" si="106"/>
        <v>1.4623785472926309</v>
      </c>
      <c r="BB59" s="9">
        <f t="shared" si="106"/>
        <v>2.0660271509995276</v>
      </c>
      <c r="BC59" s="9">
        <f t="shared" si="106"/>
        <v>0.6584358138258084</v>
      </c>
      <c r="BD59" s="9">
        <f t="shared" si="106"/>
        <v>-0.20739342679826356</v>
      </c>
      <c r="BE59" s="9">
        <f t="shared" si="106"/>
        <v>0.52895773735628371</v>
      </c>
      <c r="BG59" s="18">
        <f t="shared" si="35"/>
        <v>2.5012223466625016</v>
      </c>
      <c r="BH59" s="18">
        <f t="shared" si="18"/>
        <v>0.30432429688929119</v>
      </c>
      <c r="BI59" s="18">
        <f t="shared" si="19"/>
        <v>-0.5403306186142931</v>
      </c>
      <c r="BJ59" s="18">
        <f t="shared" si="20"/>
        <v>3.7249477385855378</v>
      </c>
      <c r="BK59" s="18">
        <f t="shared" si="21"/>
        <v>0.83299890908774543</v>
      </c>
      <c r="BL59" s="18">
        <f t="shared" si="22"/>
        <v>3.3424052494900103</v>
      </c>
      <c r="BM59" s="18">
        <f t="shared" si="23"/>
        <v>4.878231452387638E-3</v>
      </c>
      <c r="BN59" s="18">
        <f t="shared" si="24"/>
        <v>-4.4831350979788187</v>
      </c>
      <c r="BO59" s="18">
        <f t="shared" si="25"/>
        <v>1.7377672637879371</v>
      </c>
      <c r="BP59" s="18">
        <f t="shared" si="26"/>
        <v>1.11910215189166</v>
      </c>
      <c r="BQ59" s="18">
        <f t="shared" si="27"/>
        <v>-1.0742362287783358</v>
      </c>
      <c r="BR59" s="18">
        <f t="shared" si="28"/>
        <v>0.43161822822437301</v>
      </c>
      <c r="BS59" s="18">
        <f t="shared" si="29"/>
        <v>2.199496400403067</v>
      </c>
      <c r="BT59" s="18">
        <f t="shared" si="30"/>
        <v>2.8750531365462351</v>
      </c>
      <c r="BU59" s="18">
        <f t="shared" si="31"/>
        <v>3.3265558914829185</v>
      </c>
      <c r="BV59" s="18">
        <f t="shared" si="32"/>
        <v>4.1971662119889785</v>
      </c>
      <c r="BW59" s="18">
        <f t="shared" si="33"/>
        <v>1.4991481386144478</v>
      </c>
      <c r="BX59" s="18">
        <f t="shared" si="34"/>
        <v>1.5811697062257934</v>
      </c>
    </row>
    <row r="60" spans="1:76" x14ac:dyDescent="0.25">
      <c r="A60" s="4">
        <v>201402</v>
      </c>
      <c r="B60" s="20">
        <v>94.874839760778258</v>
      </c>
      <c r="C60" s="20">
        <v>95.011615566359325</v>
      </c>
      <c r="D60" s="20">
        <v>90.520892193705009</v>
      </c>
      <c r="E60" s="20">
        <v>98.329399399939675</v>
      </c>
      <c r="F60" s="20">
        <v>95.33882361511337</v>
      </c>
      <c r="G60" s="20">
        <v>92.302170908278015</v>
      </c>
      <c r="H60" s="20">
        <v>93.327981485326205</v>
      </c>
      <c r="I60" s="20">
        <v>90.964238160633712</v>
      </c>
      <c r="J60" s="20">
        <v>94.977135282390236</v>
      </c>
      <c r="K60" s="20">
        <v>94.512944550884214</v>
      </c>
      <c r="L60" s="20">
        <v>93.562884666835458</v>
      </c>
      <c r="M60" s="20">
        <v>93.879626983699154</v>
      </c>
      <c r="N60" s="20">
        <v>98.289596233292386</v>
      </c>
      <c r="O60" s="20">
        <v>95.885599655298208</v>
      </c>
      <c r="P60" s="20">
        <v>97.497751557793052</v>
      </c>
      <c r="Q60" s="20">
        <v>96.723459658614686</v>
      </c>
      <c r="R60" s="20">
        <v>91.926522380151042</v>
      </c>
      <c r="S60" s="20">
        <v>95.354399999999998</v>
      </c>
      <c r="U60" s="9">
        <f t="shared" si="65"/>
        <v>0.26213167958497596</v>
      </c>
      <c r="V60" s="9">
        <f t="shared" si="66"/>
        <v>0.32643612347882378</v>
      </c>
      <c r="W60" s="9">
        <f t="shared" si="67"/>
        <v>8.9783477352778363E-2</v>
      </c>
      <c r="X60" s="9">
        <f t="shared" si="68"/>
        <v>0.92476070609470717</v>
      </c>
      <c r="Y60" s="9">
        <f t="shared" si="69"/>
        <v>-9.7317181833478372E-2</v>
      </c>
      <c r="Z60" s="9">
        <f t="shared" si="70"/>
        <v>0.2320084663050892</v>
      </c>
      <c r="AA60" s="9">
        <f t="shared" si="71"/>
        <v>0.1981685654863119</v>
      </c>
      <c r="AB60" s="9">
        <f t="shared" si="72"/>
        <v>-0.60238818096772784</v>
      </c>
      <c r="AC60" s="9">
        <f t="shared" si="73"/>
        <v>0.59471483390411972</v>
      </c>
      <c r="AD60" s="9">
        <f t="shared" si="74"/>
        <v>0.81649209736840422</v>
      </c>
      <c r="AE60" s="9">
        <f t="shared" si="75"/>
        <v>-0.26370893710391252</v>
      </c>
      <c r="AF60" s="9">
        <f t="shared" si="76"/>
        <v>0.14761264764984183</v>
      </c>
      <c r="AG60" s="9">
        <f t="shared" si="77"/>
        <v>0.49208273206799991</v>
      </c>
      <c r="AH60" s="9">
        <f t="shared" si="78"/>
        <v>0.59372556071326521</v>
      </c>
      <c r="AI60" s="9">
        <f t="shared" si="79"/>
        <v>0.37314869278890495</v>
      </c>
      <c r="AJ60" s="9">
        <f t="shared" si="80"/>
        <v>0.3510315022475341</v>
      </c>
      <c r="AK60" s="9">
        <f t="shared" si="81"/>
        <v>0.29120519831820069</v>
      </c>
      <c r="AL60" s="9">
        <f t="shared" si="82"/>
        <v>0.3862613501776524</v>
      </c>
      <c r="AM60" s="9"/>
      <c r="AN60" s="9">
        <f t="shared" ref="AN60:BE60" si="107">(B60/B56-1)*100</f>
        <v>1.0197130284223643</v>
      </c>
      <c r="AO60" s="9">
        <f t="shared" si="107"/>
        <v>1.1601282507048172</v>
      </c>
      <c r="AP60" s="9">
        <f t="shared" si="107"/>
        <v>-1.0021488218150632</v>
      </c>
      <c r="AQ60" s="9">
        <f t="shared" si="107"/>
        <v>2.1625775439426231</v>
      </c>
      <c r="AR60" s="9">
        <f t="shared" si="107"/>
        <v>5.3117390558221622E-2</v>
      </c>
      <c r="AS60" s="9">
        <f t="shared" si="107"/>
        <v>1.064707180482749</v>
      </c>
      <c r="AT60" s="9">
        <f t="shared" si="107"/>
        <v>-6.1404794850428157E-2</v>
      </c>
      <c r="AU60" s="9">
        <f t="shared" si="107"/>
        <v>-1.9139092682568859</v>
      </c>
      <c r="AV60" s="9">
        <f t="shared" si="107"/>
        <v>1.5623297836262484</v>
      </c>
      <c r="AW60" s="9">
        <f t="shared" si="107"/>
        <v>2.0152500420919539</v>
      </c>
      <c r="AX60" s="9">
        <f t="shared" si="107"/>
        <v>-0.6667455286466617</v>
      </c>
      <c r="AY60" s="9">
        <f t="shared" si="107"/>
        <v>0.21069817858476725</v>
      </c>
      <c r="AZ60" s="9">
        <f t="shared" si="107"/>
        <v>0.9708916705636339</v>
      </c>
      <c r="BA60" s="9">
        <f t="shared" si="107"/>
        <v>1.8385067704383307</v>
      </c>
      <c r="BB60" s="9">
        <f t="shared" si="107"/>
        <v>2.2841603580737946</v>
      </c>
      <c r="BC60" s="9">
        <f t="shared" si="107"/>
        <v>1.6555311499111491</v>
      </c>
      <c r="BD60" s="9">
        <f t="shared" si="107"/>
        <v>0.53806902899442566</v>
      </c>
      <c r="BE60" s="9">
        <f t="shared" si="107"/>
        <v>1.0016015456186356</v>
      </c>
      <c r="BG60" s="18">
        <f t="shared" si="35"/>
        <v>1.0485267183399039</v>
      </c>
      <c r="BH60" s="18">
        <f t="shared" si="18"/>
        <v>1.3057444939152951</v>
      </c>
      <c r="BI60" s="18">
        <f t="shared" si="19"/>
        <v>0.35913390941111345</v>
      </c>
      <c r="BJ60" s="18">
        <f t="shared" si="20"/>
        <v>3.6990428243788287</v>
      </c>
      <c r="BK60" s="18">
        <f t="shared" si="21"/>
        <v>-0.38926872733391349</v>
      </c>
      <c r="BL60" s="18">
        <f t="shared" si="22"/>
        <v>0.9280338652203568</v>
      </c>
      <c r="BM60" s="18">
        <f t="shared" si="23"/>
        <v>0.79267426194524759</v>
      </c>
      <c r="BN60" s="18">
        <f t="shared" si="24"/>
        <v>-2.4095527238709114</v>
      </c>
      <c r="BO60" s="18">
        <f t="shared" si="25"/>
        <v>2.3788593356164789</v>
      </c>
      <c r="BP60" s="18">
        <f t="shared" si="26"/>
        <v>3.2659683894736169</v>
      </c>
      <c r="BQ60" s="18">
        <f t="shared" si="27"/>
        <v>-1.0548357484156501</v>
      </c>
      <c r="BR60" s="18">
        <f t="shared" si="28"/>
        <v>0.59045059059936733</v>
      </c>
      <c r="BS60" s="18">
        <f t="shared" si="29"/>
        <v>1.9683309282719996</v>
      </c>
      <c r="BT60" s="18">
        <f t="shared" si="30"/>
        <v>2.3749022428530608</v>
      </c>
      <c r="BU60" s="18">
        <f t="shared" si="31"/>
        <v>1.4925947711556198</v>
      </c>
      <c r="BV60" s="18">
        <f t="shared" si="32"/>
        <v>1.4041260089901364</v>
      </c>
      <c r="BW60" s="18">
        <f t="shared" si="33"/>
        <v>1.1648207932728027</v>
      </c>
      <c r="BX60" s="18">
        <f t="shared" si="34"/>
        <v>1.5450454007106096</v>
      </c>
    </row>
    <row r="61" spans="1:76" x14ac:dyDescent="0.25">
      <c r="A61" s="4">
        <v>201403</v>
      </c>
      <c r="B61" s="20">
        <v>95.510860485395554</v>
      </c>
      <c r="C61" s="20">
        <v>95.131559462364905</v>
      </c>
      <c r="D61" s="20">
        <v>90.777771072969742</v>
      </c>
      <c r="E61" s="20">
        <v>99.138410594942329</v>
      </c>
      <c r="F61" s="20">
        <v>95.739241457758524</v>
      </c>
      <c r="G61" s="20">
        <v>92.753557207419391</v>
      </c>
      <c r="H61" s="20">
        <v>93.771867171387512</v>
      </c>
      <c r="I61" s="20">
        <v>91.142388177613611</v>
      </c>
      <c r="J61" s="20">
        <v>95.768042307936057</v>
      </c>
      <c r="K61" s="20">
        <v>95.233624630239532</v>
      </c>
      <c r="L61" s="20">
        <v>93.848902904599939</v>
      </c>
      <c r="M61" s="20">
        <v>94.498095135413351</v>
      </c>
      <c r="N61" s="20">
        <v>99.154054542476558</v>
      </c>
      <c r="O61" s="20">
        <v>96.4115160554433</v>
      </c>
      <c r="P61" s="20">
        <v>98.087591881139019</v>
      </c>
      <c r="Q61" s="20">
        <v>97.466457971418862</v>
      </c>
      <c r="R61" s="20">
        <v>92.207700665067037</v>
      </c>
      <c r="S61" s="20">
        <v>96.003100000000003</v>
      </c>
      <c r="U61" s="9">
        <f t="shared" si="65"/>
        <v>0.6703787075909462</v>
      </c>
      <c r="V61" s="9">
        <f t="shared" si="66"/>
        <v>0.12624129722518251</v>
      </c>
      <c r="W61" s="9">
        <f t="shared" si="67"/>
        <v>0.28377855436405586</v>
      </c>
      <c r="X61" s="9">
        <f t="shared" si="68"/>
        <v>0.82275616442253341</v>
      </c>
      <c r="Y61" s="9">
        <f t="shared" si="69"/>
        <v>0.41999452842176321</v>
      </c>
      <c r="Z61" s="9">
        <f t="shared" si="70"/>
        <v>0.48903107554201242</v>
      </c>
      <c r="AA61" s="9">
        <f t="shared" si="71"/>
        <v>0.47561907907662793</v>
      </c>
      <c r="AB61" s="9">
        <f t="shared" si="72"/>
        <v>0.19584621449288964</v>
      </c>
      <c r="AC61" s="9">
        <f t="shared" si="73"/>
        <v>0.8327341345832906</v>
      </c>
      <c r="AD61" s="9">
        <f t="shared" si="74"/>
        <v>0.76251997308931507</v>
      </c>
      <c r="AE61" s="9">
        <f t="shared" si="75"/>
        <v>0.30569625849283799</v>
      </c>
      <c r="AF61" s="9">
        <f t="shared" si="76"/>
        <v>0.65878846304063821</v>
      </c>
      <c r="AG61" s="9">
        <f t="shared" si="77"/>
        <v>0.8795013331140078</v>
      </c>
      <c r="AH61" s="9">
        <f t="shared" si="78"/>
        <v>0.5484831945941071</v>
      </c>
      <c r="AI61" s="9">
        <f t="shared" si="79"/>
        <v>0.60497838557469485</v>
      </c>
      <c r="AJ61" s="9">
        <f t="shared" si="80"/>
        <v>0.76816763526303955</v>
      </c>
      <c r="AK61" s="9">
        <f t="shared" si="81"/>
        <v>0.30587286197254482</v>
      </c>
      <c r="AL61" s="9">
        <f t="shared" si="82"/>
        <v>0.68030421249569706</v>
      </c>
      <c r="AM61" s="9"/>
      <c r="AN61" s="9">
        <f t="shared" ref="AN61:BE61" si="108">(B61/B57-1)*100</f>
        <v>1.9987249029745247</v>
      </c>
      <c r="AO61" s="9">
        <f t="shared" si="108"/>
        <v>0.80565283999061155</v>
      </c>
      <c r="AP61" s="9">
        <f t="shared" si="108"/>
        <v>-0.17973202616011763</v>
      </c>
      <c r="AQ61" s="9">
        <f t="shared" si="108"/>
        <v>3.1271153193604739</v>
      </c>
      <c r="AR61" s="9">
        <f t="shared" si="108"/>
        <v>0.70827307652947535</v>
      </c>
      <c r="AS61" s="9">
        <f t="shared" si="108"/>
        <v>1.7694555637544296</v>
      </c>
      <c r="AT61" s="9">
        <f t="shared" si="108"/>
        <v>0.83981255970373425</v>
      </c>
      <c r="AU61" s="9">
        <f t="shared" si="108"/>
        <v>-1.499937546108332</v>
      </c>
      <c r="AV61" s="9">
        <f t="shared" si="108"/>
        <v>2.0954008971707294</v>
      </c>
      <c r="AW61" s="9">
        <f t="shared" si="108"/>
        <v>2.5592405016278796</v>
      </c>
      <c r="AX61" s="9">
        <f t="shared" si="108"/>
        <v>-4.0896606242479816E-2</v>
      </c>
      <c r="AY61" s="9">
        <f t="shared" si="108"/>
        <v>1.0106841242266684</v>
      </c>
      <c r="AZ61" s="9">
        <f t="shared" si="108"/>
        <v>2.188503563412092</v>
      </c>
      <c r="BA61" s="9">
        <f t="shared" si="108"/>
        <v>2.2994636168432114</v>
      </c>
      <c r="BB61" s="9">
        <f t="shared" si="108"/>
        <v>2.3585026207352255</v>
      </c>
      <c r="BC61" s="9">
        <f t="shared" si="108"/>
        <v>2.4930642524725322</v>
      </c>
      <c r="BD61" s="9">
        <f t="shared" si="108"/>
        <v>1.2875559583462648</v>
      </c>
      <c r="BE61" s="9">
        <f t="shared" si="108"/>
        <v>1.7584565436524535</v>
      </c>
      <c r="BG61" s="18">
        <f t="shared" si="35"/>
        <v>2.6815148303637848</v>
      </c>
      <c r="BH61" s="18">
        <f t="shared" si="18"/>
        <v>0.50496518890073006</v>
      </c>
      <c r="BI61" s="18">
        <f t="shared" si="19"/>
        <v>1.1351142174562234</v>
      </c>
      <c r="BJ61" s="18">
        <f t="shared" si="20"/>
        <v>3.2910246576901336</v>
      </c>
      <c r="BK61" s="18">
        <f t="shared" si="21"/>
        <v>1.6799781136870529</v>
      </c>
      <c r="BL61" s="18">
        <f t="shared" si="22"/>
        <v>1.9561243021680497</v>
      </c>
      <c r="BM61" s="18">
        <f t="shared" si="23"/>
        <v>1.9024763163065117</v>
      </c>
      <c r="BN61" s="18">
        <f t="shared" si="24"/>
        <v>0.78338485797155855</v>
      </c>
      <c r="BO61" s="18">
        <f t="shared" si="25"/>
        <v>3.3309365383331624</v>
      </c>
      <c r="BP61" s="18">
        <f t="shared" si="26"/>
        <v>3.0500798923572603</v>
      </c>
      <c r="BQ61" s="18">
        <f t="shared" si="27"/>
        <v>1.222785033971352</v>
      </c>
      <c r="BR61" s="18">
        <f t="shared" si="28"/>
        <v>2.6351538521625528</v>
      </c>
      <c r="BS61" s="18">
        <f t="shared" si="29"/>
        <v>3.5180053324560312</v>
      </c>
      <c r="BT61" s="18">
        <f t="shared" si="30"/>
        <v>2.1939327783764284</v>
      </c>
      <c r="BU61" s="18">
        <f t="shared" si="31"/>
        <v>2.4199135422987794</v>
      </c>
      <c r="BV61" s="18">
        <f t="shared" si="32"/>
        <v>3.0726705410521582</v>
      </c>
      <c r="BW61" s="18">
        <f t="shared" si="33"/>
        <v>1.2234914478901793</v>
      </c>
      <c r="BX61" s="18">
        <f t="shared" si="34"/>
        <v>2.7212168499827882</v>
      </c>
    </row>
    <row r="62" spans="1:76" x14ac:dyDescent="0.25">
      <c r="A62" s="4">
        <v>201404</v>
      </c>
      <c r="B62" s="20">
        <v>96.096602646187932</v>
      </c>
      <c r="C62" s="20">
        <v>95.687766947350084</v>
      </c>
      <c r="D62" s="20">
        <v>91.334617017878259</v>
      </c>
      <c r="E62" s="20">
        <v>99.911394634799919</v>
      </c>
      <c r="F62" s="20">
        <v>96.154724725892919</v>
      </c>
      <c r="G62" s="20">
        <v>93.385938743131902</v>
      </c>
      <c r="H62" s="20">
        <v>94.101101760301233</v>
      </c>
      <c r="I62" s="20">
        <v>91.764370777311257</v>
      </c>
      <c r="J62" s="20">
        <v>96.540265765738226</v>
      </c>
      <c r="K62" s="20">
        <v>96.142721795986034</v>
      </c>
      <c r="L62" s="20">
        <v>94.210810033276474</v>
      </c>
      <c r="M62" s="20">
        <v>95.147815342710203</v>
      </c>
      <c r="N62" s="20">
        <v>100.00024248813678</v>
      </c>
      <c r="O62" s="20">
        <v>97.437364559114243</v>
      </c>
      <c r="P62" s="20">
        <v>98.835241713054842</v>
      </c>
      <c r="Q62" s="20">
        <v>98.426785333391621</v>
      </c>
      <c r="R62" s="20">
        <v>92.883168935006324</v>
      </c>
      <c r="S62" s="20">
        <v>96.723299999999995</v>
      </c>
      <c r="U62" s="9">
        <f t="shared" si="65"/>
        <v>0.61327283391185983</v>
      </c>
      <c r="V62" s="9">
        <f t="shared" si="66"/>
        <v>0.58467188820259253</v>
      </c>
      <c r="W62" s="9">
        <f t="shared" si="67"/>
        <v>0.61341663088523291</v>
      </c>
      <c r="X62" s="9">
        <f t="shared" si="68"/>
        <v>0.77970186854803281</v>
      </c>
      <c r="Y62" s="9">
        <f t="shared" si="69"/>
        <v>0.433973845842206</v>
      </c>
      <c r="Z62" s="9">
        <f t="shared" si="70"/>
        <v>0.68178682818422764</v>
      </c>
      <c r="AA62" s="9">
        <f t="shared" si="71"/>
        <v>0.35110166710445867</v>
      </c>
      <c r="AB62" s="9">
        <f t="shared" si="72"/>
        <v>0.68242956118897968</v>
      </c>
      <c r="AC62" s="9">
        <f t="shared" si="73"/>
        <v>0.80634775358479072</v>
      </c>
      <c r="AD62" s="9">
        <f t="shared" si="74"/>
        <v>0.95459683412892904</v>
      </c>
      <c r="AE62" s="9">
        <f t="shared" si="75"/>
        <v>0.38562744739214505</v>
      </c>
      <c r="AF62" s="9">
        <f t="shared" si="76"/>
        <v>0.68754847001499808</v>
      </c>
      <c r="AG62" s="9">
        <f t="shared" si="77"/>
        <v>0.85340730599949843</v>
      </c>
      <c r="AH62" s="9">
        <f t="shared" si="78"/>
        <v>1.0640310884448834</v>
      </c>
      <c r="AI62" s="9">
        <f t="shared" si="79"/>
        <v>0.76222671754631044</v>
      </c>
      <c r="AJ62" s="9">
        <f t="shared" si="80"/>
        <v>0.98529010077945678</v>
      </c>
      <c r="AK62" s="9">
        <f t="shared" si="81"/>
        <v>0.73255082283512074</v>
      </c>
      <c r="AL62" s="9">
        <f t="shared" si="82"/>
        <v>0.75018410863814111</v>
      </c>
      <c r="AM62" s="9"/>
      <c r="AN62" s="9">
        <f t="shared" ref="AN62:BE62" si="109">(B62/B58-1)*100</f>
        <v>2.1882883772348594</v>
      </c>
      <c r="AO62" s="9">
        <f t="shared" si="109"/>
        <v>1.1172831228448699</v>
      </c>
      <c r="AP62" s="9">
        <f t="shared" si="109"/>
        <v>0.85310717006377157</v>
      </c>
      <c r="AQ62" s="9">
        <f t="shared" si="109"/>
        <v>3.5034816300607341</v>
      </c>
      <c r="AR62" s="9">
        <f t="shared" si="109"/>
        <v>0.96746853975926417</v>
      </c>
      <c r="AS62" s="9">
        <f t="shared" si="109"/>
        <v>2.2562586226723802</v>
      </c>
      <c r="AT62" s="9">
        <f t="shared" si="109"/>
        <v>1.0294329254233237</v>
      </c>
      <c r="AU62" s="9">
        <f t="shared" si="109"/>
        <v>-0.85190604384184354</v>
      </c>
      <c r="AV62" s="9">
        <f t="shared" si="109"/>
        <v>2.6945173085819674</v>
      </c>
      <c r="AW62" s="9">
        <f t="shared" si="109"/>
        <v>2.8418911634389143</v>
      </c>
      <c r="AX62" s="9">
        <f t="shared" si="109"/>
        <v>0.1572617094441231</v>
      </c>
      <c r="AY62" s="9">
        <f t="shared" si="109"/>
        <v>1.6099967563274253</v>
      </c>
      <c r="AZ62" s="9">
        <f t="shared" si="109"/>
        <v>2.8032584945726358</v>
      </c>
      <c r="BA62" s="9">
        <f t="shared" si="109"/>
        <v>2.9564163710824376</v>
      </c>
      <c r="BB62" s="9">
        <f t="shared" si="109"/>
        <v>2.5962773714223175</v>
      </c>
      <c r="BC62" s="9">
        <f t="shared" si="109"/>
        <v>3.189757738423582</v>
      </c>
      <c r="BD62" s="9">
        <f t="shared" si="109"/>
        <v>1.7146900928801001</v>
      </c>
      <c r="BE62" s="9">
        <f t="shared" si="109"/>
        <v>2.2299143356920403</v>
      </c>
      <c r="BG62" s="18">
        <f t="shared" si="35"/>
        <v>2.4530913356474393</v>
      </c>
      <c r="BH62" s="18">
        <f t="shared" si="18"/>
        <v>2.3386875528103701</v>
      </c>
      <c r="BI62" s="18">
        <f t="shared" si="19"/>
        <v>2.4536665235409316</v>
      </c>
      <c r="BJ62" s="18">
        <f t="shared" si="20"/>
        <v>3.1188074741921312</v>
      </c>
      <c r="BK62" s="18">
        <f t="shared" si="21"/>
        <v>1.735895383368824</v>
      </c>
      <c r="BL62" s="18">
        <f t="shared" si="22"/>
        <v>2.7271473127369106</v>
      </c>
      <c r="BM62" s="18">
        <f t="shared" si="23"/>
        <v>1.4044066684178347</v>
      </c>
      <c r="BN62" s="18">
        <f t="shared" si="24"/>
        <v>2.7297182447559187</v>
      </c>
      <c r="BO62" s="18">
        <f t="shared" si="25"/>
        <v>3.2253910143391629</v>
      </c>
      <c r="BP62" s="18">
        <f t="shared" si="26"/>
        <v>3.8183873365157162</v>
      </c>
      <c r="BQ62" s="18">
        <f t="shared" si="27"/>
        <v>1.5425097895685802</v>
      </c>
      <c r="BR62" s="18">
        <f t="shared" si="28"/>
        <v>2.7501938800599923</v>
      </c>
      <c r="BS62" s="18">
        <f t="shared" si="29"/>
        <v>3.4136292239979937</v>
      </c>
      <c r="BT62" s="18">
        <f t="shared" si="30"/>
        <v>4.2561243537795335</v>
      </c>
      <c r="BU62" s="18">
        <f t="shared" si="31"/>
        <v>3.0489068701852418</v>
      </c>
      <c r="BV62" s="18">
        <f t="shared" si="32"/>
        <v>3.9411604031178271</v>
      </c>
      <c r="BW62" s="18">
        <f t="shared" si="33"/>
        <v>2.930203291340483</v>
      </c>
      <c r="BX62" s="18">
        <f t="shared" si="34"/>
        <v>3.0007364345525644</v>
      </c>
    </row>
    <row r="63" spans="1:76" x14ac:dyDescent="0.25">
      <c r="A63" s="4">
        <v>201501</v>
      </c>
      <c r="B63" s="20">
        <v>96.991011208086078</v>
      </c>
      <c r="C63" s="20">
        <v>96.555437211792935</v>
      </c>
      <c r="D63" s="20">
        <v>92.4808345506206</v>
      </c>
      <c r="E63" s="20">
        <v>99.984246900896011</v>
      </c>
      <c r="F63" s="20">
        <v>96.778986837144942</v>
      </c>
      <c r="G63" s="20">
        <v>94.417058209710461</v>
      </c>
      <c r="H63" s="20">
        <v>95.142801281408666</v>
      </c>
      <c r="I63" s="20">
        <v>92.97395031918596</v>
      </c>
      <c r="J63" s="20">
        <v>97.796011325420025</v>
      </c>
      <c r="K63" s="20">
        <v>97.135062107260083</v>
      </c>
      <c r="L63" s="20">
        <v>95.108446660718215</v>
      </c>
      <c r="M63" s="20">
        <v>96.220146714078524</v>
      </c>
      <c r="N63" s="20">
        <v>101.03072629936089</v>
      </c>
      <c r="O63" s="20">
        <v>98.693278913226834</v>
      </c>
      <c r="P63" s="20">
        <v>99.803430482663629</v>
      </c>
      <c r="Q63" s="20">
        <v>99.384113581285789</v>
      </c>
      <c r="R63" s="20">
        <v>94.138790368673412</v>
      </c>
      <c r="S63" s="20">
        <v>97.740899999999996</v>
      </c>
      <c r="U63" s="9">
        <f t="shared" si="65"/>
        <v>0.93073900353295436</v>
      </c>
      <c r="V63" s="9">
        <f t="shared" si="66"/>
        <v>0.90677240374965606</v>
      </c>
      <c r="W63" s="9">
        <f t="shared" si="67"/>
        <v>1.2549650616238583</v>
      </c>
      <c r="X63" s="9">
        <f t="shared" si="68"/>
        <v>7.2916874358908146E-2</v>
      </c>
      <c r="Y63" s="9">
        <f t="shared" si="69"/>
        <v>0.64922666362114967</v>
      </c>
      <c r="Z63" s="9">
        <f t="shared" si="70"/>
        <v>1.1041485264872364</v>
      </c>
      <c r="AA63" s="9">
        <f t="shared" si="71"/>
        <v>1.1070003449703547</v>
      </c>
      <c r="AB63" s="9">
        <f t="shared" si="72"/>
        <v>1.31813636559448</v>
      </c>
      <c r="AC63" s="9">
        <f t="shared" si="73"/>
        <v>1.3007479829493684</v>
      </c>
      <c r="AD63" s="9">
        <f t="shared" si="74"/>
        <v>1.0321533369731073</v>
      </c>
      <c r="AE63" s="9">
        <f t="shared" si="75"/>
        <v>0.95279578545677257</v>
      </c>
      <c r="AF63" s="9">
        <f t="shared" si="76"/>
        <v>1.1270162825135932</v>
      </c>
      <c r="AG63" s="9">
        <f t="shared" si="77"/>
        <v>1.0304813124291767</v>
      </c>
      <c r="AH63" s="9">
        <f t="shared" si="78"/>
        <v>1.2889453237937776</v>
      </c>
      <c r="AI63" s="9">
        <f t="shared" si="79"/>
        <v>0.97959872695985162</v>
      </c>
      <c r="AJ63" s="9">
        <f t="shared" si="80"/>
        <v>0.9726298026004887</v>
      </c>
      <c r="AK63" s="9">
        <f t="shared" si="81"/>
        <v>1.3518288060839989</v>
      </c>
      <c r="AL63" s="9">
        <f t="shared" si="82"/>
        <v>1.0520732853407599</v>
      </c>
      <c r="AM63" s="9"/>
      <c r="AN63" s="9">
        <f t="shared" ref="AN63:BE63" si="110">(B63/B59-1)*100</f>
        <v>2.4984660000595627</v>
      </c>
      <c r="AO63" s="9">
        <f t="shared" si="110"/>
        <v>1.9566170521302384</v>
      </c>
      <c r="AP63" s="9">
        <f t="shared" si="110"/>
        <v>2.2569097769034929</v>
      </c>
      <c r="AQ63" s="9">
        <f t="shared" si="110"/>
        <v>2.6232871799500845</v>
      </c>
      <c r="AR63" s="9">
        <f t="shared" si="110"/>
        <v>1.4117864982983619</v>
      </c>
      <c r="AS63" s="9">
        <f t="shared" si="110"/>
        <v>2.5285893572692286</v>
      </c>
      <c r="AT63" s="9">
        <f t="shared" si="110"/>
        <v>2.1465833597400952</v>
      </c>
      <c r="AU63" s="9">
        <f t="shared" si="110"/>
        <v>1.593646140245486</v>
      </c>
      <c r="AV63" s="9">
        <f t="shared" si="110"/>
        <v>3.5803179567778454</v>
      </c>
      <c r="AW63" s="9">
        <f t="shared" si="110"/>
        <v>3.6134919703161295</v>
      </c>
      <c r="AX63" s="9">
        <f t="shared" si="110"/>
        <v>1.3838313394335389</v>
      </c>
      <c r="AY63" s="9">
        <f t="shared" si="110"/>
        <v>2.6443999792922668</v>
      </c>
      <c r="AZ63" s="9">
        <f t="shared" si="110"/>
        <v>3.2946364095182812</v>
      </c>
      <c r="BA63" s="9">
        <f t="shared" si="110"/>
        <v>3.5392660563655198</v>
      </c>
      <c r="BB63" s="9">
        <f t="shared" si="110"/>
        <v>2.7468265455205421</v>
      </c>
      <c r="BC63" s="9">
        <f t="shared" si="110"/>
        <v>3.1114721084140262</v>
      </c>
      <c r="BD63" s="9">
        <f t="shared" si="110"/>
        <v>2.7047743951713832</v>
      </c>
      <c r="BE63" s="9">
        <f t="shared" si="110"/>
        <v>2.8986971969996</v>
      </c>
      <c r="BG63" s="18">
        <f t="shared" si="35"/>
        <v>3.7229560141318174</v>
      </c>
      <c r="BH63" s="18">
        <f t="shared" si="18"/>
        <v>3.6270896149986243</v>
      </c>
      <c r="BI63" s="18">
        <f t="shared" si="19"/>
        <v>5.0198602464954334</v>
      </c>
      <c r="BJ63" s="18">
        <f t="shared" si="20"/>
        <v>0.29166749743563258</v>
      </c>
      <c r="BK63" s="18">
        <f t="shared" si="21"/>
        <v>2.5969066544845987</v>
      </c>
      <c r="BL63" s="18">
        <f t="shared" si="22"/>
        <v>4.4165941059489455</v>
      </c>
      <c r="BM63" s="18">
        <f t="shared" si="23"/>
        <v>4.4280013798814188</v>
      </c>
      <c r="BN63" s="18">
        <f t="shared" si="24"/>
        <v>5.27254546237792</v>
      </c>
      <c r="BO63" s="18">
        <f t="shared" si="25"/>
        <v>5.2029919317974738</v>
      </c>
      <c r="BP63" s="18">
        <f t="shared" si="26"/>
        <v>4.1286133478924292</v>
      </c>
      <c r="BQ63" s="18">
        <f t="shared" si="27"/>
        <v>3.8111831418270903</v>
      </c>
      <c r="BR63" s="18">
        <f t="shared" si="28"/>
        <v>4.5080651300543728</v>
      </c>
      <c r="BS63" s="18">
        <f t="shared" si="29"/>
        <v>4.1219252497167069</v>
      </c>
      <c r="BT63" s="18">
        <f t="shared" si="30"/>
        <v>5.1557812951751103</v>
      </c>
      <c r="BU63" s="18">
        <f t="shared" si="31"/>
        <v>3.9183949078394065</v>
      </c>
      <c r="BV63" s="18">
        <f t="shared" si="32"/>
        <v>3.8905192104019548</v>
      </c>
      <c r="BW63" s="18">
        <f t="shared" si="33"/>
        <v>5.4073152243359957</v>
      </c>
      <c r="BX63" s="18">
        <f t="shared" si="34"/>
        <v>4.2082931413630398</v>
      </c>
    </row>
    <row r="64" spans="1:76" x14ac:dyDescent="0.25">
      <c r="A64" s="4">
        <f>A63+1</f>
        <v>201502</v>
      </c>
      <c r="B64" s="20">
        <v>97.689286123674961</v>
      </c>
      <c r="C64" s="20">
        <v>97.172643284786275</v>
      </c>
      <c r="D64" s="20">
        <v>93.168810914544636</v>
      </c>
      <c r="E64" s="20">
        <v>100.57405345908481</v>
      </c>
      <c r="F64" s="20">
        <v>97.391326485586632</v>
      </c>
      <c r="G64" s="20">
        <v>94.877251298166527</v>
      </c>
      <c r="H64" s="20">
        <v>95.657981975072815</v>
      </c>
      <c r="I64" s="20">
        <v>93.65315897265971</v>
      </c>
      <c r="J64" s="20">
        <v>98.582068678315636</v>
      </c>
      <c r="K64" s="20">
        <v>98.216212050745611</v>
      </c>
      <c r="L64" s="20">
        <v>95.721271286796821</v>
      </c>
      <c r="M64" s="20">
        <v>97.039754763515617</v>
      </c>
      <c r="N64" s="20">
        <v>102.04855756147559</v>
      </c>
      <c r="O64" s="20">
        <v>99.648590622889287</v>
      </c>
      <c r="P64" s="20">
        <v>100.57787991556482</v>
      </c>
      <c r="Q64" s="20">
        <v>100.60648943784906</v>
      </c>
      <c r="R64" s="20">
        <v>94.464952156422939</v>
      </c>
      <c r="S64" s="20">
        <v>98.570400000000006</v>
      </c>
      <c r="U64" s="9">
        <f t="shared" ref="U64:U66" si="111">(B64/B63-1)*100</f>
        <v>0.71993776216106031</v>
      </c>
      <c r="V64" s="9">
        <f t="shared" ref="V64:V66" si="112">(C64/C63-1)*100</f>
        <v>0.63922456447429443</v>
      </c>
      <c r="W64" s="9">
        <f t="shared" ref="W64:W66" si="113">(D64/D63-1)*100</f>
        <v>0.74391236548310147</v>
      </c>
      <c r="X64" s="9">
        <f t="shared" ref="X64:X66" si="114">(E64/E63-1)*100</f>
        <v>0.5898994856393891</v>
      </c>
      <c r="Y64" s="9">
        <f t="shared" ref="Y64:Y66" si="115">(F64/F63-1)*100</f>
        <v>0.63271963104150064</v>
      </c>
      <c r="Z64" s="9">
        <f t="shared" ref="Z64:Z66" si="116">(G64/G63-1)*100</f>
        <v>0.48740460376759387</v>
      </c>
      <c r="AA64" s="9">
        <f t="shared" ref="AA64:AA66" si="117">(H64/H63-1)*100</f>
        <v>0.54148152747823808</v>
      </c>
      <c r="AB64" s="9">
        <f t="shared" ref="AB64:AB66" si="118">(I64/I63-1)*100</f>
        <v>0.73053651172396705</v>
      </c>
      <c r="AC64" s="9">
        <f t="shared" ref="AC64:AC66" si="119">(J64/J63-1)*100</f>
        <v>0.80377240568634267</v>
      </c>
      <c r="AD64" s="9">
        <f t="shared" ref="AD64:AD66" si="120">(K64/K63-1)*100</f>
        <v>1.1130377847410777</v>
      </c>
      <c r="AE64" s="9">
        <f t="shared" ref="AE64:AE66" si="121">(L64/L63-1)*100</f>
        <v>0.64434300800300104</v>
      </c>
      <c r="AF64" s="9">
        <f t="shared" ref="AF64:AF66" si="122">(M64/M63-1)*100</f>
        <v>0.85180502984743001</v>
      </c>
      <c r="AG64" s="9">
        <f t="shared" ref="AG64:AG66" si="123">(N64/N63-1)*100</f>
        <v>1.0074472384755451</v>
      </c>
      <c r="AH64" s="9">
        <f t="shared" ref="AH64:AH66" si="124">(O64/O63-1)*100</f>
        <v>0.96796025036556266</v>
      </c>
      <c r="AI64" s="9">
        <f t="shared" ref="AI64:AI66" si="125">(P64/P63-1)*100</f>
        <v>0.77597476274697819</v>
      </c>
      <c r="AJ64" s="9">
        <f t="shared" ref="AJ64:AJ66" si="126">(Q64/Q63-1)*100</f>
        <v>1.229950957467163</v>
      </c>
      <c r="AK64" s="9">
        <f t="shared" ref="AK64:AK66" si="127">(R64/R63-1)*100</f>
        <v>0.34646906601645266</v>
      </c>
      <c r="AL64" s="9">
        <f t="shared" ref="AL64:AL66" si="128">(S64/S63-1)*100</f>
        <v>0.8486723572220134</v>
      </c>
      <c r="AM64" s="9"/>
      <c r="AN64" s="9">
        <f t="shared" ref="AN64:AN66" si="129">(B64/B60-1)*100</f>
        <v>2.9664833901097198</v>
      </c>
      <c r="AO64" s="9">
        <f t="shared" ref="AO64:AO66" si="130">(C64/C60-1)*100</f>
        <v>2.2744879197613699</v>
      </c>
      <c r="AP64" s="9">
        <f t="shared" ref="AP64:AP66" si="131">(D64/D60-1)*100</f>
        <v>2.9252017480929871</v>
      </c>
      <c r="AQ64" s="9">
        <f t="shared" ref="AQ64:AQ66" si="132">(E64/E60-1)*100</f>
        <v>2.2827903687434814</v>
      </c>
      <c r="AR64" s="9">
        <f t="shared" ref="AR64:AR66" si="133">(F64/F60-1)*100</f>
        <v>2.1528510554727376</v>
      </c>
      <c r="AS64" s="9">
        <f t="shared" ref="AS64:AS66" si="134">(G64/G60-1)*100</f>
        <v>2.7898372969444196</v>
      </c>
      <c r="AT64" s="9">
        <f t="shared" ref="AT64:AT66" si="135">(H64/H60-1)*100</f>
        <v>2.4965722526774536</v>
      </c>
      <c r="AU64" s="9">
        <f t="shared" ref="AU64:AU66" si="136">(I64/I60-1)*100</f>
        <v>2.9560197132389998</v>
      </c>
      <c r="AV64" s="9">
        <f t="shared" ref="AV64:AV66" si="137">(J64/J60-1)*100</f>
        <v>3.7955802575083464</v>
      </c>
      <c r="AW64" s="9">
        <f t="shared" ref="AW64:AW66" si="138">(K64/K60-1)*100</f>
        <v>3.9182648656847396</v>
      </c>
      <c r="AX64" s="9">
        <f t="shared" ref="AX64:AX66" si="139">(L64/L60-1)*100</f>
        <v>2.3068833626144425</v>
      </c>
      <c r="AY64" s="9">
        <f t="shared" ref="AY64:AY66" si="140">(M64/M60-1)*100</f>
        <v>3.3661486324026102</v>
      </c>
      <c r="AZ64" s="9">
        <f t="shared" ref="AZ64:AZ66" si="141">(N64/N60-1)*100</f>
        <v>3.8243735575647531</v>
      </c>
      <c r="BA64" s="9">
        <f t="shared" ref="BA64:BA66" si="142">(O64/O60-1)*100</f>
        <v>3.9244589188770274</v>
      </c>
      <c r="BB64" s="9">
        <f t="shared" ref="BB64:BB66" si="143">(P64/P60-1)*100</f>
        <v>3.1591788616232686</v>
      </c>
      <c r="BC64" s="9">
        <f t="shared" ref="BC64:BC66" si="144">(Q64/Q60-1)*100</f>
        <v>4.0145687436528021</v>
      </c>
      <c r="BD64" s="9">
        <f t="shared" ref="BD64:BD66" si="145">(R64/R60-1)*100</f>
        <v>2.7613682216482971</v>
      </c>
      <c r="BE64" s="9">
        <f t="shared" ref="BE64:BE66" si="146">(S64/S60-1)*100</f>
        <v>3.3726812816188945</v>
      </c>
      <c r="BG64" s="18">
        <f t="shared" ref="BG64:BG66" si="147">U64*4</f>
        <v>2.8797510486442413</v>
      </c>
      <c r="BH64" s="18">
        <f t="shared" ref="BH64:BH66" si="148">V64*4</f>
        <v>2.5568982578971777</v>
      </c>
      <c r="BI64" s="18">
        <f t="shared" ref="BI64:BI66" si="149">W64*4</f>
        <v>2.9756494619324059</v>
      </c>
      <c r="BJ64" s="18">
        <f t="shared" ref="BJ64:BJ66" si="150">X64*4</f>
        <v>2.3595979425575564</v>
      </c>
      <c r="BK64" s="18">
        <f t="shared" ref="BK64:BK66" si="151">Y64*4</f>
        <v>2.5308785241660026</v>
      </c>
      <c r="BL64" s="18">
        <f t="shared" ref="BL64:BL66" si="152">Z64*4</f>
        <v>1.9496184150703755</v>
      </c>
      <c r="BM64" s="18">
        <f t="shared" ref="BM64:BM66" si="153">AA64*4</f>
        <v>2.1659261099129523</v>
      </c>
      <c r="BN64" s="18">
        <f t="shared" ref="BN64:BN66" si="154">AB64*4</f>
        <v>2.9221460468958682</v>
      </c>
      <c r="BO64" s="18">
        <f t="shared" ref="BO64:BO66" si="155">AC64*4</f>
        <v>3.2150896227453707</v>
      </c>
      <c r="BP64" s="18">
        <f t="shared" ref="BP64:BP66" si="156">AD64*4</f>
        <v>4.4521511389643109</v>
      </c>
      <c r="BQ64" s="18">
        <f t="shared" ref="BQ64:BQ66" si="157">AE64*4</f>
        <v>2.5773720320120042</v>
      </c>
      <c r="BR64" s="18">
        <f t="shared" ref="BR64:BR66" si="158">AF64*4</f>
        <v>3.40722011938972</v>
      </c>
      <c r="BS64" s="18">
        <f t="shared" ref="BS64:BS66" si="159">AG64*4</f>
        <v>4.0297889539021803</v>
      </c>
      <c r="BT64" s="18">
        <f t="shared" ref="BT64:BT66" si="160">AH64*4</f>
        <v>3.8718410014622506</v>
      </c>
      <c r="BU64" s="18">
        <f t="shared" ref="BU64:BU66" si="161">AI64*4</f>
        <v>3.1038990509879127</v>
      </c>
      <c r="BV64" s="18">
        <f t="shared" ref="BV64:BV66" si="162">AJ64*4</f>
        <v>4.9198038298686519</v>
      </c>
      <c r="BW64" s="18">
        <f t="shared" ref="BW64:BW66" si="163">AK64*4</f>
        <v>1.3858762640658107</v>
      </c>
      <c r="BX64" s="18">
        <f t="shared" ref="BX64:BX66" si="164">AL64*4</f>
        <v>3.3946894288880536</v>
      </c>
    </row>
    <row r="65" spans="1:76" x14ac:dyDescent="0.25">
      <c r="A65" s="4">
        <f t="shared" ref="A65:A66" si="165">A64+1</f>
        <v>201503</v>
      </c>
      <c r="B65" s="20">
        <v>98.506201249640739</v>
      </c>
      <c r="C65" s="20">
        <v>97.906412057256233</v>
      </c>
      <c r="D65" s="20">
        <v>93.912614982891128</v>
      </c>
      <c r="E65" s="20">
        <v>101.51197835824932</v>
      </c>
      <c r="F65" s="20">
        <v>98.107647157009296</v>
      </c>
      <c r="G65" s="20">
        <v>95.540704743419667</v>
      </c>
      <c r="H65" s="20">
        <v>96.53571420938529</v>
      </c>
      <c r="I65" s="20">
        <v>94.683218218487298</v>
      </c>
      <c r="J65" s="20">
        <v>99.580057999685778</v>
      </c>
      <c r="K65" s="20">
        <v>99.124641363478005</v>
      </c>
      <c r="L65" s="20">
        <v>96.448364577945625</v>
      </c>
      <c r="M65" s="20">
        <v>97.935678211490497</v>
      </c>
      <c r="N65" s="20">
        <v>103.07386710677051</v>
      </c>
      <c r="O65" s="20">
        <v>100.49679328176127</v>
      </c>
      <c r="P65" s="20">
        <v>101.65562169184871</v>
      </c>
      <c r="Q65" s="20">
        <v>101.68289548538165</v>
      </c>
      <c r="R65" s="20">
        <v>95.316043293667448</v>
      </c>
      <c r="S65" s="20">
        <v>99.496099999999998</v>
      </c>
      <c r="U65" s="9">
        <f t="shared" si="111"/>
        <v>0.83623819804719002</v>
      </c>
      <c r="V65" s="9">
        <f t="shared" si="112"/>
        <v>0.75511867092004081</v>
      </c>
      <c r="W65" s="9">
        <f t="shared" si="113"/>
        <v>0.79834019673032941</v>
      </c>
      <c r="X65" s="9">
        <f t="shared" si="114"/>
        <v>0.93257144055158836</v>
      </c>
      <c r="Y65" s="9">
        <f t="shared" si="115"/>
        <v>0.735507665078039</v>
      </c>
      <c r="Z65" s="9">
        <f t="shared" si="116"/>
        <v>0.69927557573115084</v>
      </c>
      <c r="AA65" s="9">
        <f t="shared" si="117"/>
        <v>0.91757343839973249</v>
      </c>
      <c r="AB65" s="9">
        <f t="shared" si="118"/>
        <v>1.0998659918436848</v>
      </c>
      <c r="AC65" s="9">
        <f t="shared" si="119"/>
        <v>1.0123436591969792</v>
      </c>
      <c r="AD65" s="9">
        <f t="shared" si="120"/>
        <v>0.92492806815134276</v>
      </c>
      <c r="AE65" s="9">
        <f t="shared" si="121"/>
        <v>0.75959426925109597</v>
      </c>
      <c r="AF65" s="9">
        <f t="shared" si="122"/>
        <v>0.92325403146187313</v>
      </c>
      <c r="AG65" s="9">
        <f t="shared" si="123"/>
        <v>1.0047271316669493</v>
      </c>
      <c r="AH65" s="9">
        <f t="shared" si="124"/>
        <v>0.85119383382141756</v>
      </c>
      <c r="AI65" s="9">
        <f t="shared" si="125"/>
        <v>1.071549506898184</v>
      </c>
      <c r="AJ65" s="9">
        <f t="shared" si="126"/>
        <v>1.0699171132469987</v>
      </c>
      <c r="AK65" s="9">
        <f t="shared" si="127"/>
        <v>0.9009596869696157</v>
      </c>
      <c r="AL65" s="9">
        <f t="shared" si="128"/>
        <v>0.93912574160193163</v>
      </c>
      <c r="AN65" s="9">
        <f t="shared" si="129"/>
        <v>3.1361258280184767</v>
      </c>
      <c r="AO65" s="9">
        <f t="shared" si="130"/>
        <v>2.9168580969064051</v>
      </c>
      <c r="AP65" s="9">
        <f t="shared" si="131"/>
        <v>3.4533166796985038</v>
      </c>
      <c r="AQ65" s="9">
        <f t="shared" si="132"/>
        <v>2.3941959015309155</v>
      </c>
      <c r="AR65" s="9">
        <f t="shared" si="133"/>
        <v>2.4738087154113853</v>
      </c>
      <c r="AS65" s="9">
        <f t="shared" si="134"/>
        <v>3.0048955748053219</v>
      </c>
      <c r="AT65" s="9">
        <f t="shared" si="135"/>
        <v>2.9474160229168378</v>
      </c>
      <c r="AU65" s="9">
        <f t="shared" si="136"/>
        <v>3.8849432318730726</v>
      </c>
      <c r="AV65" s="9">
        <f t="shared" si="137"/>
        <v>3.9804673875366792</v>
      </c>
      <c r="AW65" s="9">
        <f t="shared" si="138"/>
        <v>4.0857593610932996</v>
      </c>
      <c r="AX65" s="9">
        <f t="shared" si="139"/>
        <v>2.769837038998868</v>
      </c>
      <c r="AY65" s="9">
        <f t="shared" si="140"/>
        <v>3.6377273755107797</v>
      </c>
      <c r="AZ65" s="9">
        <f t="shared" si="141"/>
        <v>3.9532549449248666</v>
      </c>
      <c r="BA65" s="9">
        <f t="shared" si="142"/>
        <v>4.2373332496593585</v>
      </c>
      <c r="BB65" s="9">
        <f t="shared" si="143"/>
        <v>3.637595482039524</v>
      </c>
      <c r="BC65" s="9">
        <f t="shared" si="144"/>
        <v>4.3260395439826294</v>
      </c>
      <c r="BD65" s="9">
        <f t="shared" si="145"/>
        <v>3.3710228171626166</v>
      </c>
      <c r="BE65" s="9">
        <f t="shared" si="146"/>
        <v>3.6384241758859792</v>
      </c>
      <c r="BG65" s="18">
        <f t="shared" si="147"/>
        <v>3.3449527921887601</v>
      </c>
      <c r="BH65" s="18">
        <f t="shared" si="148"/>
        <v>3.0204746836801633</v>
      </c>
      <c r="BI65" s="18">
        <f t="shared" si="149"/>
        <v>3.1933607869213176</v>
      </c>
      <c r="BJ65" s="18">
        <f t="shared" si="150"/>
        <v>3.7302857622063534</v>
      </c>
      <c r="BK65" s="18">
        <f t="shared" si="151"/>
        <v>2.942030660312156</v>
      </c>
      <c r="BL65" s="18">
        <f t="shared" si="152"/>
        <v>2.7971023029246034</v>
      </c>
      <c r="BM65" s="18">
        <f t="shared" si="153"/>
        <v>3.67029375359893</v>
      </c>
      <c r="BN65" s="18">
        <f t="shared" si="154"/>
        <v>4.3994639673747393</v>
      </c>
      <c r="BO65" s="18">
        <f t="shared" si="155"/>
        <v>4.0493746367879169</v>
      </c>
      <c r="BP65" s="18">
        <f t="shared" si="156"/>
        <v>3.6997122726053711</v>
      </c>
      <c r="BQ65" s="18">
        <f t="shared" si="157"/>
        <v>3.0383770770043839</v>
      </c>
      <c r="BR65" s="18">
        <f t="shared" si="158"/>
        <v>3.6930161258474925</v>
      </c>
      <c r="BS65" s="18">
        <f t="shared" si="159"/>
        <v>4.0189085266677971</v>
      </c>
      <c r="BT65" s="18">
        <f t="shared" si="160"/>
        <v>3.4047753352856702</v>
      </c>
      <c r="BU65" s="18">
        <f t="shared" si="161"/>
        <v>4.2861980275927358</v>
      </c>
      <c r="BV65" s="18">
        <f t="shared" si="162"/>
        <v>4.2796684529879947</v>
      </c>
      <c r="BW65" s="18">
        <f t="shared" si="163"/>
        <v>3.6038387478784628</v>
      </c>
      <c r="BX65" s="18">
        <f t="shared" si="164"/>
        <v>3.7565029664077265</v>
      </c>
    </row>
    <row r="66" spans="1:76" x14ac:dyDescent="0.25">
      <c r="A66" s="4">
        <f t="shared" si="165"/>
        <v>201504</v>
      </c>
      <c r="B66" s="20">
        <v>99.292924578337406</v>
      </c>
      <c r="C66" s="20">
        <v>98.766704594100219</v>
      </c>
      <c r="D66" s="20">
        <v>94.316653834681148</v>
      </c>
      <c r="E66" s="20">
        <v>102.67613605504727</v>
      </c>
      <c r="F66" s="20">
        <v>99.06097537311453</v>
      </c>
      <c r="G66" s="20">
        <v>96.02904184575128</v>
      </c>
      <c r="H66" s="20">
        <v>97.240116037788965</v>
      </c>
      <c r="I66" s="20">
        <v>95.239681629473509</v>
      </c>
      <c r="J66" s="20">
        <v>100.74505269260136</v>
      </c>
      <c r="K66" s="20">
        <v>99.755482234806465</v>
      </c>
      <c r="L66" s="20">
        <v>96.975367195283013</v>
      </c>
      <c r="M66" s="20">
        <v>98.899719038890339</v>
      </c>
      <c r="N66" s="20">
        <v>104.25755920175068</v>
      </c>
      <c r="O66" s="20">
        <v>101.48767455580885</v>
      </c>
      <c r="P66" s="20">
        <v>102.56165119299571</v>
      </c>
      <c r="Q66" s="20">
        <v>102.36306833219889</v>
      </c>
      <c r="R66" s="20">
        <v>95.610738910101105</v>
      </c>
      <c r="S66" s="20">
        <v>100.4089</v>
      </c>
      <c r="U66" s="9">
        <f t="shared" si="111"/>
        <v>0.79865360628708082</v>
      </c>
      <c r="V66" s="9">
        <f t="shared" si="112"/>
        <v>0.87868865661309137</v>
      </c>
      <c r="W66" s="9">
        <f t="shared" si="113"/>
        <v>0.4302285181427834</v>
      </c>
      <c r="X66" s="9">
        <f t="shared" si="114"/>
        <v>1.1468180559829788</v>
      </c>
      <c r="Y66" s="9">
        <f t="shared" si="115"/>
        <v>0.97171652132228559</v>
      </c>
      <c r="Z66" s="9">
        <f t="shared" si="116"/>
        <v>0.51112989342403381</v>
      </c>
      <c r="AA66" s="9">
        <f t="shared" si="117"/>
        <v>0.72968002999991288</v>
      </c>
      <c r="AB66" s="9">
        <f t="shared" si="118"/>
        <v>0.5877107067718601</v>
      </c>
      <c r="AC66" s="9">
        <f t="shared" si="119"/>
        <v>1.1699076264037434</v>
      </c>
      <c r="AD66" s="9">
        <f t="shared" si="120"/>
        <v>0.63641175660373861</v>
      </c>
      <c r="AE66" s="9">
        <f t="shared" si="121"/>
        <v>0.54640907561629426</v>
      </c>
      <c r="AF66" s="9">
        <f t="shared" si="122"/>
        <v>0.98436121034257695</v>
      </c>
      <c r="AG66" s="9">
        <f t="shared" si="123"/>
        <v>1.1483920495134026</v>
      </c>
      <c r="AH66" s="9">
        <f t="shared" si="124"/>
        <v>0.98598297685923431</v>
      </c>
      <c r="AI66" s="9">
        <f t="shared" si="125"/>
        <v>0.89127338564065628</v>
      </c>
      <c r="AJ66" s="9">
        <f t="shared" si="126"/>
        <v>0.66891569478864099</v>
      </c>
      <c r="AK66" s="9">
        <f t="shared" si="127"/>
        <v>0.30917734963640253</v>
      </c>
      <c r="AL66" s="9">
        <f t="shared" si="128"/>
        <v>0.91742289396268273</v>
      </c>
      <c r="AN66" s="9">
        <f t="shared" si="129"/>
        <v>3.3261549775259081</v>
      </c>
      <c r="AO66" s="9">
        <f t="shared" si="130"/>
        <v>3.2176920258200292</v>
      </c>
      <c r="AP66" s="9">
        <f t="shared" si="131"/>
        <v>3.2649579252291394</v>
      </c>
      <c r="AQ66" s="9">
        <f t="shared" si="132"/>
        <v>2.7671933019783657</v>
      </c>
      <c r="AR66" s="9">
        <f t="shared" si="133"/>
        <v>3.0224730563229496</v>
      </c>
      <c r="AS66" s="9">
        <f t="shared" si="134"/>
        <v>2.8303009405832746</v>
      </c>
      <c r="AT66" s="9">
        <f t="shared" si="135"/>
        <v>3.3357890808585644</v>
      </c>
      <c r="AU66" s="9">
        <f t="shared" si="136"/>
        <v>3.7872115535951822</v>
      </c>
      <c r="AV66" s="9">
        <f t="shared" si="137"/>
        <v>4.3554747788516979</v>
      </c>
      <c r="AW66" s="9">
        <f t="shared" si="138"/>
        <v>3.7577055978160079</v>
      </c>
      <c r="AX66" s="9">
        <f t="shared" si="139"/>
        <v>2.9344373124804424</v>
      </c>
      <c r="AY66" s="9">
        <f t="shared" si="140"/>
        <v>3.943236828576957</v>
      </c>
      <c r="AZ66" s="9">
        <f t="shared" si="141"/>
        <v>4.2573063901509611</v>
      </c>
      <c r="BA66" s="9">
        <f t="shared" si="142"/>
        <v>4.1568345110948979</v>
      </c>
      <c r="BB66" s="9">
        <f t="shared" si="143"/>
        <v>3.7703246487317044</v>
      </c>
      <c r="BC66" s="9">
        <f t="shared" si="144"/>
        <v>3.9991989837667496</v>
      </c>
      <c r="BD66" s="9">
        <f t="shared" si="145"/>
        <v>2.9365599886060689</v>
      </c>
      <c r="BE66" s="9">
        <f t="shared" si="146"/>
        <v>3.8104572528026015</v>
      </c>
      <c r="BG66" s="18">
        <f t="shared" si="147"/>
        <v>3.1946144251483233</v>
      </c>
      <c r="BH66" s="18">
        <f t="shared" si="148"/>
        <v>3.5147546264523655</v>
      </c>
      <c r="BI66" s="18">
        <f t="shared" si="149"/>
        <v>1.7209140725711336</v>
      </c>
      <c r="BJ66" s="18">
        <f t="shared" si="150"/>
        <v>4.5872722239319152</v>
      </c>
      <c r="BK66" s="18">
        <f t="shared" si="151"/>
        <v>3.8868660852891423</v>
      </c>
      <c r="BL66" s="18">
        <f t="shared" si="152"/>
        <v>2.0445195736961352</v>
      </c>
      <c r="BM66" s="18">
        <f t="shared" si="153"/>
        <v>2.9187201199996515</v>
      </c>
      <c r="BN66" s="18">
        <f t="shared" si="154"/>
        <v>2.3508428270874404</v>
      </c>
      <c r="BO66" s="18">
        <f t="shared" si="155"/>
        <v>4.6796305056149734</v>
      </c>
      <c r="BP66" s="18">
        <f t="shared" si="156"/>
        <v>2.5456470264149544</v>
      </c>
      <c r="BQ66" s="18">
        <f t="shared" si="157"/>
        <v>2.185636302465177</v>
      </c>
      <c r="BR66" s="18">
        <f t="shared" si="158"/>
        <v>3.9374448413703078</v>
      </c>
      <c r="BS66" s="18">
        <f t="shared" si="159"/>
        <v>4.5935681980536103</v>
      </c>
      <c r="BT66" s="18">
        <f t="shared" si="160"/>
        <v>3.9439319074369372</v>
      </c>
      <c r="BU66" s="18">
        <f t="shared" si="161"/>
        <v>3.5650935425626251</v>
      </c>
      <c r="BV66" s="18">
        <f t="shared" si="162"/>
        <v>2.675662779154564</v>
      </c>
      <c r="BW66" s="18">
        <f t="shared" si="163"/>
        <v>1.2367093985456101</v>
      </c>
      <c r="BX66" s="18">
        <f t="shared" si="164"/>
        <v>3.6696915758507309</v>
      </c>
    </row>
    <row r="67" spans="1:76" x14ac:dyDescent="0.25">
      <c r="A67" s="4">
        <f t="shared" ref="A67:A73" si="166">A63+100</f>
        <v>201601</v>
      </c>
      <c r="B67" s="20">
        <v>99.892015609665151</v>
      </c>
      <c r="C67" s="20">
        <v>99.347281894533168</v>
      </c>
      <c r="D67" s="20">
        <v>94.569359724424046</v>
      </c>
      <c r="E67" s="20">
        <v>103.42044698769736</v>
      </c>
      <c r="F67" s="20">
        <v>99.848757395670091</v>
      </c>
      <c r="G67" s="20">
        <v>96.424454263611565</v>
      </c>
      <c r="H67" s="20">
        <v>98.23345973749737</v>
      </c>
      <c r="I67" s="20">
        <v>96.115766169407806</v>
      </c>
      <c r="J67" s="20">
        <v>101.5222145372563</v>
      </c>
      <c r="K67" s="20">
        <v>100.75948604840158</v>
      </c>
      <c r="L67" s="20">
        <v>97.381520778425056</v>
      </c>
      <c r="M67" s="20">
        <v>99.711202174083311</v>
      </c>
      <c r="N67" s="20">
        <v>105.14193439204055</v>
      </c>
      <c r="O67" s="20">
        <v>102.16398026317165</v>
      </c>
      <c r="P67" s="20">
        <v>102.98744221513728</v>
      </c>
      <c r="Q67" s="20">
        <v>102.89192536050928</v>
      </c>
      <c r="R67" s="20">
        <v>95.631259635057063</v>
      </c>
      <c r="S67" s="20">
        <v>101.1614</v>
      </c>
      <c r="U67" s="9">
        <f t="shared" ref="U67" si="167">(B67/B66-1)*100</f>
        <v>0.60335722194897468</v>
      </c>
      <c r="V67" s="9">
        <f t="shared" ref="V67" si="168">(C67/C66-1)*100</f>
        <v>0.58782694311705352</v>
      </c>
      <c r="W67" s="9">
        <f t="shared" ref="W67" si="169">(D67/D66-1)*100</f>
        <v>0.26793347671751899</v>
      </c>
      <c r="X67" s="9">
        <f t="shared" ref="X67" si="170">(E67/E66-1)*100</f>
        <v>0.72491131946283982</v>
      </c>
      <c r="Y67" s="9">
        <f t="shared" ref="Y67" si="171">(F67/F66-1)*100</f>
        <v>0.79524961225989621</v>
      </c>
      <c r="Z67" s="9">
        <f t="shared" ref="Z67" si="172">(G67/G66-1)*100</f>
        <v>0.41176336893522514</v>
      </c>
      <c r="AA67" s="9">
        <f t="shared" ref="AA67" si="173">(H67/H66-1)*100</f>
        <v>1.0215369337099212</v>
      </c>
      <c r="AB67" s="9">
        <f t="shared" ref="AB67" si="174">(I67/I66-1)*100</f>
        <v>0.91987344449835362</v>
      </c>
      <c r="AC67" s="9">
        <f t="shared" ref="AC67" si="175">(J67/J66-1)*100</f>
        <v>0.77141440088999147</v>
      </c>
      <c r="AD67" s="9">
        <f t="shared" ref="AD67" si="176">(K67/K66-1)*100</f>
        <v>1.0064647988286657</v>
      </c>
      <c r="AE67" s="9">
        <f t="shared" ref="AE67" si="177">(L67/L66-1)*100</f>
        <v>0.41882139236879556</v>
      </c>
      <c r="AF67" s="9">
        <f t="shared" ref="AF67" si="178">(M67/M66-1)*100</f>
        <v>0.82051106219409586</v>
      </c>
      <c r="AG67" s="9">
        <f t="shared" ref="AG67" si="179">(N67/N66-1)*100</f>
        <v>0.8482600178453259</v>
      </c>
      <c r="AH67" s="9">
        <f t="shared" ref="AH67" si="180">(O67/O66-1)*100</f>
        <v>0.66639196367721532</v>
      </c>
      <c r="AI67" s="9">
        <f t="shared" ref="AI67" si="181">(P67/P66-1)*100</f>
        <v>0.41515616918095244</v>
      </c>
      <c r="AJ67" s="9">
        <f t="shared" ref="AJ67" si="182">(Q67/Q66-1)*100</f>
        <v>0.51664827649957612</v>
      </c>
      <c r="AK67" s="9">
        <f t="shared" ref="AK67" si="183">(R67/R66-1)*100</f>
        <v>2.1462782517822632E-2</v>
      </c>
      <c r="AL67" s="9">
        <f t="shared" ref="AL67" si="184">(S67/S66-1)*100</f>
        <v>0.74943555800333073</v>
      </c>
      <c r="AN67" s="9">
        <f t="shared" ref="AN67" si="185">(B67/B63-1)*100</f>
        <v>2.9910033573680384</v>
      </c>
      <c r="AO67" s="9">
        <f t="shared" ref="AO67" si="186">(C67/C63-1)*100</f>
        <v>2.8914422256888228</v>
      </c>
      <c r="AP67" s="9">
        <f t="shared" ref="AP67" si="187">(D67/D63-1)*100</f>
        <v>2.2583329659079387</v>
      </c>
      <c r="AQ67" s="9">
        <f t="shared" ref="AQ67" si="188">(E67/E63-1)*100</f>
        <v>3.4367414800926532</v>
      </c>
      <c r="AR67" s="9">
        <f t="shared" ref="AR67" si="189">(F67/F63-1)*100</f>
        <v>3.1719391356005877</v>
      </c>
      <c r="AS67" s="9">
        <f t="shared" ref="AS67" si="190">(G67/G63-1)*100</f>
        <v>2.1260946824274818</v>
      </c>
      <c r="AT67" s="9">
        <f t="shared" ref="AT67" si="191">(H67/H63-1)*100</f>
        <v>3.2484417259770471</v>
      </c>
      <c r="AU67" s="9">
        <f t="shared" ref="AU67" si="192">(I67/I63-1)*100</f>
        <v>3.3792431529861666</v>
      </c>
      <c r="AV67" s="9">
        <f t="shared" ref="AV67" si="193">(J67/J63-1)*100</f>
        <v>3.8101791283053466</v>
      </c>
      <c r="AW67" s="9">
        <f t="shared" ref="AW67" si="194">(K67/K63-1)*100</f>
        <v>3.7313240579794682</v>
      </c>
      <c r="AX67" s="9">
        <f t="shared" ref="AX67" si="195">(L67/L63-1)*100</f>
        <v>2.389981329224744</v>
      </c>
      <c r="AY67" s="9">
        <f t="shared" ref="AY67" si="196">(M67/M63-1)*100</f>
        <v>3.6281959435985778</v>
      </c>
      <c r="AZ67" s="9">
        <f t="shared" ref="AZ67" si="197">(N67/N63-1)*100</f>
        <v>4.0692651070307839</v>
      </c>
      <c r="BA67" s="9">
        <f t="shared" ref="BA67" si="198">(O67/O63-1)*100</f>
        <v>3.5166542120830036</v>
      </c>
      <c r="BB67" s="9">
        <f t="shared" ref="BB67" si="199">(P67/P63-1)*100</f>
        <v>3.1902828560855134</v>
      </c>
      <c r="BC67" s="9">
        <f t="shared" ref="BC67" si="200">(Q67/Q63-1)*100</f>
        <v>3.5295497970653678</v>
      </c>
      <c r="BD67" s="9">
        <f t="shared" ref="BD67" si="201">(R67/R63-1)*100</f>
        <v>1.5853924408192777</v>
      </c>
      <c r="BE67" s="9">
        <f t="shared" ref="BE67" si="202">(S67/S63-1)*100</f>
        <v>3.4995585266761386</v>
      </c>
      <c r="BG67" s="18">
        <f t="shared" ref="BG67" si="203">U67*4</f>
        <v>2.4134288877958987</v>
      </c>
      <c r="BH67" s="18">
        <f t="shared" ref="BH67" si="204">V67*4</f>
        <v>2.3513077724682141</v>
      </c>
      <c r="BI67" s="18">
        <f t="shared" ref="BI67" si="205">W67*4</f>
        <v>1.071733906870076</v>
      </c>
      <c r="BJ67" s="18">
        <f t="shared" ref="BJ67" si="206">X67*4</f>
        <v>2.8996452778513593</v>
      </c>
      <c r="BK67" s="18">
        <f t="shared" ref="BK67" si="207">Y67*4</f>
        <v>3.1809984490395848</v>
      </c>
      <c r="BL67" s="18">
        <f t="shared" ref="BL67" si="208">Z67*4</f>
        <v>1.6470534757409006</v>
      </c>
      <c r="BM67" s="18">
        <f t="shared" ref="BM67" si="209">AA67*4</f>
        <v>4.0861477348396846</v>
      </c>
      <c r="BN67" s="18">
        <f t="shared" ref="BN67" si="210">AB67*4</f>
        <v>3.6794937779934145</v>
      </c>
      <c r="BO67" s="18">
        <f t="shared" ref="BO67" si="211">AC67*4</f>
        <v>3.0856576035599659</v>
      </c>
      <c r="BP67" s="18">
        <f t="shared" ref="BP67" si="212">AD67*4</f>
        <v>4.0258591953146627</v>
      </c>
      <c r="BQ67" s="18">
        <f t="shared" ref="BQ67" si="213">AE67*4</f>
        <v>1.6752855694751823</v>
      </c>
      <c r="BR67" s="18">
        <f t="shared" ref="BR67" si="214">AF67*4</f>
        <v>3.2820442487763835</v>
      </c>
      <c r="BS67" s="18">
        <f t="shared" ref="BS67" si="215">AG67*4</f>
        <v>3.3930400713813036</v>
      </c>
      <c r="BT67" s="18">
        <f t="shared" ref="BT67" si="216">AH67*4</f>
        <v>2.6655678547088613</v>
      </c>
      <c r="BU67" s="18">
        <f t="shared" ref="BU67" si="217">AI67*4</f>
        <v>1.6606246767238098</v>
      </c>
      <c r="BV67" s="18">
        <f t="shared" ref="BV67" si="218">AJ67*4</f>
        <v>2.0665931059983045</v>
      </c>
      <c r="BW67" s="18">
        <f t="shared" ref="BW67" si="219">AK67*4</f>
        <v>8.5851130071290527E-2</v>
      </c>
      <c r="BX67" s="18">
        <f t="shared" ref="BX67" si="220">AL67*4</f>
        <v>2.9977422320133229</v>
      </c>
    </row>
    <row r="68" spans="1:76" x14ac:dyDescent="0.25">
      <c r="A68" s="4">
        <f t="shared" si="166"/>
        <v>201602</v>
      </c>
      <c r="B68" s="20">
        <v>100.57340465917224</v>
      </c>
      <c r="C68" s="20">
        <v>100.00415614364542</v>
      </c>
      <c r="D68" s="20">
        <v>94.841120728971802</v>
      </c>
      <c r="E68" s="20">
        <v>104.60638169610607</v>
      </c>
      <c r="F68" s="20">
        <v>100.82076247428327</v>
      </c>
      <c r="G68" s="20">
        <v>97.116934120675253</v>
      </c>
      <c r="H68" s="20">
        <v>98.984679513751061</v>
      </c>
      <c r="I68" s="20">
        <v>96.992851607278666</v>
      </c>
      <c r="J68" s="20">
        <v>102.29804829894712</v>
      </c>
      <c r="K68" s="20">
        <v>101.50475777430633</v>
      </c>
      <c r="L68" s="20">
        <v>97.764522420374888</v>
      </c>
      <c r="M68" s="20">
        <v>100.40097410472683</v>
      </c>
      <c r="N68" s="20">
        <v>106.16943866250574</v>
      </c>
      <c r="O68" s="20">
        <v>103.14441243231302</v>
      </c>
      <c r="P68" s="20">
        <v>103.78338567226884</v>
      </c>
      <c r="Q68" s="20">
        <v>103.56818807776882</v>
      </c>
      <c r="R68" s="20">
        <v>95.933216236323062</v>
      </c>
      <c r="S68" s="20">
        <v>101.9576</v>
      </c>
      <c r="U68" s="9">
        <f t="shared" ref="U68" si="221">(B68/B67-1)*100</f>
        <v>0.68212563871938858</v>
      </c>
      <c r="V68" s="9">
        <f t="shared" ref="V68" si="222">(C68/C67-1)*100</f>
        <v>0.66118995566439853</v>
      </c>
      <c r="W68" s="9">
        <f t="shared" ref="W68" si="223">(D68/D67-1)*100</f>
        <v>0.28736686527186528</v>
      </c>
      <c r="X68" s="9">
        <f t="shared" ref="X68" si="224">(E68/E67-1)*100</f>
        <v>1.1467120312773194</v>
      </c>
      <c r="Y68" s="9">
        <f t="shared" ref="Y68" si="225">(F68/F67-1)*100</f>
        <v>0.9734773911721506</v>
      </c>
      <c r="Z68" s="9">
        <f t="shared" ref="Z68" si="226">(G68/G67-1)*100</f>
        <v>0.71815792202518658</v>
      </c>
      <c r="AA68" s="9">
        <f t="shared" ref="AA68" si="227">(H68/H67-1)*100</f>
        <v>0.76472902233222229</v>
      </c>
      <c r="AB68" s="9">
        <f t="shared" ref="AB68" si="228">(I68/I67-1)*100</f>
        <v>0.91253024641655411</v>
      </c>
      <c r="AC68" s="9">
        <f t="shared" ref="AC68" si="229">(J68/J67-1)*100</f>
        <v>0.76420098323022323</v>
      </c>
      <c r="AD68" s="9">
        <f t="shared" ref="AD68" si="230">(K68/K67-1)*100</f>
        <v>0.73965415578514104</v>
      </c>
      <c r="AE68" s="9">
        <f t="shared" ref="AE68" si="231">(L68/L67-1)*100</f>
        <v>0.39330012397453817</v>
      </c>
      <c r="AF68" s="9">
        <f t="shared" ref="AF68" si="232">(M68/M67-1)*100</f>
        <v>0.69176974663214263</v>
      </c>
      <c r="AG68" s="9">
        <f t="shared" ref="AG68" si="233">(N68/N67-1)*100</f>
        <v>0.97725448595415987</v>
      </c>
      <c r="AH68" s="9">
        <f t="shared" ref="AH68" si="234">(O68/O67-1)*100</f>
        <v>0.95966520354413554</v>
      </c>
      <c r="AI68" s="9">
        <f t="shared" ref="AI68" si="235">(P68/P67-1)*100</f>
        <v>0.77285486464344633</v>
      </c>
      <c r="AJ68" s="9">
        <f t="shared" ref="AJ68" si="236">(Q68/Q67-1)*100</f>
        <v>0.65725538217900059</v>
      </c>
      <c r="AK68" s="9">
        <f t="shared" ref="AK68" si="237">(R68/R67-1)*100</f>
        <v>0.31575094003604143</v>
      </c>
      <c r="AL68" s="9">
        <f t="shared" ref="AL68" si="238">(S68/S67-1)*100</f>
        <v>0.7870590956629675</v>
      </c>
      <c r="AN68" s="9">
        <f t="shared" ref="AN68" si="239">(B68/B64-1)*100</f>
        <v>2.9523386339889601</v>
      </c>
      <c r="AO68" s="9">
        <f t="shared" ref="AO68" si="240">(C68/C64-1)*100</f>
        <v>2.91389918308671</v>
      </c>
      <c r="AP68" s="9">
        <f t="shared" ref="AP68" si="241">(D68/D64-1)*100</f>
        <v>1.7949245010339565</v>
      </c>
      <c r="AQ68" s="9">
        <f t="shared" ref="AQ68" si="242">(E68/E64-1)*100</f>
        <v>4.009312639130802</v>
      </c>
      <c r="AR68" s="9">
        <f t="shared" ref="AR68" si="243">(F68/F64-1)*100</f>
        <v>3.5212950808347188</v>
      </c>
      <c r="AS68" s="9">
        <f t="shared" ref="AS68" si="244">(G68/G64-1)*100</f>
        <v>2.3606109914274143</v>
      </c>
      <c r="AT68" s="9">
        <f t="shared" ref="AT68" si="245">(H68/H64-1)*100</f>
        <v>3.4776998949707538</v>
      </c>
      <c r="AU68" s="9">
        <f t="shared" ref="AU68" si="246">(I68/I64-1)*100</f>
        <v>3.5660224078441605</v>
      </c>
      <c r="AV68" s="9">
        <f t="shared" ref="AV68" si="247">(J68/J64-1)*100</f>
        <v>3.7694275140006894</v>
      </c>
      <c r="AW68" s="9">
        <f t="shared" ref="AW68" si="248">(K68/K64-1)*100</f>
        <v>3.3482717923000394</v>
      </c>
      <c r="AX68" s="9">
        <f t="shared" ref="AX68" si="249">(L68/L64-1)*100</f>
        <v>2.1345842006800675</v>
      </c>
      <c r="AY68" s="9">
        <f t="shared" ref="AY68" si="250">(M68/M64-1)*100</f>
        <v>3.4637549831019854</v>
      </c>
      <c r="AZ68" s="9">
        <f t="shared" ref="AZ68" si="251">(N68/N64-1)*100</f>
        <v>4.0381571278434558</v>
      </c>
      <c r="BA68" s="9">
        <f t="shared" ref="BA68" si="252">(O68/O64-1)*100</f>
        <v>3.5081497767021519</v>
      </c>
      <c r="BB68" s="9">
        <f t="shared" ref="BB68" si="253">(P68/P64-1)*100</f>
        <v>3.1870882140238255</v>
      </c>
      <c r="BC68" s="9">
        <f t="shared" ref="BC68" si="254">(Q68/Q64-1)*100</f>
        <v>2.9438445337558239</v>
      </c>
      <c r="BD68" s="9">
        <f t="shared" ref="BD68" si="255">(R68/R64-1)*100</f>
        <v>1.5542950548144585</v>
      </c>
      <c r="BE68" s="9">
        <f t="shared" ref="BE68" si="256">(S68/S64-1)*100</f>
        <v>3.4363257123842361</v>
      </c>
      <c r="BG68" s="18">
        <f t="shared" ref="BG68" si="257">U68*4</f>
        <v>2.7285025548775543</v>
      </c>
      <c r="BH68" s="18">
        <f t="shared" ref="BH68" si="258">V68*4</f>
        <v>2.6447598226575941</v>
      </c>
      <c r="BI68" s="18">
        <f t="shared" ref="BI68" si="259">W68*4</f>
        <v>1.1494674610874611</v>
      </c>
      <c r="BJ68" s="18">
        <f t="shared" ref="BJ68" si="260">X68*4</f>
        <v>4.5868481251092774</v>
      </c>
      <c r="BK68" s="18">
        <f t="shared" ref="BK68" si="261">Y68*4</f>
        <v>3.8939095646886024</v>
      </c>
      <c r="BL68" s="18">
        <f t="shared" ref="BL68" si="262">Z68*4</f>
        <v>2.8726316881007463</v>
      </c>
      <c r="BM68" s="18">
        <f t="shared" ref="BM68" si="263">AA68*4</f>
        <v>3.0589160893288891</v>
      </c>
      <c r="BN68" s="18">
        <f t="shared" ref="BN68" si="264">AB68*4</f>
        <v>3.6501209856662165</v>
      </c>
      <c r="BO68" s="18">
        <f t="shared" ref="BO68" si="265">AC68*4</f>
        <v>3.0568039329208929</v>
      </c>
      <c r="BP68" s="18">
        <f t="shared" ref="BP68" si="266">AD68*4</f>
        <v>2.9586166231405642</v>
      </c>
      <c r="BQ68" s="18">
        <f t="shared" ref="BQ68" si="267">AE68*4</f>
        <v>1.5732004958981527</v>
      </c>
      <c r="BR68" s="18">
        <f t="shared" ref="BR68" si="268">AF68*4</f>
        <v>2.7670789865285705</v>
      </c>
      <c r="BS68" s="18">
        <f t="shared" ref="BS68" si="269">AG68*4</f>
        <v>3.9090179438166395</v>
      </c>
      <c r="BT68" s="18">
        <f t="shared" ref="BT68" si="270">AH68*4</f>
        <v>3.8386608141765421</v>
      </c>
      <c r="BU68" s="18">
        <f t="shared" ref="BU68" si="271">AI68*4</f>
        <v>3.0914194585737853</v>
      </c>
      <c r="BV68" s="18">
        <f t="shared" ref="BV68" si="272">AJ68*4</f>
        <v>2.6290215287160024</v>
      </c>
      <c r="BW68" s="18">
        <f t="shared" ref="BW68" si="273">AK68*4</f>
        <v>1.2630037601441657</v>
      </c>
      <c r="BX68" s="18">
        <f t="shared" ref="BX68" si="274">AL68*4</f>
        <v>3.14823638265187</v>
      </c>
    </row>
    <row r="69" spans="1:76" x14ac:dyDescent="0.25">
      <c r="A69" s="4">
        <f t="shared" si="166"/>
        <v>201603</v>
      </c>
      <c r="B69" s="20">
        <v>101.30731267374863</v>
      </c>
      <c r="C69" s="20">
        <v>100.59966797600912</v>
      </c>
      <c r="D69" s="20">
        <v>95.451545375706729</v>
      </c>
      <c r="E69" s="20">
        <v>105.5433192891514</v>
      </c>
      <c r="F69" s="20">
        <v>101.76314196536005</v>
      </c>
      <c r="G69" s="20">
        <v>97.87942114807268</v>
      </c>
      <c r="H69" s="20">
        <v>99.751708688617811</v>
      </c>
      <c r="I69" s="20">
        <v>97.61339410752764</v>
      </c>
      <c r="J69" s="20">
        <v>102.99738484374983</v>
      </c>
      <c r="K69" s="20">
        <v>102.20735300026674</v>
      </c>
      <c r="L69" s="20">
        <v>98.207484197314571</v>
      </c>
      <c r="M69" s="20">
        <v>101.36587985944382</v>
      </c>
      <c r="N69" s="20">
        <v>106.91442533136001</v>
      </c>
      <c r="O69" s="20">
        <v>103.63180711681646</v>
      </c>
      <c r="P69" s="20">
        <v>104.61670642213258</v>
      </c>
      <c r="Q69" s="20">
        <v>104.20597745966109</v>
      </c>
      <c r="R69" s="20">
        <v>96.707682523313224</v>
      </c>
      <c r="S69" s="20">
        <v>102.6853</v>
      </c>
      <c r="U69" s="9">
        <f t="shared" ref="U69" si="275">(B69/B68-1)*100</f>
        <v>0.72972374462560996</v>
      </c>
      <c r="V69" s="9">
        <f t="shared" ref="V69" si="276">(C69/C68-1)*100</f>
        <v>0.5954870830651382</v>
      </c>
      <c r="W69" s="9">
        <f t="shared" ref="W69" si="277">(D69/D68-1)*100</f>
        <v>0.64362867292484527</v>
      </c>
      <c r="X69" s="9">
        <f t="shared" ref="X69" si="278">(E69/E68-1)*100</f>
        <v>0.89567919074693414</v>
      </c>
      <c r="Y69" s="9">
        <f t="shared" ref="Y69" si="279">(F69/F68-1)*100</f>
        <v>0.93470776053410365</v>
      </c>
      <c r="Z69" s="9">
        <f t="shared" ref="Z69" si="280">(G69/G68-1)*100</f>
        <v>0.78512263005541261</v>
      </c>
      <c r="AA69" s="9">
        <f t="shared" ref="AA69" si="281">(H69/H68-1)*100</f>
        <v>0.77489686144833758</v>
      </c>
      <c r="AB69" s="9">
        <f t="shared" ref="AB69" si="282">(I69/I68-1)*100</f>
        <v>0.6397816849034843</v>
      </c>
      <c r="AC69" s="9">
        <f t="shared" ref="AC69" si="283">(J69/J68-1)*100</f>
        <v>0.683626478150412</v>
      </c>
      <c r="AD69" s="9">
        <f t="shared" ref="AD69" si="284">(K69/K68-1)*100</f>
        <v>0.69217959962291076</v>
      </c>
      <c r="AE69" s="9">
        <f t="shared" ref="AE69" si="285">(L69/L68-1)*100</f>
        <v>0.45309051379087695</v>
      </c>
      <c r="AF69" s="9">
        <f t="shared" ref="AF69" si="286">(M69/M68-1)*100</f>
        <v>0.96105218432493977</v>
      </c>
      <c r="AG69" s="9">
        <f t="shared" ref="AG69" si="287">(N69/N68-1)*100</f>
        <v>0.70169596659774847</v>
      </c>
      <c r="AH69" s="9">
        <f t="shared" ref="AH69" si="288">(O69/O68-1)*100</f>
        <v>0.4725361975601805</v>
      </c>
      <c r="AI69" s="9">
        <f t="shared" ref="AI69" si="289">(P69/P68-1)*100</f>
        <v>0.80294234425464239</v>
      </c>
      <c r="AJ69" s="9">
        <f t="shared" ref="AJ69" si="290">(Q69/Q68-1)*100</f>
        <v>0.6158159119413753</v>
      </c>
      <c r="AK69" s="9">
        <f t="shared" ref="AK69" si="291">(R69/R68-1)*100</f>
        <v>0.80729732346545013</v>
      </c>
      <c r="AL69" s="9">
        <f t="shared" ref="AL69" si="292">(S69/S68-1)*100</f>
        <v>0.71372805950709051</v>
      </c>
      <c r="AN69" s="9">
        <f t="shared" ref="AN69" si="293">(B69/B65-1)*100</f>
        <v>2.8435889198580755</v>
      </c>
      <c r="AO69" s="9">
        <f t="shared" ref="AO69" si="294">(C69/C65-1)*100</f>
        <v>2.750847326708139</v>
      </c>
      <c r="AP69" s="9">
        <f t="shared" ref="AP69" si="295">(D69/D65-1)*100</f>
        <v>1.6386833580301907</v>
      </c>
      <c r="AQ69" s="9">
        <f t="shared" ref="AQ69" si="296">(E69/E65-1)*100</f>
        <v>3.9712957978958352</v>
      </c>
      <c r="AR69" s="9">
        <f t="shared" ref="AR69" si="297">(F69/F65-1)*100</f>
        <v>3.7260039500290665</v>
      </c>
      <c r="AS69" s="9">
        <f t="shared" ref="AS69" si="298">(G69/G65-1)*100</f>
        <v>2.4478743494029898</v>
      </c>
      <c r="AT69" s="9">
        <f t="shared" ref="AT69" si="299">(H69/H65-1)*100</f>
        <v>3.3314038286980985</v>
      </c>
      <c r="AU69" s="9">
        <f t="shared" ref="AU69" si="300">(I69/I65-1)*100</f>
        <v>3.0947151397819894</v>
      </c>
      <c r="AV69" s="9">
        <f t="shared" ref="AV69" si="301">(J69/J65-1)*100</f>
        <v>3.4317381539131331</v>
      </c>
      <c r="AW69" s="9">
        <f t="shared" ref="AW69" si="302">(K69/K65-1)*100</f>
        <v>3.1099347189411874</v>
      </c>
      <c r="AX69" s="9">
        <f t="shared" ref="AX69" si="303">(L69/L65-1)*100</f>
        <v>1.8238978204210943</v>
      </c>
      <c r="AY69" s="9">
        <f t="shared" ref="AY69" si="304">(M69/M65-1)*100</f>
        <v>3.5025046138403848</v>
      </c>
      <c r="AZ69" s="9">
        <f t="shared" ref="AZ69" si="305">(N69/N65-1)*100</f>
        <v>3.7260251627225793</v>
      </c>
      <c r="BA69" s="9">
        <f t="shared" ref="BA69" si="306">(O69/O65-1)*100</f>
        <v>3.1195162877143856</v>
      </c>
      <c r="BB69" s="9">
        <f t="shared" ref="BB69" si="307">(P69/P65-1)*100</f>
        <v>2.9128588080056028</v>
      </c>
      <c r="BC69" s="9">
        <f t="shared" ref="BC69" si="308">(Q69/Q65-1)*100</f>
        <v>2.4813238866139065</v>
      </c>
      <c r="BD69" s="9">
        <f t="shared" ref="BD69" si="309">(R69/R65-1)*100</f>
        <v>1.460026225971367</v>
      </c>
      <c r="BE69" s="9">
        <f t="shared" ref="BE69" si="310">(S69/S65-1)*100</f>
        <v>3.2053517675567189</v>
      </c>
      <c r="BG69" s="18">
        <f t="shared" ref="BG69" si="311">U69*4</f>
        <v>2.9188949785024398</v>
      </c>
      <c r="BH69" s="18">
        <f t="shared" ref="BH69" si="312">V69*4</f>
        <v>2.3819483322605528</v>
      </c>
      <c r="BI69" s="18">
        <f t="shared" ref="BI69" si="313">W69*4</f>
        <v>2.5745146916993811</v>
      </c>
      <c r="BJ69" s="18">
        <f t="shared" ref="BJ69" si="314">X69*4</f>
        <v>3.5827167629877366</v>
      </c>
      <c r="BK69" s="18">
        <f t="shared" ref="BK69" si="315">Y69*4</f>
        <v>3.7388310421364146</v>
      </c>
      <c r="BL69" s="18">
        <f t="shared" ref="BL69" si="316">Z69*4</f>
        <v>3.1404905202216504</v>
      </c>
      <c r="BM69" s="18">
        <f t="shared" ref="BM69" si="317">AA69*4</f>
        <v>3.0995874457933503</v>
      </c>
      <c r="BN69" s="18">
        <f t="shared" ref="BN69" si="318">AB69*4</f>
        <v>2.5591267396139372</v>
      </c>
      <c r="BO69" s="18">
        <f t="shared" ref="BO69" si="319">AC69*4</f>
        <v>2.734505912601648</v>
      </c>
      <c r="BP69" s="18">
        <f t="shared" ref="BP69" si="320">AD69*4</f>
        <v>2.768718398491643</v>
      </c>
      <c r="BQ69" s="18">
        <f t="shared" ref="BQ69" si="321">AE69*4</f>
        <v>1.8123620551635078</v>
      </c>
      <c r="BR69" s="18">
        <f t="shared" ref="BR69" si="322">AF69*4</f>
        <v>3.8442087372997591</v>
      </c>
      <c r="BS69" s="18">
        <f t="shared" ref="BS69" si="323">AG69*4</f>
        <v>2.8067838663909939</v>
      </c>
      <c r="BT69" s="18">
        <f t="shared" ref="BT69" si="324">AH69*4</f>
        <v>1.890144790240722</v>
      </c>
      <c r="BU69" s="18">
        <f t="shared" ref="BU69" si="325">AI69*4</f>
        <v>3.2117693770185696</v>
      </c>
      <c r="BV69" s="18">
        <f t="shared" ref="BV69" si="326">AJ69*4</f>
        <v>2.4632636477655012</v>
      </c>
      <c r="BW69" s="18">
        <f t="shared" ref="BW69" si="327">AK69*4</f>
        <v>3.2291892938618005</v>
      </c>
      <c r="BX69" s="18">
        <f t="shared" ref="BX69" si="328">AL69*4</f>
        <v>2.854912238028362</v>
      </c>
    </row>
    <row r="70" spans="1:76" x14ac:dyDescent="0.25">
      <c r="A70" s="4">
        <f t="shared" si="166"/>
        <v>201604</v>
      </c>
      <c r="B70" s="20">
        <v>101.98320361996196</v>
      </c>
      <c r="C70" s="20">
        <v>101.21641893673983</v>
      </c>
      <c r="D70" s="20">
        <v>96.134689692585511</v>
      </c>
      <c r="E70" s="20">
        <v>106.54411936322504</v>
      </c>
      <c r="F70" s="20">
        <v>102.64651529885647</v>
      </c>
      <c r="G70" s="20">
        <v>98.426524629850874</v>
      </c>
      <c r="H70" s="20">
        <v>100.29477576264922</v>
      </c>
      <c r="I70" s="20">
        <v>97.767408720543912</v>
      </c>
      <c r="J70" s="20">
        <v>103.73974623911955</v>
      </c>
      <c r="K70" s="20">
        <v>102.96054172896454</v>
      </c>
      <c r="L70" s="20">
        <v>98.561938988886908</v>
      </c>
      <c r="M70" s="20">
        <v>102.01382459578225</v>
      </c>
      <c r="N70" s="20">
        <v>107.7345045297636</v>
      </c>
      <c r="O70" s="20">
        <v>104.13028986667055</v>
      </c>
      <c r="P70" s="20">
        <v>105.20966936561052</v>
      </c>
      <c r="Q70" s="20">
        <v>104.98819813047858</v>
      </c>
      <c r="R70" s="20">
        <v>97.006165516755004</v>
      </c>
      <c r="S70" s="20">
        <v>103.38590000000001</v>
      </c>
      <c r="U70" s="9">
        <f t="shared" ref="U70" si="329">(B70/B69-1)*100</f>
        <v>0.66716896182013041</v>
      </c>
      <c r="V70" s="9">
        <f t="shared" ref="V70" si="330">(C70/C69-1)*100</f>
        <v>0.61307454899135472</v>
      </c>
      <c r="W70" s="9">
        <f t="shared" ref="W70" si="331">(D70/D69-1)*100</f>
        <v>0.71569749257580639</v>
      </c>
      <c r="X70" s="9">
        <f t="shared" ref="X70" si="332">(E70/E69-1)*100</f>
        <v>0.9482363079104994</v>
      </c>
      <c r="Y70" s="9">
        <f t="shared" ref="Y70" si="333">(F70/F69-1)*100</f>
        <v>0.86806806122114999</v>
      </c>
      <c r="Z70" s="9">
        <f t="shared" ref="Z70" si="334">(G70/G69-1)*100</f>
        <v>0.55895659716922452</v>
      </c>
      <c r="AA70" s="9">
        <f t="shared" ref="AA70" si="335">(H70/H69-1)*100</f>
        <v>0.54441881865565644</v>
      </c>
      <c r="AB70" s="9">
        <f t="shared" ref="AB70" si="336">(I70/I69-1)*100</f>
        <v>0.15778020467827059</v>
      </c>
      <c r="AC70" s="9">
        <f t="shared" ref="AC70" si="337">(J70/J69-1)*100</f>
        <v>0.72075751874274285</v>
      </c>
      <c r="AD70" s="9">
        <f t="shared" ref="AD70" si="338">(K70/K69-1)*100</f>
        <v>0.73692225323147564</v>
      </c>
      <c r="AE70" s="9">
        <f t="shared" ref="AE70" si="339">(L70/L69-1)*100</f>
        <v>0.36092441881534487</v>
      </c>
      <c r="AF70" s="9">
        <f t="shared" ref="AF70" si="340">(M70/M69-1)*100</f>
        <v>0.63921384319545194</v>
      </c>
      <c r="AG70" s="9">
        <f t="shared" ref="AG70" si="341">(N70/N69-1)*100</f>
        <v>0.76704260988347261</v>
      </c>
      <c r="AH70" s="9">
        <f t="shared" ref="AH70" si="342">(O70/O69-1)*100</f>
        <v>0.48101327548228934</v>
      </c>
      <c r="AI70" s="9">
        <f t="shared" ref="AI70" si="343">(P70/P69-1)*100</f>
        <v>0.5667956522023454</v>
      </c>
      <c r="AJ70" s="9">
        <f t="shared" ref="AJ70" si="344">(Q70/Q69-1)*100</f>
        <v>0.75064856151874082</v>
      </c>
      <c r="AK70" s="9">
        <f t="shared" ref="AK70" si="345">(R70/R69-1)*100</f>
        <v>0.3086445519670411</v>
      </c>
      <c r="AL70" s="9">
        <f t="shared" ref="AL70" si="346">(S70/S69-1)*100</f>
        <v>0.68227876823654388</v>
      </c>
      <c r="AN70" s="9">
        <f t="shared" ref="AN70" si="347">(B70/B66-1)*100</f>
        <v>2.7094368033263594</v>
      </c>
      <c r="AO70" s="9">
        <f t="shared" ref="AO70" si="348">(C70/C66-1)*100</f>
        <v>2.4803038156503865</v>
      </c>
      <c r="AP70" s="9">
        <f t="shared" ref="AP70" si="349">(D70/D66-1)*100</f>
        <v>1.9275873178145497</v>
      </c>
      <c r="AQ70" s="9">
        <f t="shared" ref="AQ70" si="350">(E70/E66-1)*100</f>
        <v>3.7671687470826276</v>
      </c>
      <c r="AR70" s="9">
        <f t="shared" ref="AR70" si="351">(F70/F66-1)*100</f>
        <v>3.6195281867929863</v>
      </c>
      <c r="AS70" s="9">
        <f t="shared" ref="AS70" si="352">(G70/G66-1)*100</f>
        <v>2.4966226237585598</v>
      </c>
      <c r="AT70" s="9">
        <f t="shared" ref="AT70" si="353">(H70/H66-1)*100</f>
        <v>3.1413575480238709</v>
      </c>
      <c r="AU70" s="9">
        <f t="shared" ref="AU70" si="354">(I70/I66-1)*100</f>
        <v>2.6540692365021101</v>
      </c>
      <c r="AV70" s="9">
        <f t="shared" ref="AV70" si="355">(J70/J66-1)*100</f>
        <v>2.9725465087161673</v>
      </c>
      <c r="AW70" s="9">
        <f t="shared" ref="AW70" si="356">(K70/K66-1)*100</f>
        <v>3.212915643687575</v>
      </c>
      <c r="AX70" s="9">
        <f t="shared" ref="AX70" si="357">(L70/L66-1)*100</f>
        <v>1.6360564950570922</v>
      </c>
      <c r="AY70" s="9">
        <f t="shared" ref="AY70" si="358">(M70/M66-1)*100</f>
        <v>3.1487506609269023</v>
      </c>
      <c r="AZ70" s="9">
        <f t="shared" ref="AZ70" si="359">(N70/N66-1)*100</f>
        <v>3.3349575365414275</v>
      </c>
      <c r="BA70" s="9">
        <f t="shared" ref="BA70" si="360">(O70/O66-1)*100</f>
        <v>2.6038780792129623</v>
      </c>
      <c r="BB70" s="9">
        <f t="shared" ref="BB70" si="361">(P70/P66-1)*100</f>
        <v>2.5818794274595769</v>
      </c>
      <c r="BC70" s="9">
        <f t="shared" ref="BC70" si="362">(Q70/Q66-1)*100</f>
        <v>2.5645282434875405</v>
      </c>
      <c r="BD70" s="9">
        <f t="shared" ref="BD70" si="363">(R70/R66-1)*100</f>
        <v>1.4594873155053811</v>
      </c>
      <c r="BE70" s="9">
        <f t="shared" ref="BE70" si="364">(S70/S66-1)*100</f>
        <v>2.9648766195028653</v>
      </c>
      <c r="BG70" s="18">
        <f t="shared" ref="BG70" si="365">U70*4</f>
        <v>2.6686758472805217</v>
      </c>
      <c r="BH70" s="18">
        <f t="shared" ref="BH70" si="366">V70*4</f>
        <v>2.4522981959654189</v>
      </c>
      <c r="BI70" s="18">
        <f t="shared" ref="BI70" si="367">W70*4</f>
        <v>2.8627899703032256</v>
      </c>
      <c r="BJ70" s="18">
        <f t="shared" ref="BJ70" si="368">X70*4</f>
        <v>3.7929452316419976</v>
      </c>
      <c r="BK70" s="18">
        <f t="shared" ref="BK70" si="369">Y70*4</f>
        <v>3.4722722448846</v>
      </c>
      <c r="BL70" s="18">
        <f t="shared" ref="BL70" si="370">Z70*4</f>
        <v>2.2358263886768981</v>
      </c>
      <c r="BM70" s="18">
        <f t="shared" ref="BM70" si="371">AA70*4</f>
        <v>2.1776752746226258</v>
      </c>
      <c r="BN70" s="18">
        <f t="shared" ref="BN70" si="372">AB70*4</f>
        <v>0.63112081871308234</v>
      </c>
      <c r="BO70" s="18">
        <f t="shared" ref="BO70" si="373">AC70*4</f>
        <v>2.8830300749709714</v>
      </c>
      <c r="BP70" s="18">
        <f t="shared" ref="BP70" si="374">AD70*4</f>
        <v>2.9476890129259026</v>
      </c>
      <c r="BQ70" s="18">
        <f t="shared" ref="BQ70" si="375">AE70*4</f>
        <v>1.4436976752613795</v>
      </c>
      <c r="BR70" s="18">
        <f t="shared" ref="BR70" si="376">AF70*4</f>
        <v>2.5568553727818077</v>
      </c>
      <c r="BS70" s="18">
        <f t="shared" ref="BS70" si="377">AG70*4</f>
        <v>3.0681704395338905</v>
      </c>
      <c r="BT70" s="18">
        <f t="shared" ref="BT70" si="378">AH70*4</f>
        <v>1.9240531019291574</v>
      </c>
      <c r="BU70" s="18">
        <f t="shared" ref="BU70" si="379">AI70*4</f>
        <v>2.2671826088093816</v>
      </c>
      <c r="BV70" s="18">
        <f t="shared" ref="BV70" si="380">AJ70*4</f>
        <v>3.0025942460749633</v>
      </c>
      <c r="BW70" s="18">
        <f t="shared" ref="BW70" si="381">AK70*4</f>
        <v>1.2345782078681644</v>
      </c>
      <c r="BX70" s="18">
        <f t="shared" ref="BX70" si="382">AL70*4</f>
        <v>2.7291150729461755</v>
      </c>
    </row>
    <row r="71" spans="1:76" x14ac:dyDescent="0.25">
      <c r="A71" s="4">
        <f t="shared" si="166"/>
        <v>201701</v>
      </c>
      <c r="B71" s="20">
        <v>102.7758675965369</v>
      </c>
      <c r="C71" s="20">
        <v>101.7540579283643</v>
      </c>
      <c r="D71" s="20">
        <v>96.676936947807235</v>
      </c>
      <c r="E71" s="20">
        <v>107.65187824575881</v>
      </c>
      <c r="F71" s="20">
        <v>103.49339318010327</v>
      </c>
      <c r="G71" s="20">
        <v>98.925353529424626</v>
      </c>
      <c r="H71" s="20">
        <v>100.73566844964643</v>
      </c>
      <c r="I71" s="20">
        <v>98.385328229554759</v>
      </c>
      <c r="J71" s="20">
        <v>104.5773451785553</v>
      </c>
      <c r="K71" s="20">
        <v>103.92025733977201</v>
      </c>
      <c r="L71" s="20">
        <v>99.028131098398774</v>
      </c>
      <c r="M71" s="20">
        <v>102.61081243830871</v>
      </c>
      <c r="N71" s="20">
        <v>108.78238874462579</v>
      </c>
      <c r="O71" s="20">
        <v>105.24012633618028</v>
      </c>
      <c r="P71" s="20">
        <v>106.41681779617564</v>
      </c>
      <c r="Q71" s="20">
        <v>105.58882722603722</v>
      </c>
      <c r="R71" s="20">
        <v>97.703260910569256</v>
      </c>
      <c r="S71" s="20">
        <v>104.2055</v>
      </c>
      <c r="U71" s="9">
        <f t="shared" ref="U71" si="383">(B71/B70-1)*100</f>
        <v>0.77724953564783927</v>
      </c>
      <c r="V71" s="9">
        <f t="shared" ref="V71" si="384">(C71/C70-1)*100</f>
        <v>0.53117764614898366</v>
      </c>
      <c r="W71" s="9">
        <f t="shared" ref="W71" si="385">(D71/D70-1)*100</f>
        <v>0.5640495194353834</v>
      </c>
      <c r="X71" s="9">
        <f t="shared" ref="X71" si="386">(E71/E70-1)*100</f>
        <v>1.0397184651339098</v>
      </c>
      <c r="Y71" s="9">
        <f t="shared" ref="Y71" si="387">(F71/F70-1)*100</f>
        <v>0.82504299223515876</v>
      </c>
      <c r="Z71" s="9">
        <f t="shared" ref="Z71" si="388">(G71/G70-1)*100</f>
        <v>0.50680332506880532</v>
      </c>
      <c r="AA71" s="9">
        <f t="shared" ref="AA71" si="389">(H71/H70-1)*100</f>
        <v>0.4395968619946844</v>
      </c>
      <c r="AB71" s="9">
        <f t="shared" ref="AB71" si="390">(I71/I70-1)*100</f>
        <v>0.63203015922932426</v>
      </c>
      <c r="AC71" s="9">
        <f t="shared" ref="AC71" si="391">(J71/J70-1)*100</f>
        <v>0.80740407587376328</v>
      </c>
      <c r="AD71" s="9">
        <f t="shared" ref="AD71" si="392">(K71/K70-1)*100</f>
        <v>0.9321198147284715</v>
      </c>
      <c r="AE71" s="9">
        <f t="shared" ref="AE71" si="393">(L71/L70-1)*100</f>
        <v>0.4729940525667109</v>
      </c>
      <c r="AF71" s="9">
        <f t="shared" ref="AF71" si="394">(M71/M70-1)*100</f>
        <v>0.58520288293468781</v>
      </c>
      <c r="AG71" s="9">
        <f t="shared" ref="AG71" si="395">(N71/N70-1)*100</f>
        <v>0.97265422942813817</v>
      </c>
      <c r="AH71" s="9">
        <f t="shared" ref="AH71" si="396">(O71/O70-1)*100</f>
        <v>1.065815211818566</v>
      </c>
      <c r="AI71" s="9">
        <f t="shared" ref="AI71" si="397">(P71/P70-1)*100</f>
        <v>1.1473740368579621</v>
      </c>
      <c r="AJ71" s="9">
        <f t="shared" ref="AJ71" si="398">(Q71/Q70-1)*100</f>
        <v>0.57209201248713537</v>
      </c>
      <c r="AK71" s="9">
        <f t="shared" ref="AK71" si="399">(R71/R70-1)*100</f>
        <v>0.71860936890022487</v>
      </c>
      <c r="AL71" s="9">
        <f t="shared" ref="AL71" si="400">(S71/S70-1)*100</f>
        <v>0.79275800665274954</v>
      </c>
      <c r="AN71" s="9">
        <f t="shared" ref="AN71" si="401">(B71/B67-1)*100</f>
        <v>2.886969463245781</v>
      </c>
      <c r="AO71" s="9">
        <f t="shared" ref="AO71" si="402">(C71/C67-1)*100</f>
        <v>2.4225887089554865</v>
      </c>
      <c r="AP71" s="9">
        <f t="shared" ref="AP71" si="403">(D71/D67-1)*100</f>
        <v>2.228604729401451</v>
      </c>
      <c r="AQ71" s="9">
        <f t="shared" ref="AQ71" si="404">(E71/E67-1)*100</f>
        <v>4.0914842096600124</v>
      </c>
      <c r="AR71" s="9">
        <f t="shared" ref="AR71" si="405">(F71/F67-1)*100</f>
        <v>3.650156375998348</v>
      </c>
      <c r="AS71" s="9">
        <f t="shared" ref="AS71" si="406">(G71/G67-1)*100</f>
        <v>2.5936359037884049</v>
      </c>
      <c r="AT71" s="9">
        <f t="shared" ref="AT71" si="407">(H71/H67-1)*100</f>
        <v>2.5472061340764629</v>
      </c>
      <c r="AU71" s="9">
        <f t="shared" ref="AU71" si="408">(I71/I67-1)*100</f>
        <v>2.3612796844866946</v>
      </c>
      <c r="AV71" s="9">
        <f t="shared" ref="AV71" si="409">(J71/J67-1)*100</f>
        <v>3.0093222997788827</v>
      </c>
      <c r="AW71" s="9">
        <f t="shared" ref="AW71" si="410">(K71/K67-1)*100</f>
        <v>3.1369466194498985</v>
      </c>
      <c r="AX71" s="9">
        <f t="shared" ref="AX71" si="411">(L71/L67-1)*100</f>
        <v>1.6908858136650995</v>
      </c>
      <c r="AY71" s="9">
        <f t="shared" ref="AY71" si="412">(M71/M67-1)*100</f>
        <v>2.9080085296364633</v>
      </c>
      <c r="AZ71" s="9">
        <f t="shared" ref="AZ71" si="413">(N71/N67-1)*100</f>
        <v>3.4624190373092834</v>
      </c>
      <c r="BA71" s="9">
        <f t="shared" ref="BA71" si="414">(O71/O67-1)*100</f>
        <v>3.0109888681750352</v>
      </c>
      <c r="BB71" s="9">
        <f t="shared" ref="BB71" si="415">(P71/P67-1)*100</f>
        <v>3.3298968372032167</v>
      </c>
      <c r="BC71" s="9">
        <f t="shared" ref="BC71" si="416">(Q71/Q67-1)*100</f>
        <v>2.6211015646549818</v>
      </c>
      <c r="BD71" s="9">
        <f t="shared" ref="BD71" si="417">(R71/R67-1)*100</f>
        <v>2.1666568896187899</v>
      </c>
      <c r="BE71" s="9">
        <f t="shared" ref="BE71" si="418">(S71/S67-1)*100</f>
        <v>3.0091517120166333</v>
      </c>
      <c r="BG71" s="18">
        <f t="shared" ref="BG71" si="419">U71*4</f>
        <v>3.1089981425913571</v>
      </c>
      <c r="BH71" s="18">
        <f t="shared" ref="BH71" si="420">V71*4</f>
        <v>2.1247105845959346</v>
      </c>
      <c r="BI71" s="18">
        <f t="shared" ref="BI71" si="421">W71*4</f>
        <v>2.2561980777415336</v>
      </c>
      <c r="BJ71" s="18">
        <f t="shared" ref="BJ71" si="422">X71*4</f>
        <v>4.158873860535639</v>
      </c>
      <c r="BK71" s="18">
        <f t="shared" ref="BK71" si="423">Y71*4</f>
        <v>3.300171968940635</v>
      </c>
      <c r="BL71" s="18">
        <f t="shared" ref="BL71" si="424">Z71*4</f>
        <v>2.0272133002752213</v>
      </c>
      <c r="BM71" s="18">
        <f t="shared" ref="BM71" si="425">AA71*4</f>
        <v>1.7583874479787376</v>
      </c>
      <c r="BN71" s="18">
        <f t="shared" ref="BN71" si="426">AB71*4</f>
        <v>2.528120636917297</v>
      </c>
      <c r="BO71" s="18">
        <f t="shared" ref="BO71" si="427">AC71*4</f>
        <v>3.2296163034950531</v>
      </c>
      <c r="BP71" s="18">
        <f t="shared" ref="BP71" si="428">AD71*4</f>
        <v>3.728479258913886</v>
      </c>
      <c r="BQ71" s="18">
        <f t="shared" ref="BQ71" si="429">AE71*4</f>
        <v>1.8919762102668436</v>
      </c>
      <c r="BR71" s="18">
        <f t="shared" ref="BR71" si="430">AF71*4</f>
        <v>2.3408115317387512</v>
      </c>
      <c r="BS71" s="18">
        <f t="shared" ref="BS71" si="431">AG71*4</f>
        <v>3.8906169177125527</v>
      </c>
      <c r="BT71" s="18">
        <f t="shared" ref="BT71" si="432">AH71*4</f>
        <v>4.2632608472742639</v>
      </c>
      <c r="BU71" s="18">
        <f t="shared" ref="BU71" si="433">AI71*4</f>
        <v>4.5894961474318485</v>
      </c>
      <c r="BV71" s="18">
        <f t="shared" ref="BV71" si="434">AJ71*4</f>
        <v>2.2883680499485415</v>
      </c>
      <c r="BW71" s="18">
        <f t="shared" ref="BW71" si="435">AK71*4</f>
        <v>2.8744374756008995</v>
      </c>
      <c r="BX71" s="18">
        <f t="shared" ref="BX71" si="436">AL71*4</f>
        <v>3.1710320266109981</v>
      </c>
    </row>
    <row r="72" spans="1:76" x14ac:dyDescent="0.25">
      <c r="A72" s="4">
        <f t="shared" si="166"/>
        <v>201702</v>
      </c>
      <c r="B72" s="20">
        <v>103.57207110217622</v>
      </c>
      <c r="C72" s="20">
        <v>102.8623384215807</v>
      </c>
      <c r="D72" s="20">
        <v>97.59416122142477</v>
      </c>
      <c r="E72" s="20">
        <v>108.33549599012581</v>
      </c>
      <c r="F72" s="20">
        <v>104.42764267458865</v>
      </c>
      <c r="G72" s="20">
        <v>99.851553910591051</v>
      </c>
      <c r="H72" s="20">
        <v>101.44116300504979</v>
      </c>
      <c r="I72" s="20">
        <v>99.11730987836286</v>
      </c>
      <c r="J72" s="20">
        <v>105.71924586196734</v>
      </c>
      <c r="K72" s="20">
        <v>105.02193018476211</v>
      </c>
      <c r="L72" s="20">
        <v>99.634710926703875</v>
      </c>
      <c r="M72" s="20">
        <v>103.30429154904985</v>
      </c>
      <c r="N72" s="20">
        <v>109.55264350203845</v>
      </c>
      <c r="O72" s="20">
        <v>106.04100966836084</v>
      </c>
      <c r="P72" s="20">
        <v>107.41758872318069</v>
      </c>
      <c r="Q72" s="20">
        <v>106.43610994173588</v>
      </c>
      <c r="R72" s="20">
        <v>99.034770475988807</v>
      </c>
      <c r="S72" s="20">
        <v>105.1027</v>
      </c>
      <c r="U72" s="9">
        <f t="shared" ref="U72" si="437">(B72/B71-1)*100</f>
        <v>0.77469889017618421</v>
      </c>
      <c r="V72" s="9">
        <f t="shared" ref="V72" si="438">(C72/C71-1)*100</f>
        <v>1.0891757201433983</v>
      </c>
      <c r="W72" s="9">
        <f t="shared" ref="W72" si="439">(D72/D71-1)*100</f>
        <v>0.94875189737622101</v>
      </c>
      <c r="X72" s="9">
        <f t="shared" ref="X72" si="440">(E72/E71-1)*100</f>
        <v>0.63502630470262389</v>
      </c>
      <c r="Y72" s="9">
        <f t="shared" ref="Y72" si="441">(F72/F71-1)*100</f>
        <v>0.90271414027325303</v>
      </c>
      <c r="Z72" s="9">
        <f t="shared" ref="Z72" si="442">(G72/G71-1)*100</f>
        <v>0.93626188648487929</v>
      </c>
      <c r="AA72" s="9">
        <f t="shared" ref="AA72" si="443">(H72/H71-1)*100</f>
        <v>0.70034235763869468</v>
      </c>
      <c r="AB72" s="9">
        <f t="shared" ref="AB72" si="444">(I72/I71-1)*100</f>
        <v>0.74399472155057822</v>
      </c>
      <c r="AC72" s="9">
        <f t="shared" ref="AC72" si="445">(J72/J71-1)*100</f>
        <v>1.0919197474963172</v>
      </c>
      <c r="AD72" s="9">
        <f t="shared" ref="AD72" si="446">(K72/K71-1)*100</f>
        <v>1.0601136613703099</v>
      </c>
      <c r="AE72" s="9">
        <f t="shared" ref="AE72" si="447">(L72/L71-1)*100</f>
        <v>0.6125328445332201</v>
      </c>
      <c r="AF72" s="9">
        <f t="shared" ref="AF72" si="448">(M72/M71-1)*100</f>
        <v>0.67583434363513994</v>
      </c>
      <c r="AG72" s="9">
        <f t="shared" ref="AG72" si="449">(N72/N71-1)*100</f>
        <v>0.70806935414966521</v>
      </c>
      <c r="AH72" s="9">
        <f t="shared" ref="AH72" si="450">(O72/O71-1)*100</f>
        <v>0.76100567346546466</v>
      </c>
      <c r="AI72" s="9">
        <f t="shared" ref="AI72" si="451">(P72/P71-1)*100</f>
        <v>0.9404255339807932</v>
      </c>
      <c r="AJ72" s="9">
        <f t="shared" ref="AJ72" si="452">(Q72/Q71-1)*100</f>
        <v>0.80243595649078792</v>
      </c>
      <c r="AK72" s="9">
        <f t="shared" ref="AK72" si="453">(R72/R71-1)*100</f>
        <v>1.3628097496544367</v>
      </c>
      <c r="AL72" s="9">
        <f t="shared" ref="AL72" si="454">(S72/S71-1)*100</f>
        <v>0.8609910225467976</v>
      </c>
      <c r="AN72" s="9">
        <f t="shared" ref="AN72" si="455">(B72/B68-1)*100</f>
        <v>2.9815699818118047</v>
      </c>
      <c r="AO72" s="9">
        <f t="shared" ref="AO72" si="456">(C72/C68-1)*100</f>
        <v>2.8580634927110493</v>
      </c>
      <c r="AP72" s="9">
        <f t="shared" ref="AP72" si="457">(D72/D68-1)*100</f>
        <v>2.9027920287027831</v>
      </c>
      <c r="AQ72" s="9">
        <f t="shared" ref="AQ72" si="458">(E72/E68-1)*100</f>
        <v>3.5649013315968148</v>
      </c>
      <c r="AR72" s="9">
        <f t="shared" ref="AR72" si="459">(F72/F68-1)*100</f>
        <v>3.5775172809523248</v>
      </c>
      <c r="AS72" s="9">
        <f t="shared" ref="AS72" si="460">(G72/G68-1)*100</f>
        <v>2.8158011933509197</v>
      </c>
      <c r="AT72" s="9">
        <f t="shared" ref="AT72" si="461">(H72/H68-1)*100</f>
        <v>2.4816805018371246</v>
      </c>
      <c r="AU72" s="9">
        <f t="shared" ref="AU72" si="462">(I72/I68-1)*100</f>
        <v>2.1903245815331429</v>
      </c>
      <c r="AV72" s="9">
        <f t="shared" ref="AV72" si="463">(J72/J68-1)*100</f>
        <v>3.3443429468198671</v>
      </c>
      <c r="AW72" s="9">
        <f t="shared" ref="AW72" si="464">(K72/K68-1)*100</f>
        <v>3.4650320709854299</v>
      </c>
      <c r="AX72" s="9">
        <f t="shared" ref="AX72" si="465">(L72/L68-1)*100</f>
        <v>1.9129521221281198</v>
      </c>
      <c r="AY72" s="9">
        <f t="shared" ref="AY72" si="466">(M72/M68-1)*100</f>
        <v>2.8917223863730745</v>
      </c>
      <c r="AZ72" s="9">
        <f t="shared" ref="AZ72" si="467">(N72/N68-1)*100</f>
        <v>3.1866089546609855</v>
      </c>
      <c r="BA72" s="9">
        <f t="shared" ref="BA72" si="468">(O72/O68-1)*100</f>
        <v>2.8082929242034149</v>
      </c>
      <c r="BB72" s="9">
        <f t="shared" ref="BB72" si="469">(P72/P68-1)*100</f>
        <v>3.5017194971727728</v>
      </c>
      <c r="BC72" s="9">
        <f t="shared" ref="BC72" si="470">(Q72/Q68-1)*100</f>
        <v>2.7691146453325377</v>
      </c>
      <c r="BD72" s="9">
        <f t="shared" ref="BD72" si="471">(R72/R68-1)*100</f>
        <v>3.2330347728833919</v>
      </c>
      <c r="BE72" s="9">
        <f t="shared" ref="BE72" si="472">(S72/S68-1)*100</f>
        <v>3.0847136456723101</v>
      </c>
      <c r="BG72" s="18">
        <f t="shared" ref="BG72:BG73" si="473">U72*4</f>
        <v>3.0987955607047368</v>
      </c>
      <c r="BH72" s="18">
        <f t="shared" ref="BH72:BH73" si="474">V72*4</f>
        <v>4.356702880573593</v>
      </c>
      <c r="BI72" s="18">
        <f t="shared" ref="BI72:BI73" si="475">W72*4</f>
        <v>3.795007589504884</v>
      </c>
      <c r="BJ72" s="18">
        <f t="shared" ref="BJ72:BJ73" si="476">X72*4</f>
        <v>2.5401052188104956</v>
      </c>
      <c r="BK72" s="18">
        <f t="shared" ref="BK72:BK73" si="477">Y72*4</f>
        <v>3.6108565610930121</v>
      </c>
      <c r="BL72" s="18">
        <f t="shared" ref="BL72:BL73" si="478">Z72*4</f>
        <v>3.7450475459395172</v>
      </c>
      <c r="BM72" s="18">
        <f t="shared" ref="BM72:BM73" si="479">AA72*4</f>
        <v>2.8013694305547787</v>
      </c>
      <c r="BN72" s="18">
        <f t="shared" ref="BN72:BN73" si="480">AB72*4</f>
        <v>2.9759788862023129</v>
      </c>
      <c r="BO72" s="18">
        <f t="shared" ref="BO72:BO73" si="481">AC72*4</f>
        <v>4.3676789899852686</v>
      </c>
      <c r="BP72" s="18">
        <f t="shared" ref="BP72:BP73" si="482">AD72*4</f>
        <v>4.2404546454812397</v>
      </c>
      <c r="BQ72" s="18">
        <f t="shared" ref="BQ72:BQ73" si="483">AE72*4</f>
        <v>2.4501313781328804</v>
      </c>
      <c r="BR72" s="18">
        <f t="shared" ref="BR72:BR73" si="484">AF72*4</f>
        <v>2.7033373745405598</v>
      </c>
      <c r="BS72" s="18">
        <f t="shared" ref="BS72:BS73" si="485">AG72*4</f>
        <v>2.8322774165986608</v>
      </c>
      <c r="BT72" s="18">
        <f t="shared" ref="BT72:BT73" si="486">AH72*4</f>
        <v>3.0440226938618586</v>
      </c>
      <c r="BU72" s="18">
        <f t="shared" ref="BU72:BU73" si="487">AI72*4</f>
        <v>3.7617021359231728</v>
      </c>
      <c r="BV72" s="18">
        <f t="shared" ref="BV72:BV73" si="488">AJ72*4</f>
        <v>3.2097438259631517</v>
      </c>
      <c r="BW72" s="18">
        <f t="shared" ref="BW72:BW73" si="489">AK72*4</f>
        <v>5.4512389986177467</v>
      </c>
      <c r="BX72" s="18">
        <f t="shared" ref="BX72:BX73" si="490">AL72*4</f>
        <v>3.4439640901871904</v>
      </c>
    </row>
    <row r="73" spans="1:76" x14ac:dyDescent="0.25">
      <c r="A73" s="4">
        <f t="shared" si="166"/>
        <v>201703</v>
      </c>
      <c r="B73" s="20">
        <v>104.20187303598426</v>
      </c>
      <c r="C73" s="20">
        <v>103.92831175381593</v>
      </c>
      <c r="D73" s="20">
        <v>98.111797765275071</v>
      </c>
      <c r="E73" s="20">
        <v>108.84569405733541</v>
      </c>
      <c r="F73" s="20">
        <v>105.28545507199958</v>
      </c>
      <c r="G73" s="20">
        <v>100.78465434622302</v>
      </c>
      <c r="H73" s="20">
        <v>102.16186860112691</v>
      </c>
      <c r="I73" s="20">
        <v>99.858900434959807</v>
      </c>
      <c r="J73" s="20">
        <v>106.70430562261922</v>
      </c>
      <c r="K73" s="20">
        <v>106.0597495959387</v>
      </c>
      <c r="L73" s="20">
        <v>100.19908814783085</v>
      </c>
      <c r="M73" s="20">
        <v>103.85169302295917</v>
      </c>
      <c r="N73" s="20">
        <v>110.41744599319532</v>
      </c>
      <c r="O73" s="20">
        <v>106.88027339303703</v>
      </c>
      <c r="P73" s="20">
        <v>108.15251705199981</v>
      </c>
      <c r="Q73" s="20">
        <v>107.10838532888899</v>
      </c>
      <c r="R73" s="20">
        <v>99.953155825457031</v>
      </c>
      <c r="S73" s="20">
        <v>105.9178765412</v>
      </c>
      <c r="U73" s="9">
        <f t="shared" ref="U73" si="491">(B73/B72-1)*100</f>
        <v>0.60808085336705453</v>
      </c>
      <c r="V73" s="9">
        <f t="shared" ref="V73" si="492">(C73/C72-1)*100</f>
        <v>1.0363106153258306</v>
      </c>
      <c r="W73" s="9">
        <f t="shared" ref="W73" si="493">(D73/D72-1)*100</f>
        <v>0.53039704155648515</v>
      </c>
      <c r="X73" s="9">
        <f t="shared" ref="X73" si="494">(E73/E72-1)*100</f>
        <v>0.47094266061800116</v>
      </c>
      <c r="Y73" s="9">
        <f t="shared" ref="Y73" si="495">(F73/F72-1)*100</f>
        <v>0.82144188592285783</v>
      </c>
      <c r="Z73" s="9">
        <f t="shared" ref="Z73" si="496">(G73/G72-1)*100</f>
        <v>0.93448764599846079</v>
      </c>
      <c r="AA73" s="9">
        <f t="shared" ref="AA73" si="497">(H73/H72-1)*100</f>
        <v>0.71046661407188072</v>
      </c>
      <c r="AB73" s="9">
        <f t="shared" ref="AB73" si="498">(I73/I72-1)*100</f>
        <v>0.74819479817100909</v>
      </c>
      <c r="AC73" s="9">
        <f t="shared" ref="AC73" si="499">(J73/J72-1)*100</f>
        <v>0.93176956818064038</v>
      </c>
      <c r="AD73" s="9">
        <f t="shared" ref="AD73" si="500">(K73/K72-1)*100</f>
        <v>0.98819304630068938</v>
      </c>
      <c r="AE73" s="9">
        <f t="shared" ref="AE73" si="501">(L73/L72-1)*100</f>
        <v>0.56644638788800883</v>
      </c>
      <c r="AF73" s="9">
        <f t="shared" ref="AF73" si="502">(M73/M72-1)*100</f>
        <v>0.52989228782369668</v>
      </c>
      <c r="AG73" s="9">
        <f t="shared" ref="AG73" si="503">(N73/N72-1)*100</f>
        <v>0.78939445321624113</v>
      </c>
      <c r="AH73" s="9">
        <f t="shared" ref="AH73" si="504">(O73/O72-1)*100</f>
        <v>0.79145203096513406</v>
      </c>
      <c r="AI73" s="9">
        <f t="shared" ref="AI73" si="505">(P73/P72-1)*100</f>
        <v>0.68417876211415152</v>
      </c>
      <c r="AJ73" s="9">
        <f t="shared" ref="AJ73" si="506">(Q73/Q72-1)*100</f>
        <v>0.63162341006366418</v>
      </c>
      <c r="AK73" s="9">
        <f t="shared" ref="AK73" si="507">(R73/R72-1)*100</f>
        <v>0.92733627296170962</v>
      </c>
      <c r="AL73" s="9">
        <f t="shared" ref="AL73" si="508">(S73/S72-1)*100</f>
        <v>0.77560000000000962</v>
      </c>
      <c r="AN73" s="9">
        <f t="shared" ref="AN73" si="509">(B73/B69-1)*100</f>
        <v>2.8572077235503368</v>
      </c>
      <c r="AO73" s="9">
        <f t="shared" ref="AO73" si="510">(C73/C69-1)*100</f>
        <v>3.3088019521104517</v>
      </c>
      <c r="AP73" s="9">
        <f t="shared" ref="AP73" si="511">(D73/D69-1)*100</f>
        <v>2.7870186691030696</v>
      </c>
      <c r="AQ73" s="9">
        <f t="shared" ref="AQ73" si="512">(E73/E69-1)*100</f>
        <v>3.12892828312199</v>
      </c>
      <c r="AR73" s="9">
        <f t="shared" ref="AR73" si="513">(F73/F69-1)*100</f>
        <v>3.461285725472707</v>
      </c>
      <c r="AS73" s="9">
        <f t="shared" ref="AS73" si="514">(G73/G69-1)*100</f>
        <v>2.9681757044264456</v>
      </c>
      <c r="AT73" s="9">
        <f t="shared" ref="AT73" si="515">(H73/H69-1)*100</f>
        <v>2.4161590254384357</v>
      </c>
      <c r="AU73" s="9">
        <f t="shared" ref="AU73" si="516">(I73/I69-1)*100</f>
        <v>2.3004080003186766</v>
      </c>
      <c r="AV73" s="9">
        <f t="shared" ref="AV73" si="517">(J73/J69-1)*100</f>
        <v>3.5990435917308883</v>
      </c>
      <c r="AW73" s="9">
        <f t="shared" ref="AW73" si="518">(K73/K69-1)*100</f>
        <v>3.7691971101745603</v>
      </c>
      <c r="AX73" s="9">
        <f t="shared" ref="AX73" si="519">(L73/L69-1)*100</f>
        <v>2.0279553710131015</v>
      </c>
      <c r="AY73" s="9">
        <f t="shared" ref="AY73" si="520">(M73/M69-1)*100</f>
        <v>2.4523174533306769</v>
      </c>
      <c r="AZ73" s="9">
        <f t="shared" ref="AZ73" si="521">(N73/N69-1)*100</f>
        <v>3.2764714873398937</v>
      </c>
      <c r="BA73" s="9">
        <f t="shared" ref="BA73" si="522">(O73/O69-1)*100</f>
        <v>3.1346228215038296</v>
      </c>
      <c r="BB73" s="9">
        <f t="shared" ref="BB73" si="523">(P73/P69-1)*100</f>
        <v>3.3797762812376231</v>
      </c>
      <c r="BC73" s="9">
        <f t="shared" ref="BC73" si="524">(Q73/Q69-1)*100</f>
        <v>2.7852604428104444</v>
      </c>
      <c r="BD73" s="9">
        <f t="shared" ref="BD73" si="525">(R73/R69-1)*100</f>
        <v>3.3559622332604455</v>
      </c>
      <c r="BE73" s="9">
        <f t="shared" ref="BE73" si="526">(S73/S69-1)*100</f>
        <v>3.1480421649447532</v>
      </c>
      <c r="BG73" s="18">
        <f t="shared" si="473"/>
        <v>2.4323234134682181</v>
      </c>
      <c r="BH73" s="18">
        <f t="shared" si="474"/>
        <v>4.1452424613033223</v>
      </c>
      <c r="BI73" s="18">
        <f t="shared" si="475"/>
        <v>2.1215881662259406</v>
      </c>
      <c r="BJ73" s="18">
        <f t="shared" si="476"/>
        <v>1.8837706424720047</v>
      </c>
      <c r="BK73" s="18">
        <f t="shared" si="477"/>
        <v>3.2857675436914313</v>
      </c>
      <c r="BL73" s="18">
        <f t="shared" si="478"/>
        <v>3.7379505839938432</v>
      </c>
      <c r="BM73" s="18">
        <f t="shared" si="479"/>
        <v>2.8418664562875229</v>
      </c>
      <c r="BN73" s="18">
        <f t="shared" si="480"/>
        <v>2.9927791926840364</v>
      </c>
      <c r="BO73" s="18">
        <f t="shared" si="481"/>
        <v>3.7270782727225615</v>
      </c>
      <c r="BP73" s="18">
        <f t="shared" si="482"/>
        <v>3.9527721852027575</v>
      </c>
      <c r="BQ73" s="18">
        <f t="shared" si="483"/>
        <v>2.2657855515520353</v>
      </c>
      <c r="BR73" s="18">
        <f t="shared" si="484"/>
        <v>2.1195691512947867</v>
      </c>
      <c r="BS73" s="18">
        <f t="shared" si="485"/>
        <v>3.1575778128649645</v>
      </c>
      <c r="BT73" s="18">
        <f t="shared" si="486"/>
        <v>3.1658081238605362</v>
      </c>
      <c r="BU73" s="18">
        <f t="shared" si="487"/>
        <v>2.7367150484566061</v>
      </c>
      <c r="BV73" s="18">
        <f t="shared" si="488"/>
        <v>2.5264936402546567</v>
      </c>
      <c r="BW73" s="18">
        <f t="shared" si="489"/>
        <v>3.7093450918468385</v>
      </c>
      <c r="BX73" s="18">
        <f t="shared" si="490"/>
        <v>3.1024000000000385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J76"/>
  <sheetViews>
    <sheetView showGridLines="0" topLeftCell="A61" workbookViewId="0">
      <selection activeCell="F77" sqref="F77"/>
    </sheetView>
  </sheetViews>
  <sheetFormatPr baseColWidth="10" defaultRowHeight="15" x14ac:dyDescent="0.25"/>
  <sheetData>
    <row r="3" spans="1:10" x14ac:dyDescent="0.25">
      <c r="C3" s="3" t="s">
        <v>22</v>
      </c>
      <c r="F3" s="3" t="s">
        <v>24</v>
      </c>
      <c r="I3" s="3" t="s">
        <v>23</v>
      </c>
    </row>
    <row r="4" spans="1:10" x14ac:dyDescent="0.25">
      <c r="C4" t="s">
        <v>26</v>
      </c>
      <c r="D4" t="s">
        <v>27</v>
      </c>
      <c r="F4" t="s">
        <v>26</v>
      </c>
      <c r="G4" t="s">
        <v>27</v>
      </c>
      <c r="I4" t="s">
        <v>26</v>
      </c>
      <c r="J4" t="s">
        <v>27</v>
      </c>
    </row>
    <row r="6" spans="1:10" x14ac:dyDescent="0.25">
      <c r="A6">
        <v>2</v>
      </c>
      <c r="B6" s="4">
        <v>200001</v>
      </c>
      <c r="C6">
        <f>HLOOKUP(Gráficos!$B$5,'PIB trim CCAA'!$B$2:$S3,A6,FALSE)</f>
        <v>76.69312231588944</v>
      </c>
      <c r="D6">
        <f>HLOOKUP(Gráficos!$D$5,'PIB trim CCAA'!$B$2:$S3,A6,FALSE)</f>
        <v>77.484719792566665</v>
      </c>
    </row>
    <row r="7" spans="1:10" x14ac:dyDescent="0.25">
      <c r="A7">
        <f>A6+1</f>
        <v>3</v>
      </c>
      <c r="B7" s="4">
        <v>200002</v>
      </c>
      <c r="C7">
        <f>HLOOKUP(Gráficos!$B$5,'PIB trim CCAA'!$B$2:$S4,A7,FALSE)</f>
        <v>77.749169025286008</v>
      </c>
      <c r="D7">
        <f>HLOOKUP(Gráficos!$D$5,'PIB trim CCAA'!$B$2:$S4,A7,FALSE)</f>
        <v>78.261126598616784</v>
      </c>
      <c r="F7" s="10">
        <f>HLOOKUP(Gráficos!$B$24,'PIB trim CCAA'!$U$2:$AL4,A7,FALSE)</f>
        <v>1.227083272610674</v>
      </c>
      <c r="G7" s="10">
        <f>HLOOKUP(Gráficos!$D$24,'PIB trim CCAA'!$U$2:$AL4,A7,FALSE)</f>
        <v>1.4711462374346285</v>
      </c>
      <c r="I7" s="10"/>
    </row>
    <row r="8" spans="1:10" x14ac:dyDescent="0.25">
      <c r="A8">
        <f t="shared" ref="A8:A76" si="0">A7+1</f>
        <v>4</v>
      </c>
      <c r="B8" s="4">
        <v>200003</v>
      </c>
      <c r="C8">
        <f>HLOOKUP(Gráficos!$B$5,'PIB trim CCAA'!$B$2:$S5,A8,FALSE)</f>
        <v>78.570258868082547</v>
      </c>
      <c r="D8">
        <f>HLOOKUP(Gráficos!$D$5,'PIB trim CCAA'!$B$2:$S5,A8,FALSE)</f>
        <v>79.137865030953975</v>
      </c>
      <c r="F8" s="10">
        <f>HLOOKUP(Gráficos!$B$24,'PIB trim CCAA'!$U$2:$AL5,A8,FALSE)</f>
        <v>1.0853916548779985</v>
      </c>
      <c r="G8" s="10">
        <f>HLOOKUP(Gráficos!$D$24,'PIB trim CCAA'!$U$2:$AL5,A8,FALSE)</f>
        <v>1.3214980649327357</v>
      </c>
      <c r="I8" s="10"/>
    </row>
    <row r="9" spans="1:10" x14ac:dyDescent="0.25">
      <c r="A9">
        <f t="shared" si="0"/>
        <v>5</v>
      </c>
      <c r="B9" s="5">
        <v>200004</v>
      </c>
      <c r="C9">
        <f>HLOOKUP(Gráficos!$B$5,'PIB trim CCAA'!$B$2:$S6,A9,FALSE)</f>
        <v>79.176964321588898</v>
      </c>
      <c r="D9">
        <f>HLOOKUP(Gráficos!$D$5,'PIB trim CCAA'!$B$2:$S6,A9,FALSE)</f>
        <v>79.770678344162491</v>
      </c>
      <c r="F9" s="10">
        <f>HLOOKUP(Gráficos!$B$24,'PIB trim CCAA'!$U$2:$AL6,A9,FALSE)</f>
        <v>1.1035840784682893</v>
      </c>
      <c r="G9" s="10">
        <f>HLOOKUP(Gráficos!$D$24,'PIB trim CCAA'!$U$2:$AL6,A9,FALSE)</f>
        <v>1.0546181178587632</v>
      </c>
      <c r="I9" s="10"/>
    </row>
    <row r="10" spans="1:10" x14ac:dyDescent="0.25">
      <c r="A10">
        <f t="shared" si="0"/>
        <v>6</v>
      </c>
      <c r="B10" s="4">
        <v>200101</v>
      </c>
      <c r="C10">
        <f>HLOOKUP(Gráficos!$B$5,'PIB trim CCAA'!$B$2:$S7,A10,FALSE)</f>
        <v>79.662466985033504</v>
      </c>
      <c r="D10">
        <f>HLOOKUP(Gráficos!$D$5,'PIB trim CCAA'!$B$2:$S7,A10,FALSE)</f>
        <v>80.38324459578979</v>
      </c>
      <c r="F10" s="10">
        <f>HLOOKUP(Gráficos!$B$24,'PIB trim CCAA'!$U$2:$AL7,A10,FALSE)</f>
        <v>0.99832061648441606</v>
      </c>
      <c r="G10" s="10">
        <f>HLOOKUP(Gráficos!$D$24,'PIB trim CCAA'!$U$2:$AL7,A10,FALSE)</f>
        <v>0.70051152712604647</v>
      </c>
      <c r="I10" s="10">
        <f>HLOOKUP(Gráficos!$B$43,'PIB trim CCAA'!$AN$2:$BE7,A10,FALSE)</f>
        <v>3.8717222346401625</v>
      </c>
      <c r="J10" s="10">
        <f>HLOOKUP(Gráficos!$D$43,'PIB trim CCAA'!$AN$2:$BE7,A10,FALSE)</f>
        <v>4.2270466025954301</v>
      </c>
    </row>
    <row r="11" spans="1:10" x14ac:dyDescent="0.25">
      <c r="A11">
        <f t="shared" si="0"/>
        <v>7</v>
      </c>
      <c r="B11" s="4">
        <v>200102</v>
      </c>
      <c r="C11">
        <f>HLOOKUP(Gráficos!$B$5,'PIB trim CCAA'!$B$2:$S8,A11,FALSE)</f>
        <v>80.045473579837363</v>
      </c>
      <c r="D11">
        <f>HLOOKUP(Gráficos!$D$5,'PIB trim CCAA'!$B$2:$S8,A11,FALSE)</f>
        <v>80.997410896786818</v>
      </c>
      <c r="F11" s="10">
        <f>HLOOKUP(Gráficos!$B$24,'PIB trim CCAA'!$U$2:$AL8,A11,FALSE)</f>
        <v>0.79452191029700803</v>
      </c>
      <c r="G11" s="10">
        <f>HLOOKUP(Gráficos!$D$24,'PIB trim CCAA'!$U$2:$AL8,A11,FALSE)</f>
        <v>0.52051205025016589</v>
      </c>
      <c r="I11" s="10">
        <f>HLOOKUP(Gráficos!$B$43,'PIB trim CCAA'!$AN$2:$BE8,A11,FALSE)</f>
        <v>2.9534779385288923</v>
      </c>
      <c r="J11" s="10">
        <f>HLOOKUP(Gráficos!$D$43,'PIB trim CCAA'!$AN$2:$BE8,A11,FALSE)</f>
        <v>3.9097246077628212</v>
      </c>
    </row>
    <row r="12" spans="1:10" x14ac:dyDescent="0.25">
      <c r="A12">
        <f t="shared" si="0"/>
        <v>8</v>
      </c>
      <c r="B12" s="4">
        <v>200103</v>
      </c>
      <c r="C12">
        <f>HLOOKUP(Gráficos!$B$5,'PIB trim CCAA'!$B$2:$S9,A12,FALSE)</f>
        <v>80.6831220373072</v>
      </c>
      <c r="D12">
        <f>HLOOKUP(Gráficos!$D$5,'PIB trim CCAA'!$B$2:$S9,A12,FALSE)</f>
        <v>82.030219880671893</v>
      </c>
      <c r="F12" s="10">
        <f>HLOOKUP(Gráficos!$B$24,'PIB trim CCAA'!$U$2:$AL9,A12,FALSE)</f>
        <v>0.99546128373955156</v>
      </c>
      <c r="G12" s="10">
        <f>HLOOKUP(Gráficos!$D$24,'PIB trim CCAA'!$U$2:$AL9,A12,FALSE)</f>
        <v>0.60890791901819785</v>
      </c>
      <c r="I12" s="10">
        <f>HLOOKUP(Gráficos!$B$43,'PIB trim CCAA'!$AN$2:$BE9,A12,FALSE)</f>
        <v>2.689138612578712</v>
      </c>
      <c r="J12" s="10">
        <f>HLOOKUP(Gráficos!$D$43,'PIB trim CCAA'!$AN$2:$BE9,A12,FALSE)</f>
        <v>3.8220327045165536</v>
      </c>
    </row>
    <row r="13" spans="1:10" x14ac:dyDescent="0.25">
      <c r="A13">
        <f t="shared" si="0"/>
        <v>9</v>
      </c>
      <c r="B13" s="5">
        <v>200104</v>
      </c>
      <c r="C13">
        <f>HLOOKUP(Gráficos!$B$5,'PIB trim CCAA'!$B$2:$S10,A13,FALSE)</f>
        <v>81.915685848466453</v>
      </c>
      <c r="D13">
        <f>HLOOKUP(Gráficos!$D$5,'PIB trim CCAA'!$B$2:$S10,A13,FALSE)</f>
        <v>82.829645643606767</v>
      </c>
      <c r="F13" s="10">
        <f>HLOOKUP(Gráficos!$B$24,'PIB trim CCAA'!$U$2:$AL10,A13,FALSE)</f>
        <v>0.70876695518529154</v>
      </c>
      <c r="G13" s="10">
        <f>HLOOKUP(Gráficos!$D$24,'PIB trim CCAA'!$U$2:$AL10,A13,FALSE)</f>
        <v>0.48583185256896311</v>
      </c>
      <c r="I13" s="10">
        <f>HLOOKUP(Gráficos!$B$43,'PIB trim CCAA'!$AN$2:$BE10,A13,FALSE)</f>
        <v>3.4589877881069375</v>
      </c>
      <c r="J13" s="10">
        <f>HLOOKUP(Gráficos!$D$43,'PIB trim CCAA'!$AN$2:$BE10,A13,FALSE)</f>
        <v>3.921174908145475</v>
      </c>
    </row>
    <row r="14" spans="1:10" x14ac:dyDescent="0.25">
      <c r="A14">
        <f t="shared" si="0"/>
        <v>10</v>
      </c>
      <c r="B14" s="4">
        <v>200201</v>
      </c>
      <c r="C14">
        <f>HLOOKUP(Gráficos!$B$5,'PIB trim CCAA'!$B$2:$S11,A14,FALSE)</f>
        <v>82.524298930034831</v>
      </c>
      <c r="D14">
        <f>HLOOKUP(Gráficos!$D$5,'PIB trim CCAA'!$B$2:$S11,A14,FALSE)</f>
        <v>83.268279355633922</v>
      </c>
      <c r="F14" s="10">
        <f>HLOOKUP(Gráficos!$B$24,'PIB trim CCAA'!$U$2:$AL11,A14,FALSE)</f>
        <v>0.56903278622586484</v>
      </c>
      <c r="G14" s="10">
        <f>HLOOKUP(Gráficos!$D$24,'PIB trim CCAA'!$U$2:$AL11,A14,FALSE)</f>
        <v>0.51869410426141904</v>
      </c>
      <c r="I14" s="10">
        <f>HLOOKUP(Gráficos!$B$43,'PIB trim CCAA'!$AN$2:$BE11,A14,FALSE)</f>
        <v>3.5924470497994854</v>
      </c>
      <c r="J14" s="10">
        <f>HLOOKUP(Gráficos!$D$43,'PIB trim CCAA'!$AN$2:$BE11,A14,FALSE)</f>
        <v>3.651722470736285</v>
      </c>
    </row>
    <row r="15" spans="1:10" x14ac:dyDescent="0.25">
      <c r="A15">
        <f t="shared" si="0"/>
        <v>11</v>
      </c>
      <c r="B15" s="4">
        <v>200202</v>
      </c>
      <c r="C15">
        <f>HLOOKUP(Gráficos!$B$5,'PIB trim CCAA'!$B$2:$S12,A15,FALSE)</f>
        <v>83.85929338606482</v>
      </c>
      <c r="D15">
        <f>HLOOKUP(Gráficos!$D$5,'PIB trim CCAA'!$B$2:$S12,A15,FALSE)</f>
        <v>83.604273292103173</v>
      </c>
      <c r="F15" s="10">
        <f>HLOOKUP(Gráficos!$B$24,'PIB trim CCAA'!$U$2:$AL12,A15,FALSE)</f>
        <v>0.75179036917836228</v>
      </c>
      <c r="G15" s="10">
        <f>HLOOKUP(Gráficos!$D$24,'PIB trim CCAA'!$U$2:$AL12,A15,FALSE)</f>
        <v>0.16166159269630498</v>
      </c>
      <c r="I15" s="10">
        <f>HLOOKUP(Gráficos!$B$43,'PIB trim CCAA'!$AN$2:$BE12,A15,FALSE)</f>
        <v>4.7645664841042601</v>
      </c>
      <c r="J15" s="10">
        <f>HLOOKUP(Gráficos!$D$43,'PIB trim CCAA'!$AN$2:$BE12,A15,FALSE)</f>
        <v>3.8481039250687576</v>
      </c>
    </row>
    <row r="16" spans="1:10" x14ac:dyDescent="0.25">
      <c r="A16">
        <f t="shared" si="0"/>
        <v>12</v>
      </c>
      <c r="B16" s="4">
        <v>200203</v>
      </c>
      <c r="C16">
        <f>HLOOKUP(Gráficos!$B$5,'PIB trim CCAA'!$B$2:$S13,A16,FALSE)</f>
        <v>84.660776486204185</v>
      </c>
      <c r="D16">
        <f>HLOOKUP(Gráficos!$D$5,'PIB trim CCAA'!$B$2:$S13,A16,FALSE)</f>
        <v>83.760169275351487</v>
      </c>
      <c r="F16" s="10">
        <f>HLOOKUP(Gráficos!$B$24,'PIB trim CCAA'!$U$2:$AL13,A16,FALSE)</f>
        <v>0.60502396394608304</v>
      </c>
      <c r="G16" s="10">
        <f>HLOOKUP(Gráficos!$D$24,'PIB trim CCAA'!$U$2:$AL13,A16,FALSE)</f>
        <v>0.28800413697298577</v>
      </c>
      <c r="I16" s="10">
        <f>HLOOKUP(Gráficos!$B$43,'PIB trim CCAA'!$AN$2:$BE13,A16,FALSE)</f>
        <v>4.9299709139387859</v>
      </c>
      <c r="J16" s="10">
        <f>HLOOKUP(Gráficos!$D$43,'PIB trim CCAA'!$AN$2:$BE13,A16,FALSE)</f>
        <v>3.6676522488198193</v>
      </c>
    </row>
    <row r="17" spans="1:10" x14ac:dyDescent="0.25">
      <c r="A17">
        <f t="shared" si="0"/>
        <v>13</v>
      </c>
      <c r="B17" s="5">
        <v>200204</v>
      </c>
      <c r="C17">
        <f>HLOOKUP(Gráficos!$B$5,'PIB trim CCAA'!$B$2:$S14,A17,FALSE)</f>
        <v>84.996670022744709</v>
      </c>
      <c r="D17">
        <f>HLOOKUP(Gráficos!$D$5,'PIB trim CCAA'!$B$2:$S14,A17,FALSE)</f>
        <v>84.55751082739846</v>
      </c>
      <c r="F17" s="10">
        <f>HLOOKUP(Gráficos!$B$24,'PIB trim CCAA'!$U$2:$AL14,A17,FALSE)</f>
        <v>0.75097745442898045</v>
      </c>
      <c r="G17" s="10">
        <f>HLOOKUP(Gráficos!$D$24,'PIB trim CCAA'!$U$2:$AL14,A17,FALSE)</f>
        <v>0.75242882049555426</v>
      </c>
      <c r="I17" s="10">
        <f>HLOOKUP(Gráficos!$B$43,'PIB trim CCAA'!$AN$2:$BE14,A17,FALSE)</f>
        <v>3.7611650837883204</v>
      </c>
      <c r="J17" s="10">
        <f>HLOOKUP(Gráficos!$D$43,'PIB trim CCAA'!$AN$2:$BE14,A17,FALSE)</f>
        <v>3.5316514776844166</v>
      </c>
    </row>
    <row r="18" spans="1:10" x14ac:dyDescent="0.25">
      <c r="A18">
        <f t="shared" si="0"/>
        <v>14</v>
      </c>
      <c r="B18" s="4">
        <v>200301</v>
      </c>
      <c r="C18">
        <f>HLOOKUP(Gráficos!$B$5,'PIB trim CCAA'!$B$2:$S15,A18,FALSE)</f>
        <v>86.012623573218832</v>
      </c>
      <c r="D18">
        <f>HLOOKUP(Gráficos!$D$5,'PIB trim CCAA'!$B$2:$S15,A18,FALSE)</f>
        <v>85.542165786024157</v>
      </c>
      <c r="F18" s="10">
        <f>HLOOKUP(Gráficos!$B$24,'PIB trim CCAA'!$U$2:$AL15,A18,FALSE)</f>
        <v>0.98681330832990355</v>
      </c>
      <c r="G18" s="10">
        <f>HLOOKUP(Gráficos!$D$24,'PIB trim CCAA'!$U$2:$AL15,A18,FALSE)</f>
        <v>0.63790251146920163</v>
      </c>
      <c r="I18" s="10">
        <f>HLOOKUP(Gráficos!$B$43,'PIB trim CCAA'!$AN$2:$BE15,A18,FALSE)</f>
        <v>4.2270272979131329</v>
      </c>
      <c r="J18" s="10">
        <f>HLOOKUP(Gráficos!$D$43,'PIB trim CCAA'!$AN$2:$BE15,A18,FALSE)</f>
        <v>4.3392536475333587</v>
      </c>
    </row>
    <row r="19" spans="1:10" x14ac:dyDescent="0.25">
      <c r="A19">
        <f t="shared" si="0"/>
        <v>15</v>
      </c>
      <c r="B19" s="4">
        <v>200302</v>
      </c>
      <c r="C19">
        <f>HLOOKUP(Gráficos!$B$5,'PIB trim CCAA'!$B$2:$S16,A19,FALSE)</f>
        <v>86.353133827818311</v>
      </c>
      <c r="D19">
        <f>HLOOKUP(Gráficos!$D$5,'PIB trim CCAA'!$B$2:$S16,A19,FALSE)</f>
        <v>85.915641559131345</v>
      </c>
      <c r="F19" s="10">
        <f>HLOOKUP(Gráficos!$B$24,'PIB trim CCAA'!$U$2:$AL16,A19,FALSE)</f>
        <v>0.67901199363533671</v>
      </c>
      <c r="G19" s="10">
        <f>HLOOKUP(Gráficos!$D$24,'PIB trim CCAA'!$U$2:$AL16,A19,FALSE)</f>
        <v>0.4219350134590627</v>
      </c>
      <c r="I19" s="10">
        <f>HLOOKUP(Gráficos!$B$43,'PIB trim CCAA'!$AN$2:$BE16,A19,FALSE)</f>
        <v>2.9738390833709216</v>
      </c>
      <c r="J19" s="10">
        <f>HLOOKUP(Gráficos!$D$43,'PIB trim CCAA'!$AN$2:$BE16,A19,FALSE)</f>
        <v>4.2401404300038248</v>
      </c>
    </row>
    <row r="20" spans="1:10" x14ac:dyDescent="0.25">
      <c r="A20">
        <f t="shared" si="0"/>
        <v>16</v>
      </c>
      <c r="B20" s="4">
        <v>200303</v>
      </c>
      <c r="C20">
        <f>HLOOKUP(Gráficos!$B$5,'PIB trim CCAA'!$B$2:$S17,A20,FALSE)</f>
        <v>87.018943306048087</v>
      </c>
      <c r="D20">
        <f>HLOOKUP(Gráficos!$D$5,'PIB trim CCAA'!$B$2:$S17,A20,FALSE)</f>
        <v>86.492850825138618</v>
      </c>
      <c r="F20" s="10">
        <f>HLOOKUP(Gráficos!$B$24,'PIB trim CCAA'!$U$2:$AL17,A20,FALSE)</f>
        <v>0.68632826838630479</v>
      </c>
      <c r="G20" s="10">
        <f>HLOOKUP(Gráficos!$D$24,'PIB trim CCAA'!$U$2:$AL17,A20,FALSE)</f>
        <v>0.46826064682341517</v>
      </c>
      <c r="I20" s="10">
        <f>HLOOKUP(Gráficos!$B$43,'PIB trim CCAA'!$AN$2:$BE17,A20,FALSE)</f>
        <v>2.7854301811514492</v>
      </c>
      <c r="J20" s="10">
        <f>HLOOKUP(Gráficos!$D$43,'PIB trim CCAA'!$AN$2:$BE17,A20,FALSE)</f>
        <v>4.2296911197595266</v>
      </c>
    </row>
    <row r="21" spans="1:10" x14ac:dyDescent="0.25">
      <c r="A21">
        <f t="shared" si="0"/>
        <v>17</v>
      </c>
      <c r="B21" s="5">
        <v>200304</v>
      </c>
      <c r="C21">
        <f>HLOOKUP(Gráficos!$B$5,'PIB trim CCAA'!$B$2:$S18,A21,FALSE)</f>
        <v>88.067828786295166</v>
      </c>
      <c r="D21">
        <f>HLOOKUP(Gráficos!$D$5,'PIB trim CCAA'!$B$2:$S18,A21,FALSE)</f>
        <v>87.414835513383252</v>
      </c>
      <c r="F21" s="10">
        <f>HLOOKUP(Gráficos!$B$24,'PIB trim CCAA'!$U$2:$AL18,A21,FALSE)</f>
        <v>1.0270882139151949</v>
      </c>
      <c r="G21" s="10">
        <f>HLOOKUP(Gráficos!$D$24,'PIB trim CCAA'!$U$2:$AL18,A21,FALSE)</f>
        <v>1.2053529214287373</v>
      </c>
      <c r="I21" s="10">
        <f>HLOOKUP(Gráficos!$B$43,'PIB trim CCAA'!$AN$2:$BE18,A21,FALSE)</f>
        <v>3.6132695112980562</v>
      </c>
      <c r="J21" s="10">
        <f>HLOOKUP(Gráficos!$D$43,'PIB trim CCAA'!$AN$2:$BE18,A21,FALSE)</f>
        <v>4.0557066407938214</v>
      </c>
    </row>
    <row r="22" spans="1:10" x14ac:dyDescent="0.25">
      <c r="A22">
        <f t="shared" si="0"/>
        <v>18</v>
      </c>
      <c r="B22" s="4">
        <v>200401</v>
      </c>
      <c r="C22">
        <f>HLOOKUP(Gráficos!$B$5,'PIB trim CCAA'!$B$2:$S19,A22,FALSE)</f>
        <v>88.265019477824424</v>
      </c>
      <c r="D22">
        <f>HLOOKUP(Gráficos!$D$5,'PIB trim CCAA'!$B$2:$S19,A22,FALSE)</f>
        <v>88.230592670405073</v>
      </c>
      <c r="F22" s="10">
        <f>HLOOKUP(Gráficos!$B$24,'PIB trim CCAA'!$U$2:$AL19,A22,FALSE)</f>
        <v>0.60755980370974516</v>
      </c>
      <c r="G22" s="10">
        <f>HLOOKUP(Gráficos!$D$24,'PIB trim CCAA'!$U$2:$AL19,A22,FALSE)</f>
        <v>0.47050258033729531</v>
      </c>
      <c r="I22" s="10">
        <f>HLOOKUP(Gráficos!$B$43,'PIB trim CCAA'!$AN$2:$BE19,A22,FALSE)</f>
        <v>2.6186806203954749</v>
      </c>
      <c r="J22" s="10">
        <f>HLOOKUP(Gráficos!$D$43,'PIB trim CCAA'!$AN$2:$BE19,A22,FALSE)</f>
        <v>3.5487530759674035</v>
      </c>
    </row>
    <row r="23" spans="1:10" x14ac:dyDescent="0.25">
      <c r="A23">
        <f t="shared" si="0"/>
        <v>19</v>
      </c>
      <c r="B23" s="4">
        <v>200402</v>
      </c>
      <c r="C23">
        <f>HLOOKUP(Gráficos!$B$5,'PIB trim CCAA'!$B$2:$S20,A23,FALSE)</f>
        <v>89.062169165376233</v>
      </c>
      <c r="D23">
        <f>HLOOKUP(Gráficos!$D$5,'PIB trim CCAA'!$B$2:$S20,A23,FALSE)</f>
        <v>89.271475862122202</v>
      </c>
      <c r="F23" s="10">
        <f>HLOOKUP(Gráficos!$B$24,'PIB trim CCAA'!$U$2:$AL20,A23,FALSE)</f>
        <v>0.7754821439839521</v>
      </c>
      <c r="G23" s="10">
        <f>HLOOKUP(Gráficos!$D$24,'PIB trim CCAA'!$U$2:$AL20,A23,FALSE)</f>
        <v>0.50470225681467085</v>
      </c>
      <c r="I23" s="10">
        <f>HLOOKUP(Gráficos!$B$43,'PIB trim CCAA'!$AN$2:$BE20,A23,FALSE)</f>
        <v>3.1371592639122259</v>
      </c>
      <c r="J23" s="10">
        <f>HLOOKUP(Gráficos!$D$43,'PIB trim CCAA'!$AN$2:$BE20,A23,FALSE)</f>
        <v>3.2529340414491514</v>
      </c>
    </row>
    <row r="24" spans="1:10" x14ac:dyDescent="0.25">
      <c r="A24">
        <f t="shared" si="0"/>
        <v>20</v>
      </c>
      <c r="B24" s="4">
        <v>200403</v>
      </c>
      <c r="C24">
        <f>HLOOKUP(Gráficos!$B$5,'PIB trim CCAA'!$B$2:$S21,A24,FALSE)</f>
        <v>89.911286989937437</v>
      </c>
      <c r="D24">
        <f>HLOOKUP(Gráficos!$D$5,'PIB trim CCAA'!$B$2:$S21,A24,FALSE)</f>
        <v>90.147615885649557</v>
      </c>
      <c r="F24" s="10">
        <f>HLOOKUP(Gráficos!$B$24,'PIB trim CCAA'!$U$2:$AL21,A24,FALSE)</f>
        <v>1.007674275030368</v>
      </c>
      <c r="G24" s="10">
        <f>HLOOKUP(Gráficos!$D$24,'PIB trim CCAA'!$U$2:$AL21,A24,FALSE)</f>
        <v>0.91904388909349599</v>
      </c>
      <c r="I24" s="10">
        <f>HLOOKUP(Gráficos!$B$43,'PIB trim CCAA'!$AN$2:$BE21,A24,FALSE)</f>
        <v>3.3238092465877278</v>
      </c>
      <c r="J24" s="10">
        <f>HLOOKUP(Gráficos!$D$43,'PIB trim CCAA'!$AN$2:$BE21,A24,FALSE)</f>
        <v>3.4899208776330237</v>
      </c>
    </row>
    <row r="25" spans="1:10" x14ac:dyDescent="0.25">
      <c r="A25">
        <f t="shared" si="0"/>
        <v>21</v>
      </c>
      <c r="B25" s="5">
        <v>200404</v>
      </c>
      <c r="C25">
        <f>HLOOKUP(Gráficos!$B$5,'PIB trim CCAA'!$B$2:$S22,A25,FALSE)</f>
        <v>90.645233897355865</v>
      </c>
      <c r="D25">
        <f>HLOOKUP(Gráficos!$D$5,'PIB trim CCAA'!$B$2:$S22,A25,FALSE)</f>
        <v>90.585424400650339</v>
      </c>
      <c r="F25" s="10">
        <f>HLOOKUP(Gráficos!$B$24,'PIB trim CCAA'!$U$2:$AL22,A25,FALSE)</f>
        <v>0.61534312067488273</v>
      </c>
      <c r="G25" s="10">
        <f>HLOOKUP(Gráficos!$D$24,'PIB trim CCAA'!$U$2:$AL22,A25,FALSE)</f>
        <v>0.3067355832093055</v>
      </c>
      <c r="I25" s="10">
        <f>HLOOKUP(Gráficos!$B$43,'PIB trim CCAA'!$AN$2:$BE22,A25,FALSE)</f>
        <v>2.9266136642416951</v>
      </c>
      <c r="J25" s="10">
        <f>HLOOKUP(Gráficos!$D$43,'PIB trim CCAA'!$AN$2:$BE22,A25,FALSE)</f>
        <v>3.5330772260141474</v>
      </c>
    </row>
    <row r="26" spans="1:10" x14ac:dyDescent="0.25">
      <c r="A26">
        <f t="shared" si="0"/>
        <v>22</v>
      </c>
      <c r="B26" s="4">
        <v>200501</v>
      </c>
      <c r="C26">
        <f>HLOOKUP(Gráficos!$B$5,'PIB trim CCAA'!$B$2:$S23,A26,FALSE)</f>
        <v>91.872306345734202</v>
      </c>
      <c r="D26">
        <f>HLOOKUP(Gráficos!$D$5,'PIB trim CCAA'!$B$2:$S23,A26,FALSE)</f>
        <v>91.651228666879035</v>
      </c>
      <c r="F26" s="10">
        <f>HLOOKUP(Gráficos!$B$24,'PIB trim CCAA'!$U$2:$AL23,A26,FALSE)</f>
        <v>1.0114090223694694</v>
      </c>
      <c r="G26" s="10">
        <f>HLOOKUP(Gráficos!$D$24,'PIB trim CCAA'!$U$2:$AL23,A26,FALSE)</f>
        <v>1.0849346483331912</v>
      </c>
      <c r="I26" s="10">
        <f>HLOOKUP(Gráficos!$B$43,'PIB trim CCAA'!$AN$2:$BE23,A26,FALSE)</f>
        <v>4.0868816313081702</v>
      </c>
      <c r="J26" s="10">
        <f>HLOOKUP(Gráficos!$D$43,'PIB trim CCAA'!$AN$2:$BE23,A26,FALSE)</f>
        <v>3.7655101277277669</v>
      </c>
    </row>
    <row r="27" spans="1:10" x14ac:dyDescent="0.25">
      <c r="A27">
        <f t="shared" si="0"/>
        <v>23</v>
      </c>
      <c r="B27" s="4">
        <v>200502</v>
      </c>
      <c r="C27">
        <f>HLOOKUP(Gráficos!$B$5,'PIB trim CCAA'!$B$2:$S24,A27,FALSE)</f>
        <v>92.302539836820515</v>
      </c>
      <c r="D27">
        <f>HLOOKUP(Gráficos!$D$5,'PIB trim CCAA'!$B$2:$S24,A27,FALSE)</f>
        <v>92.384793193228759</v>
      </c>
      <c r="F27" s="10">
        <f>HLOOKUP(Gráficos!$B$24,'PIB trim CCAA'!$U$2:$AL24,A27,FALSE)</f>
        <v>1.0193664647052625</v>
      </c>
      <c r="G27" s="10">
        <f>HLOOKUP(Gráficos!$D$24,'PIB trim CCAA'!$U$2:$AL24,A27,FALSE)</f>
        <v>1.2417222662566951</v>
      </c>
      <c r="I27" s="10">
        <f>HLOOKUP(Gráficos!$B$43,'PIB trim CCAA'!$AN$2:$BE24,A27,FALSE)</f>
        <v>3.6383244443859875</v>
      </c>
      <c r="J27" s="10">
        <f>HLOOKUP(Gráficos!$D$43,'PIB trim CCAA'!$AN$2:$BE24,A27,FALSE)</f>
        <v>3.8574878163952331</v>
      </c>
    </row>
    <row r="28" spans="1:10" x14ac:dyDescent="0.25">
      <c r="A28">
        <f t="shared" si="0"/>
        <v>24</v>
      </c>
      <c r="B28" s="4">
        <v>200503</v>
      </c>
      <c r="C28">
        <f>HLOOKUP(Gráficos!$B$5,'PIB trim CCAA'!$B$2:$S25,A28,FALSE)</f>
        <v>92.847124533847648</v>
      </c>
      <c r="D28">
        <f>HLOOKUP(Gráficos!$D$5,'PIB trim CCAA'!$B$2:$S25,A28,FALSE)</f>
        <v>93.476723059293775</v>
      </c>
      <c r="F28" s="10">
        <f>HLOOKUP(Gráficos!$B$24,'PIB trim CCAA'!$U$2:$AL25,A28,FALSE)</f>
        <v>0.94827695788683997</v>
      </c>
      <c r="G28" s="10">
        <f>HLOOKUP(Gráficos!$D$24,'PIB trim CCAA'!$U$2:$AL25,A28,FALSE)</f>
        <v>0.76420338871798776</v>
      </c>
      <c r="I28" s="10">
        <f>HLOOKUP(Gráficos!$B$43,'PIB trim CCAA'!$AN$2:$BE25,A28,FALSE)</f>
        <v>3.265260282881699</v>
      </c>
      <c r="J28" s="10">
        <f>HLOOKUP(Gráficos!$D$43,'PIB trim CCAA'!$AN$2:$BE25,A28,FALSE)</f>
        <v>3.4215942999414883</v>
      </c>
    </row>
    <row r="29" spans="1:10" x14ac:dyDescent="0.25">
      <c r="A29">
        <f t="shared" si="0"/>
        <v>25</v>
      </c>
      <c r="B29" s="5">
        <v>200504</v>
      </c>
      <c r="C29">
        <f>HLOOKUP(Gráficos!$B$5,'PIB trim CCAA'!$B$2:$S26,A29,FALSE)</f>
        <v>93.930337947322187</v>
      </c>
      <c r="D29">
        <f>HLOOKUP(Gráficos!$D$5,'PIB trim CCAA'!$B$2:$S26,A29,FALSE)</f>
        <v>94.228198279938567</v>
      </c>
      <c r="F29" s="10">
        <f>HLOOKUP(Gráficos!$B$24,'PIB trim CCAA'!$U$2:$AL26,A29,FALSE)</f>
        <v>1.0454574072908285</v>
      </c>
      <c r="G29" s="10">
        <f>HLOOKUP(Gráficos!$D$24,'PIB trim CCAA'!$U$2:$AL26,A29,FALSE)</f>
        <v>1.0063815578057245</v>
      </c>
      <c r="I29" s="10">
        <f>HLOOKUP(Gráficos!$B$43,'PIB trim CCAA'!$AN$2:$BE26,A29,FALSE)</f>
        <v>3.624133237591165</v>
      </c>
      <c r="J29" s="10">
        <f>HLOOKUP(Gráficos!$D$43,'PIB trim CCAA'!$AN$2:$BE26,A29,FALSE)</f>
        <v>3.3035737196142501</v>
      </c>
    </row>
    <row r="30" spans="1:10" x14ac:dyDescent="0.25">
      <c r="A30">
        <f t="shared" si="0"/>
        <v>26</v>
      </c>
      <c r="B30" s="4">
        <v>200601</v>
      </c>
      <c r="C30">
        <f>HLOOKUP(Gráficos!$B$5,'PIB trim CCAA'!$B$2:$S27,A30,FALSE)</f>
        <v>95.212759213450326</v>
      </c>
      <c r="D30">
        <f>HLOOKUP(Gráficos!$D$5,'PIB trim CCAA'!$B$2:$S27,A30,FALSE)</f>
        <v>95.556527551325743</v>
      </c>
      <c r="F30" s="10">
        <f>HLOOKUP(Gráficos!$B$24,'PIB trim CCAA'!$U$2:$AL27,A30,FALSE)</f>
        <v>1.0831378388959534</v>
      </c>
      <c r="G30" s="10">
        <f>HLOOKUP(Gráficos!$D$24,'PIB trim CCAA'!$U$2:$AL27,A30,FALSE)</f>
        <v>0.84172257305914489</v>
      </c>
      <c r="I30" s="10">
        <f>HLOOKUP(Gráficos!$B$43,'PIB trim CCAA'!$AN$2:$BE27,A30,FALSE)</f>
        <v>3.6359736688717836</v>
      </c>
      <c r="J30" s="10">
        <f>HLOOKUP(Gráficos!$D$43,'PIB trim CCAA'!$AN$2:$BE27,A30,FALSE)</f>
        <v>3.4674790755465645</v>
      </c>
    </row>
    <row r="31" spans="1:10" x14ac:dyDescent="0.25">
      <c r="A31">
        <f t="shared" si="0"/>
        <v>27</v>
      </c>
      <c r="B31" s="4">
        <v>200602</v>
      </c>
      <c r="C31">
        <f>HLOOKUP(Gráficos!$B$5,'PIB trim CCAA'!$B$2:$S28,A31,FALSE)</f>
        <v>96.156713081106389</v>
      </c>
      <c r="D31">
        <f>HLOOKUP(Gráficos!$D$5,'PIB trim CCAA'!$B$2:$S28,A31,FALSE)</f>
        <v>96.616477242813318</v>
      </c>
      <c r="F31" s="10">
        <f>HLOOKUP(Gráficos!$B$24,'PIB trim CCAA'!$U$2:$AL28,A31,FALSE)</f>
        <v>1.0442040204525993</v>
      </c>
      <c r="G31" s="10">
        <f>HLOOKUP(Gráficos!$D$24,'PIB trim CCAA'!$U$2:$AL28,A31,FALSE)</f>
        <v>1.009977699359399</v>
      </c>
      <c r="I31" s="10">
        <f>HLOOKUP(Gráficos!$B$43,'PIB trim CCAA'!$AN$2:$BE28,A31,FALSE)</f>
        <v>4.1755874227291878</v>
      </c>
      <c r="J31" s="10">
        <f>HLOOKUP(Gráficos!$D$43,'PIB trim CCAA'!$AN$2:$BE28,A31,FALSE)</f>
        <v>3.8180222599328628</v>
      </c>
    </row>
    <row r="32" spans="1:10" x14ac:dyDescent="0.25">
      <c r="A32">
        <f t="shared" si="0"/>
        <v>28</v>
      </c>
      <c r="B32" s="4">
        <v>200603</v>
      </c>
      <c r="C32">
        <f>HLOOKUP(Gráficos!$B$5,'PIB trim CCAA'!$B$2:$S29,A32,FALSE)</f>
        <v>97.445825302815138</v>
      </c>
      <c r="D32">
        <f>HLOOKUP(Gráficos!$D$5,'PIB trim CCAA'!$B$2:$S29,A32,FALSE)</f>
        <v>97.609746611228942</v>
      </c>
      <c r="F32" s="10">
        <f>HLOOKUP(Gráficos!$B$24,'PIB trim CCAA'!$U$2:$AL29,A32,FALSE)</f>
        <v>0.98725314858516544</v>
      </c>
      <c r="G32" s="10">
        <f>HLOOKUP(Gráficos!$D$24,'PIB trim CCAA'!$U$2:$AL29,A32,FALSE)</f>
        <v>1.2127406076668068</v>
      </c>
      <c r="I32" s="10">
        <f>HLOOKUP(Gráficos!$B$43,'PIB trim CCAA'!$AN$2:$BE29,A32,FALSE)</f>
        <v>4.9529813573182091</v>
      </c>
      <c r="J32" s="10">
        <f>HLOOKUP(Gráficos!$D$43,'PIB trim CCAA'!$AN$2:$BE29,A32,FALSE)</f>
        <v>4.4214171894751297</v>
      </c>
    </row>
    <row r="33" spans="1:10" x14ac:dyDescent="0.25">
      <c r="A33">
        <f t="shared" si="0"/>
        <v>29</v>
      </c>
      <c r="B33" s="5">
        <v>200604</v>
      </c>
      <c r="C33">
        <f>HLOOKUP(Gráficos!$B$5,'PIB trim CCAA'!$B$2:$S30,A33,FALSE)</f>
        <v>98.955287053899383</v>
      </c>
      <c r="D33">
        <f>HLOOKUP(Gráficos!$D$5,'PIB trim CCAA'!$B$2:$S30,A33,FALSE)</f>
        <v>98.578422164918877</v>
      </c>
      <c r="F33" s="10">
        <f>HLOOKUP(Gráficos!$B$24,'PIB trim CCAA'!$U$2:$AL30,A33,FALSE)</f>
        <v>0.94981409458070321</v>
      </c>
      <c r="G33" s="10">
        <f>HLOOKUP(Gráficos!$D$24,'PIB trim CCAA'!$U$2:$AL30,A33,FALSE)</f>
        <v>0.6458748102208256</v>
      </c>
      <c r="I33" s="10">
        <f>HLOOKUP(Gráficos!$B$43,'PIB trim CCAA'!$AN$2:$BE30,A33,FALSE)</f>
        <v>5.3496550916225516</v>
      </c>
      <c r="J33" s="10">
        <f>HLOOKUP(Gráficos!$D$43,'PIB trim CCAA'!$AN$2:$BE30,A33,FALSE)</f>
        <v>4.7534664039592611</v>
      </c>
    </row>
    <row r="34" spans="1:10" x14ac:dyDescent="0.25">
      <c r="A34">
        <f t="shared" si="0"/>
        <v>30</v>
      </c>
      <c r="B34" s="4">
        <v>200701</v>
      </c>
      <c r="C34">
        <f>HLOOKUP(Gráficos!$B$5,'PIB trim CCAA'!$B$2:$S31,A34,FALSE)</f>
        <v>99.856370403526839</v>
      </c>
      <c r="D34">
        <f>HLOOKUP(Gráficos!$D$5,'PIB trim CCAA'!$B$2:$S31,A34,FALSE)</f>
        <v>99.774720824679832</v>
      </c>
      <c r="F34" s="10">
        <f>HLOOKUP(Gráficos!$B$24,'PIB trim CCAA'!$U$2:$AL31,A34,FALSE)</f>
        <v>1.0228577184568044</v>
      </c>
      <c r="G34" s="10">
        <f>HLOOKUP(Gráficos!$D$24,'PIB trim CCAA'!$U$2:$AL31,A34,FALSE)</f>
        <v>0.78692270668858644</v>
      </c>
      <c r="I34" s="10">
        <f>HLOOKUP(Gráficos!$B$43,'PIB trim CCAA'!$AN$2:$BE31,A34,FALSE)</f>
        <v>4.8770891931262605</v>
      </c>
      <c r="J34" s="10">
        <f>HLOOKUP(Gráficos!$D$43,'PIB trim CCAA'!$AN$2:$BE31,A34,FALSE)</f>
        <v>4.1735887567172947</v>
      </c>
    </row>
    <row r="35" spans="1:10" x14ac:dyDescent="0.25">
      <c r="A35">
        <f t="shared" si="0"/>
        <v>31</v>
      </c>
      <c r="B35" s="4">
        <v>200702</v>
      </c>
      <c r="C35">
        <f>HLOOKUP(Gráficos!$B$5,'PIB trim CCAA'!$B$2:$S32,A35,FALSE)</f>
        <v>101.12223866529376</v>
      </c>
      <c r="D35">
        <f>HLOOKUP(Gráficos!$D$5,'PIB trim CCAA'!$B$2:$S32,A35,FALSE)</f>
        <v>100.78205013367217</v>
      </c>
      <c r="F35" s="10">
        <f>HLOOKUP(Gráficos!$B$24,'PIB trim CCAA'!$U$2:$AL32,A35,FALSE)</f>
        <v>0.81090926681521847</v>
      </c>
      <c r="G35" s="10">
        <f>HLOOKUP(Gráficos!$D$24,'PIB trim CCAA'!$U$2:$AL32,A35,FALSE)</f>
        <v>0.63154499824302768</v>
      </c>
      <c r="I35" s="10">
        <f>HLOOKUP(Gráficos!$B$43,'PIB trim CCAA'!$AN$2:$BE32,A35,FALSE)</f>
        <v>5.1639926377257117</v>
      </c>
      <c r="J35" s="10">
        <f>HLOOKUP(Gráficos!$D$43,'PIB trim CCAA'!$AN$2:$BE32,A35,FALSE)</f>
        <v>3.8735946515003228</v>
      </c>
    </row>
    <row r="36" spans="1:10" x14ac:dyDescent="0.25">
      <c r="A36">
        <f t="shared" si="0"/>
        <v>32</v>
      </c>
      <c r="B36" s="4">
        <v>200703</v>
      </c>
      <c r="C36">
        <f>HLOOKUP(Gráficos!$B$5,'PIB trim CCAA'!$B$2:$S33,A36,FALSE)</f>
        <v>101.9861803334236</v>
      </c>
      <c r="D36">
        <f>HLOOKUP(Gráficos!$D$5,'PIB trim CCAA'!$B$2:$S33,A36,FALSE)</f>
        <v>101.70845000708412</v>
      </c>
      <c r="F36" s="10">
        <f>HLOOKUP(Gráficos!$B$24,'PIB trim CCAA'!$U$2:$AL33,A36,FALSE)</f>
        <v>0.8113393611718589</v>
      </c>
      <c r="G36" s="10">
        <f>HLOOKUP(Gráficos!$D$24,'PIB trim CCAA'!$U$2:$AL33,A36,FALSE)</f>
        <v>0.73581954547052852</v>
      </c>
      <c r="I36" s="10">
        <f>HLOOKUP(Gráficos!$B$43,'PIB trim CCAA'!$AN$2:$BE33,A36,FALSE)</f>
        <v>4.6593633093046316</v>
      </c>
      <c r="J36" s="10">
        <f>HLOOKUP(Gráficos!$D$43,'PIB trim CCAA'!$AN$2:$BE33,A36,FALSE)</f>
        <v>3.7331711828046066</v>
      </c>
    </row>
    <row r="37" spans="1:10" x14ac:dyDescent="0.25">
      <c r="A37">
        <f t="shared" si="0"/>
        <v>33</v>
      </c>
      <c r="B37" s="5">
        <v>200704</v>
      </c>
      <c r="C37">
        <f>HLOOKUP(Gráficos!$B$5,'PIB trim CCAA'!$B$2:$S34,A37,FALSE)</f>
        <v>103.09487074338898</v>
      </c>
      <c r="D37">
        <f>HLOOKUP(Gráficos!$D$5,'PIB trim CCAA'!$B$2:$S34,A37,FALSE)</f>
        <v>102.82535773168371</v>
      </c>
      <c r="F37" s="10">
        <f>HLOOKUP(Gráficos!$B$24,'PIB trim CCAA'!$U$2:$AL34,A37,FALSE)</f>
        <v>0.86047117062157952</v>
      </c>
      <c r="G37" s="10">
        <f>HLOOKUP(Gráficos!$D$24,'PIB trim CCAA'!$U$2:$AL34,A37,FALSE)</f>
        <v>0.67840546951491998</v>
      </c>
      <c r="I37" s="10">
        <f>HLOOKUP(Gráficos!$B$43,'PIB trim CCAA'!$AN$2:$BE34,A37,FALSE)</f>
        <v>4.1832870306715675</v>
      </c>
      <c r="J37" s="10">
        <f>HLOOKUP(Gráficos!$D$43,'PIB trim CCAA'!$AN$2:$BE34,A37,FALSE)</f>
        <v>3.3628446753761532</v>
      </c>
    </row>
    <row r="38" spans="1:10" x14ac:dyDescent="0.25">
      <c r="A38">
        <f t="shared" si="0"/>
        <v>34</v>
      </c>
      <c r="B38" s="4">
        <v>200801</v>
      </c>
      <c r="C38">
        <f>HLOOKUP(Gráficos!$B$5,'PIB trim CCAA'!$B$2:$S35,A38,FALSE)</f>
        <v>103.76175329233082</v>
      </c>
      <c r="D38">
        <f>HLOOKUP(Gráficos!$D$5,'PIB trim CCAA'!$B$2:$S35,A38,FALSE)</f>
        <v>103.72739231637264</v>
      </c>
      <c r="F38" s="10">
        <f>HLOOKUP(Gráficos!$B$24,'PIB trim CCAA'!$U$2:$AL35,A38,FALSE)</f>
        <v>0.45613284869217008</v>
      </c>
      <c r="G38" s="10">
        <f>HLOOKUP(Gráficos!$D$24,'PIB trim CCAA'!$U$2:$AL35,A38,FALSE)</f>
        <v>0.59414578648873118</v>
      </c>
      <c r="I38" s="10">
        <f>HLOOKUP(Gráficos!$B$43,'PIB trim CCAA'!$AN$2:$BE35,A38,FALSE)</f>
        <v>3.9110002426705925</v>
      </c>
      <c r="J38" s="10">
        <f>HLOOKUP(Gráficos!$D$43,'PIB trim CCAA'!$AN$2:$BE35,A38,FALSE)</f>
        <v>2.7527478169447672</v>
      </c>
    </row>
    <row r="39" spans="1:10" x14ac:dyDescent="0.25">
      <c r="A39">
        <f t="shared" si="0"/>
        <v>35</v>
      </c>
      <c r="B39" s="4">
        <v>200802</v>
      </c>
      <c r="C39">
        <f>HLOOKUP(Gráficos!$B$5,'PIB trim CCAA'!$B$2:$S36,A39,FALSE)</f>
        <v>103.78825149245732</v>
      </c>
      <c r="D39">
        <f>HLOOKUP(Gráficos!$D$5,'PIB trim CCAA'!$B$2:$S36,A39,FALSE)</f>
        <v>103.95404413458611</v>
      </c>
      <c r="F39" s="10">
        <f>HLOOKUP(Gráficos!$B$24,'PIB trim CCAA'!$U$2:$AL36,A39,FALSE)</f>
        <v>5.579897030765224E-2</v>
      </c>
      <c r="G39" s="10">
        <f>HLOOKUP(Gráficos!$D$24,'PIB trim CCAA'!$U$2:$AL36,A39,FALSE)</f>
        <v>0.5503656224442377</v>
      </c>
      <c r="I39" s="10">
        <f>HLOOKUP(Gráficos!$B$43,'PIB trim CCAA'!$AN$2:$BE36,A39,FALSE)</f>
        <v>2.6364258370385141</v>
      </c>
      <c r="J39" s="10">
        <f>HLOOKUP(Gráficos!$D$43,'PIB trim CCAA'!$AN$2:$BE36,A39,FALSE)</f>
        <v>1.791158707624918</v>
      </c>
    </row>
    <row r="40" spans="1:10" x14ac:dyDescent="0.25">
      <c r="A40">
        <f t="shared" si="0"/>
        <v>36</v>
      </c>
      <c r="B40" s="4">
        <v>200803</v>
      </c>
      <c r="C40">
        <f>HLOOKUP(Gráficos!$B$5,'PIB trim CCAA'!$B$2:$S37,A40,FALSE)</f>
        <v>103.43404762853805</v>
      </c>
      <c r="D40">
        <f>HLOOKUP(Gráficos!$D$5,'PIB trim CCAA'!$B$2:$S37,A40,FALSE)</f>
        <v>103.1590237635927</v>
      </c>
      <c r="F40" s="10">
        <f>HLOOKUP(Gráficos!$B$24,'PIB trim CCAA'!$U$2:$AL37,A40,FALSE)</f>
        <v>-0.75554899713686785</v>
      </c>
      <c r="G40" s="10">
        <f>HLOOKUP(Gráficos!$D$24,'PIB trim CCAA'!$U$2:$AL37,A40,FALSE)</f>
        <v>-0.4606353518817552</v>
      </c>
      <c r="I40" s="10">
        <f>HLOOKUP(Gráficos!$B$43,'PIB trim CCAA'!$AN$2:$BE37,A40,FALSE)</f>
        <v>1.4196700870460432</v>
      </c>
      <c r="J40" s="10">
        <f>HLOOKUP(Gráficos!$D$43,'PIB trim CCAA'!$AN$2:$BE37,A40,FALSE)</f>
        <v>-0.10977842299011442</v>
      </c>
    </row>
    <row r="41" spans="1:10" x14ac:dyDescent="0.25">
      <c r="A41">
        <f t="shared" si="0"/>
        <v>37</v>
      </c>
      <c r="B41" s="5">
        <v>200804</v>
      </c>
      <c r="C41">
        <f>HLOOKUP(Gráficos!$B$5,'PIB trim CCAA'!$B$2:$S38,A41,FALSE)</f>
        <v>101.05667094290172</v>
      </c>
      <c r="D41">
        <f>HLOOKUP(Gráficos!$D$5,'PIB trim CCAA'!$B$2:$S38,A41,FALSE)</f>
        <v>102.83137695672966</v>
      </c>
      <c r="F41" s="10">
        <f>HLOOKUP(Gráficos!$B$24,'PIB trim CCAA'!$U$2:$AL38,A41,FALSE)</f>
        <v>-1.0073117723106595</v>
      </c>
      <c r="G41" s="10">
        <f>HLOOKUP(Gráficos!$D$24,'PIB trim CCAA'!$U$2:$AL38,A41,FALSE)</f>
        <v>-1.4516358560596965</v>
      </c>
      <c r="I41" s="10">
        <f>HLOOKUP(Gráficos!$B$43,'PIB trim CCAA'!$AN$2:$BE38,A41,FALSE)</f>
        <v>-1.9770137794347664</v>
      </c>
      <c r="J41" s="10">
        <f>HLOOKUP(Gráficos!$D$43,'PIB trim CCAA'!$AN$2:$BE38,A41,FALSE)</f>
        <v>-1.7972068955633635</v>
      </c>
    </row>
    <row r="42" spans="1:10" x14ac:dyDescent="0.25">
      <c r="A42">
        <f t="shared" si="0"/>
        <v>38</v>
      </c>
      <c r="B42" s="4">
        <v>200901</v>
      </c>
      <c r="C42">
        <f>HLOOKUP(Gráficos!$B$5,'PIB trim CCAA'!$B$2:$S39,A42,FALSE)</f>
        <v>99.585683869338013</v>
      </c>
      <c r="D42">
        <f>HLOOKUP(Gráficos!$D$5,'PIB trim CCAA'!$B$2:$S39,A42,FALSE)</f>
        <v>101.0671558223648</v>
      </c>
      <c r="F42" s="10">
        <f>HLOOKUP(Gráficos!$B$24,'PIB trim CCAA'!$U$2:$AL39,A42,FALSE)</f>
        <v>-1.5993461387660446</v>
      </c>
      <c r="G42" s="10">
        <f>HLOOKUP(Gráficos!$D$24,'PIB trim CCAA'!$U$2:$AL39,A42,FALSE)</f>
        <v>-1.9017709064014676</v>
      </c>
      <c r="I42" s="10">
        <f>HLOOKUP(Gráficos!$B$43,'PIB trim CCAA'!$AN$2:$BE39,A42,FALSE)</f>
        <v>-4.0246712208374618</v>
      </c>
      <c r="J42" s="10">
        <f>HLOOKUP(Gráficos!$D$43,'PIB trim CCAA'!$AN$2:$BE39,A42,FALSE)</f>
        <v>-3.1008528362257204</v>
      </c>
    </row>
    <row r="43" spans="1:10" x14ac:dyDescent="0.25">
      <c r="A43">
        <f t="shared" si="0"/>
        <v>39</v>
      </c>
      <c r="B43" s="4">
        <v>200902</v>
      </c>
      <c r="C43">
        <f>HLOOKUP(Gráficos!$B$5,'PIB trim CCAA'!$B$2:$S40,A43,FALSE)</f>
        <v>99.313205839892248</v>
      </c>
      <c r="D43">
        <f>HLOOKUP(Gráficos!$D$5,'PIB trim CCAA'!$B$2:$S40,A43,FALSE)</f>
        <v>99.591097305341123</v>
      </c>
      <c r="F43" s="10">
        <f>HLOOKUP(Gráficos!$B$24,'PIB trim CCAA'!$U$2:$AL40,A43,FALSE)</f>
        <v>-0.96838524486171362</v>
      </c>
      <c r="G43" s="10">
        <f>HLOOKUP(Gráficos!$D$24,'PIB trim CCAA'!$U$2:$AL40,A43,FALSE)</f>
        <v>-1.2842771524319896</v>
      </c>
      <c r="I43" s="10">
        <f>HLOOKUP(Gráficos!$B$43,'PIB trim CCAA'!$AN$2:$BE40,A43,FALSE)</f>
        <v>-4.3117073350930184</v>
      </c>
      <c r="J43" s="10">
        <f>HLOOKUP(Gráficos!$D$43,'PIB trim CCAA'!$AN$2:$BE40,A43,FALSE)</f>
        <v>-4.013855974751646</v>
      </c>
    </row>
    <row r="44" spans="1:10" x14ac:dyDescent="0.25">
      <c r="A44">
        <f t="shared" si="0"/>
        <v>40</v>
      </c>
      <c r="B44" s="4">
        <v>200903</v>
      </c>
      <c r="C44">
        <f>HLOOKUP(Gráficos!$B$5,'PIB trim CCAA'!$B$2:$S41,A44,FALSE)</f>
        <v>99.038364914836293</v>
      </c>
      <c r="D44">
        <f>HLOOKUP(Gráficos!$D$5,'PIB trim CCAA'!$B$2:$S41,A44,FALSE)</f>
        <v>99.030196718897699</v>
      </c>
      <c r="F44" s="10">
        <f>HLOOKUP(Gráficos!$B$24,'PIB trim CCAA'!$U$2:$AL41,A44,FALSE)</f>
        <v>-0.31087170186742119</v>
      </c>
      <c r="G44" s="10">
        <f>HLOOKUP(Gráficos!$D$24,'PIB trim CCAA'!$U$2:$AL41,A44,FALSE)</f>
        <v>-0.1255132066119935</v>
      </c>
      <c r="I44" s="10">
        <f>HLOOKUP(Gráficos!$B$43,'PIB trim CCAA'!$AN$2:$BE41,A44,FALSE)</f>
        <v>-4.2497444646930393</v>
      </c>
      <c r="J44" s="10">
        <f>HLOOKUP(Gráficos!$D$43,'PIB trim CCAA'!$AN$2:$BE41,A44,FALSE)</f>
        <v>-3.8339522996789888</v>
      </c>
    </row>
    <row r="45" spans="1:10" x14ac:dyDescent="0.25">
      <c r="A45">
        <f t="shared" si="0"/>
        <v>41</v>
      </c>
      <c r="B45" s="5">
        <v>200904</v>
      </c>
      <c r="C45">
        <f>HLOOKUP(Gráficos!$B$5,'PIB trim CCAA'!$B$2:$S42,A45,FALSE)</f>
        <v>99.42033669485096</v>
      </c>
      <c r="D45">
        <f>HLOOKUP(Gráficos!$D$5,'PIB trim CCAA'!$B$2:$S42,A45,FALSE)</f>
        <v>99.192651796926029</v>
      </c>
      <c r="F45" s="10">
        <f>HLOOKUP(Gráficos!$B$24,'PIB trim CCAA'!$U$2:$AL42,A45,FALSE)</f>
        <v>-6.2749743981049821E-2</v>
      </c>
      <c r="G45" s="10">
        <f>HLOOKUP(Gráficos!$D$24,'PIB trim CCAA'!$U$2:$AL42,A45,FALSE)</f>
        <v>0.25196138738776686</v>
      </c>
      <c r="I45" s="10">
        <f>HLOOKUP(Gráficos!$B$43,'PIB trim CCAA'!$AN$2:$BE42,A45,FALSE)</f>
        <v>-1.6192243745841495</v>
      </c>
      <c r="J45" s="10">
        <f>HLOOKUP(Gráficos!$D$43,'PIB trim CCAA'!$AN$2:$BE42,A45,FALSE)</f>
        <v>-3.3966940433704296</v>
      </c>
    </row>
    <row r="46" spans="1:10" x14ac:dyDescent="0.25">
      <c r="A46">
        <f t="shared" si="0"/>
        <v>42</v>
      </c>
      <c r="B46" s="4">
        <v>201001</v>
      </c>
      <c r="C46">
        <f>HLOOKUP(Gráficos!$B$5,'PIB trim CCAA'!$B$2:$S43,A46,FALSE)</f>
        <v>99.979721072653561</v>
      </c>
      <c r="D46">
        <f>HLOOKUP(Gráficos!$D$5,'PIB trim CCAA'!$B$2:$S43,A46,FALSE)</f>
        <v>99.786633614848242</v>
      </c>
      <c r="F46" s="10">
        <f>HLOOKUP(Gráficos!$B$24,'PIB trim CCAA'!$U$2:$AL43,A46,FALSE)</f>
        <v>0.30168927913039045</v>
      </c>
      <c r="G46" s="10">
        <f>HLOOKUP(Gráficos!$D$24,'PIB trim CCAA'!$U$2:$AL43,A46,FALSE)</f>
        <v>0.63359544419507863</v>
      </c>
      <c r="I46" s="10">
        <f>HLOOKUP(Gráficos!$B$43,'PIB trim CCAA'!$AN$2:$BE43,A46,FALSE)</f>
        <v>0.39567655510861499</v>
      </c>
      <c r="J46" s="10">
        <f>HLOOKUP(Gráficos!$D$43,'PIB trim CCAA'!$AN$2:$BE43,A46,FALSE)</f>
        <v>-2.3879416584763336</v>
      </c>
    </row>
    <row r="47" spans="1:10" x14ac:dyDescent="0.25">
      <c r="A47">
        <f t="shared" si="0"/>
        <v>43</v>
      </c>
      <c r="B47" s="4">
        <v>201002</v>
      </c>
      <c r="C47">
        <f>HLOOKUP(Gráficos!$B$5,'PIB trim CCAA'!$B$2:$S44,A47,FALSE)</f>
        <v>99.680808919665054</v>
      </c>
      <c r="D47">
        <f>HLOOKUP(Gráficos!$D$5,'PIB trim CCAA'!$B$2:$S44,A47,FALSE)</f>
        <v>100.16545063769352</v>
      </c>
      <c r="F47" s="10">
        <f>HLOOKUP(Gráficos!$B$24,'PIB trim CCAA'!$U$2:$AL44,A47,FALSE)</f>
        <v>0.18189139000679422</v>
      </c>
      <c r="G47" s="10">
        <f>HLOOKUP(Gráficos!$D$24,'PIB trim CCAA'!$U$2:$AL44,A47,FALSE)</f>
        <v>0.50738463495065833</v>
      </c>
      <c r="I47" s="10">
        <f>HLOOKUP(Gráficos!$B$43,'PIB trim CCAA'!$AN$2:$BE44,A47,FALSE)</f>
        <v>0.37014521549676438</v>
      </c>
      <c r="J47" s="10">
        <f>HLOOKUP(Gráficos!$D$43,'PIB trim CCAA'!$AN$2:$BE44,A47,FALSE)</f>
        <v>-1.339502702441886</v>
      </c>
    </row>
    <row r="48" spans="1:10" x14ac:dyDescent="0.25">
      <c r="A48">
        <f t="shared" si="0"/>
        <v>44</v>
      </c>
      <c r="B48" s="4">
        <v>201003</v>
      </c>
      <c r="C48">
        <f>HLOOKUP(Gráficos!$B$5,'PIB trim CCAA'!$B$2:$S45,A48,FALSE)</f>
        <v>99.933281437794889</v>
      </c>
      <c r="D48">
        <f>HLOOKUP(Gráficos!$D$5,'PIB trim CCAA'!$B$2:$S45,A48,FALSE)</f>
        <v>100.25408625848212</v>
      </c>
      <c r="F48" s="10">
        <f>HLOOKUP(Gráficos!$B$24,'PIB trim CCAA'!$U$2:$AL45,A48,FALSE)</f>
        <v>4.8589601825210771E-2</v>
      </c>
      <c r="G48" s="10">
        <f>HLOOKUP(Gráficos!$D$24,'PIB trim CCAA'!$U$2:$AL45,A48,FALSE)</f>
        <v>0.11007323222822496</v>
      </c>
      <c r="I48" s="10">
        <f>HLOOKUP(Gráficos!$B$43,'PIB trim CCAA'!$AN$2:$BE45,A48,FALSE)</f>
        <v>0.90360591446370098</v>
      </c>
      <c r="J48" s="10">
        <f>HLOOKUP(Gráficos!$D$43,'PIB trim CCAA'!$AN$2:$BE45,A48,FALSE)</f>
        <v>-0.76035183707612308</v>
      </c>
    </row>
    <row r="49" spans="1:10" x14ac:dyDescent="0.25">
      <c r="A49">
        <f t="shared" si="0"/>
        <v>45</v>
      </c>
      <c r="B49" s="5">
        <v>201004</v>
      </c>
      <c r="C49">
        <f>HLOOKUP(Gráficos!$B$5,'PIB trim CCAA'!$B$2:$S46,A49,FALSE)</f>
        <v>100.40618856988667</v>
      </c>
      <c r="D49">
        <f>HLOOKUP(Gráficos!$D$5,'PIB trim CCAA'!$B$2:$S46,A49,FALSE)</f>
        <v>99.793829488976215</v>
      </c>
      <c r="F49" s="10">
        <f>HLOOKUP(Gráficos!$B$24,'PIB trim CCAA'!$U$2:$AL46,A49,FALSE)</f>
        <v>-1.2990906365417665E-3</v>
      </c>
      <c r="G49" s="10">
        <f>HLOOKUP(Gráficos!$D$24,'PIB trim CCAA'!$U$2:$AL46,A49,FALSE)</f>
        <v>-0.1236606599944734</v>
      </c>
      <c r="I49" s="10">
        <f>HLOOKUP(Gráficos!$B$43,'PIB trim CCAA'!$AN$2:$BE46,A49,FALSE)</f>
        <v>0.99159981529892693</v>
      </c>
      <c r="J49" s="10">
        <f>HLOOKUP(Gráficos!$D$43,'PIB trim CCAA'!$AN$2:$BE46,A49,FALSE)</f>
        <v>-0.27474400834833768</v>
      </c>
    </row>
    <row r="50" spans="1:10" x14ac:dyDescent="0.25">
      <c r="A50">
        <f t="shared" si="0"/>
        <v>46</v>
      </c>
      <c r="B50" s="4">
        <v>201101</v>
      </c>
      <c r="C50">
        <f>HLOOKUP(Gráficos!$B$5,'PIB trim CCAA'!$B$2:$S47,A50,FALSE)</f>
        <v>99.457160190369351</v>
      </c>
      <c r="D50">
        <f>HLOOKUP(Gráficos!$D$5,'PIB trim CCAA'!$B$2:$S47,A50,FALSE)</f>
        <v>98.938265660594595</v>
      </c>
      <c r="F50" s="10">
        <f>HLOOKUP(Gráficos!$B$24,'PIB trim CCAA'!$U$2:$AL47,A50,FALSE)</f>
        <v>-0.36075216326384441</v>
      </c>
      <c r="G50" s="10">
        <f>HLOOKUP(Gráficos!$D$24,'PIB trim CCAA'!$U$2:$AL47,A50,FALSE)</f>
        <v>-0.39221300759466615</v>
      </c>
      <c r="I50" s="10">
        <f>HLOOKUP(Gráficos!$B$43,'PIB trim CCAA'!$AN$2:$BE47,A50,FALSE)</f>
        <v>-0.52266687351975039</v>
      </c>
      <c r="J50" s="10">
        <f>HLOOKUP(Gráficos!$D$43,'PIB trim CCAA'!$AN$2:$BE47,A50,FALSE)</f>
        <v>-6.8321747566080226E-2</v>
      </c>
    </row>
    <row r="51" spans="1:10" x14ac:dyDescent="0.25">
      <c r="A51">
        <f t="shared" si="0"/>
        <v>47</v>
      </c>
      <c r="B51" s="4">
        <v>201102</v>
      </c>
      <c r="C51">
        <f>HLOOKUP(Gráficos!$B$5,'PIB trim CCAA'!$B$2:$S48,A51,FALSE)</f>
        <v>98.808319607760808</v>
      </c>
      <c r="D51">
        <f>HLOOKUP(Gráficos!$D$5,'PIB trim CCAA'!$B$2:$S48,A51,FALSE)</f>
        <v>98.418005615246443</v>
      </c>
      <c r="F51" s="10">
        <f>HLOOKUP(Gráficos!$B$24,'PIB trim CCAA'!$U$2:$AL48,A51,FALSE)</f>
        <v>-0.47920070365679024</v>
      </c>
      <c r="G51" s="10">
        <f>HLOOKUP(Gráficos!$D$24,'PIB trim CCAA'!$U$2:$AL48,A51,FALSE)</f>
        <v>-0.33590411841457612</v>
      </c>
      <c r="I51" s="10">
        <f>HLOOKUP(Gráficos!$B$43,'PIB trim CCAA'!$AN$2:$BE48,A51,FALSE)</f>
        <v>-0.87528313760716348</v>
      </c>
      <c r="J51" s="10">
        <f>HLOOKUP(Gráficos!$D$43,'PIB trim CCAA'!$AN$2:$BE48,A51,FALSE)</f>
        <v>-0.48677657637193894</v>
      </c>
    </row>
    <row r="52" spans="1:10" x14ac:dyDescent="0.25">
      <c r="A52">
        <f t="shared" si="0"/>
        <v>48</v>
      </c>
      <c r="B52" s="4">
        <v>201103</v>
      </c>
      <c r="C52">
        <f>HLOOKUP(Gráficos!$B$5,'PIB trim CCAA'!$B$2:$S49,A52,FALSE)</f>
        <v>98.006658975258304</v>
      </c>
      <c r="D52">
        <f>HLOOKUP(Gráficos!$D$5,'PIB trim CCAA'!$B$2:$S49,A52,FALSE)</f>
        <v>97.385494733484265</v>
      </c>
      <c r="F52" s="10">
        <f>HLOOKUP(Gráficos!$B$24,'PIB trim CCAA'!$U$2:$AL49,A52,FALSE)</f>
        <v>-0.40622836463605205</v>
      </c>
      <c r="G52" s="10">
        <f>HLOOKUP(Gráficos!$D$24,'PIB trim CCAA'!$U$2:$AL49,A52,FALSE)</f>
        <v>-0.41068448526918599</v>
      </c>
      <c r="I52" s="10">
        <f>HLOOKUP(Gráficos!$B$43,'PIB trim CCAA'!$AN$2:$BE49,A52,FALSE)</f>
        <v>-1.927908735525552</v>
      </c>
      <c r="J52" s="10">
        <f>HLOOKUP(Gráficos!$D$43,'PIB trim CCAA'!$AN$2:$BE49,A52,FALSE)</f>
        <v>-0.83507500632992171</v>
      </c>
    </row>
    <row r="53" spans="1:10" x14ac:dyDescent="0.25">
      <c r="A53">
        <f t="shared" si="0"/>
        <v>49</v>
      </c>
      <c r="B53" s="5">
        <v>201104</v>
      </c>
      <c r="C53">
        <f>HLOOKUP(Gráficos!$B$5,'PIB trim CCAA'!$B$2:$S50,A53,FALSE)</f>
        <v>96.494862469333967</v>
      </c>
      <c r="D53">
        <f>HLOOKUP(Gráficos!$D$5,'PIB trim CCAA'!$B$2:$S50,A53,FALSE)</f>
        <v>96.753491079861547</v>
      </c>
      <c r="F53" s="10">
        <f>HLOOKUP(Gráficos!$B$24,'PIB trim CCAA'!$U$2:$AL50,A53,FALSE)</f>
        <v>-0.5932601278195837</v>
      </c>
      <c r="G53" s="10">
        <f>HLOOKUP(Gráficos!$D$24,'PIB trim CCAA'!$U$2:$AL50,A53,FALSE)</f>
        <v>-6.6936487603763695E-2</v>
      </c>
      <c r="I53" s="10">
        <f>HLOOKUP(Gráficos!$B$43,'PIB trim CCAA'!$AN$2:$BE50,A53,FALSE)</f>
        <v>-3.8955030125760293</v>
      </c>
      <c r="J53" s="10">
        <f>HLOOKUP(Gráficos!$D$43,'PIB trim CCAA'!$AN$2:$BE50,A53,FALSE)</f>
        <v>-1.1320899674968965</v>
      </c>
    </row>
    <row r="54" spans="1:10" x14ac:dyDescent="0.25">
      <c r="A54">
        <f t="shared" si="0"/>
        <v>50</v>
      </c>
      <c r="B54" s="4">
        <v>201201</v>
      </c>
      <c r="C54">
        <f>HLOOKUP(Gráficos!$B$5,'PIB trim CCAA'!$B$2:$S51,A54,FALSE)</f>
        <v>95.399260891481262</v>
      </c>
      <c r="D54">
        <f>HLOOKUP(Gráficos!$D$5,'PIB trim CCAA'!$B$2:$S51,A54,FALSE)</f>
        <v>96.452519050099625</v>
      </c>
      <c r="F54" s="10">
        <f>HLOOKUP(Gráficos!$B$24,'PIB trim CCAA'!$U$2:$AL51,A54,FALSE)</f>
        <v>-0.8679719667550545</v>
      </c>
      <c r="G54" s="10">
        <f>HLOOKUP(Gráficos!$D$24,'PIB trim CCAA'!$U$2:$AL51,A54,FALSE)</f>
        <v>-0.3447433633921082</v>
      </c>
      <c r="I54" s="10">
        <f>HLOOKUP(Gráficos!$B$43,'PIB trim CCAA'!$AN$2:$BE51,A54,FALSE)</f>
        <v>-4.0800474205385795</v>
      </c>
      <c r="J54" s="10">
        <f>HLOOKUP(Gráficos!$D$43,'PIB trim CCAA'!$AN$2:$BE51,A54,FALSE)</f>
        <v>-2.3986791266648932</v>
      </c>
    </row>
    <row r="55" spans="1:10" x14ac:dyDescent="0.25">
      <c r="A55">
        <f t="shared" si="0"/>
        <v>51</v>
      </c>
      <c r="B55" s="4">
        <v>201202</v>
      </c>
      <c r="C55">
        <f>HLOOKUP(Gráficos!$B$5,'PIB trim CCAA'!$B$2:$S52,A55,FALSE)</f>
        <v>93.863268724522854</v>
      </c>
      <c r="D55">
        <f>HLOOKUP(Gráficos!$D$5,'PIB trim CCAA'!$B$2:$S52,A55,FALSE)</f>
        <v>95.593662078416145</v>
      </c>
      <c r="F55" s="10">
        <f>HLOOKUP(Gráficos!$B$24,'PIB trim CCAA'!$U$2:$AL52,A55,FALSE)</f>
        <v>-0.95124851367419661</v>
      </c>
      <c r="G55" s="10">
        <f>HLOOKUP(Gráficos!$D$24,'PIB trim CCAA'!$U$2:$AL52,A55,FALSE)</f>
        <v>-0.75047190563455324</v>
      </c>
      <c r="I55" s="10">
        <f>HLOOKUP(Gráficos!$B$43,'PIB trim CCAA'!$AN$2:$BE52,A55,FALSE)</f>
        <v>-5.004690802220213</v>
      </c>
      <c r="J55" s="10">
        <f>HLOOKUP(Gráficos!$D$43,'PIB trim CCAA'!$AN$2:$BE52,A55,FALSE)</f>
        <v>-3.0803602949113329</v>
      </c>
    </row>
    <row r="56" spans="1:10" x14ac:dyDescent="0.25">
      <c r="A56">
        <f t="shared" si="0"/>
        <v>52</v>
      </c>
      <c r="B56" s="4">
        <v>201203</v>
      </c>
      <c r="C56">
        <f>HLOOKUP(Gráficos!$B$5,'PIB trim CCAA'!$B$2:$S53,A56,FALSE)</f>
        <v>93.50030291579499</v>
      </c>
      <c r="D56">
        <f>HLOOKUP(Gráficos!$D$5,'PIB trim CCAA'!$B$2:$S53,A56,FALSE)</f>
        <v>94.648816213046416</v>
      </c>
      <c r="F56" s="10">
        <f>HLOOKUP(Gráficos!$B$24,'PIB trim CCAA'!$U$2:$AL53,A56,FALSE)</f>
        <v>-0.73884476070220639</v>
      </c>
      <c r="G56" s="10">
        <f>HLOOKUP(Gráficos!$D$24,'PIB trim CCAA'!$U$2:$AL53,A56,FALSE)</f>
        <v>-0.34317171059492502</v>
      </c>
      <c r="I56" s="10">
        <f>HLOOKUP(Gráficos!$B$43,'PIB trim CCAA'!$AN$2:$BE53,A56,FALSE)</f>
        <v>-4.598010080724146</v>
      </c>
      <c r="J56" s="10">
        <f>HLOOKUP(Gráficos!$D$43,'PIB trim CCAA'!$AN$2:$BE53,A56,FALSE)</f>
        <v>-3.7755691037474004</v>
      </c>
    </row>
    <row r="57" spans="1:10" x14ac:dyDescent="0.25">
      <c r="A57">
        <f t="shared" si="0"/>
        <v>53</v>
      </c>
      <c r="B57" s="5">
        <v>201204</v>
      </c>
      <c r="C57">
        <f>HLOOKUP(Gráficos!$B$5,'PIB trim CCAA'!$B$2:$S54,A57,FALSE)</f>
        <v>92.740982633878787</v>
      </c>
      <c r="D57">
        <f>HLOOKUP(Gráficos!$D$5,'PIB trim CCAA'!$B$2:$S54,A57,FALSE)</f>
        <v>93.951073792071</v>
      </c>
      <c r="F57" s="10">
        <f>HLOOKUP(Gráficos!$B$24,'PIB trim CCAA'!$U$2:$AL54,A57,FALSE)</f>
        <v>-0.97724564406618253</v>
      </c>
      <c r="G57" s="10">
        <f>HLOOKUP(Gráficos!$D$24,'PIB trim CCAA'!$U$2:$AL54,A57,FALSE)</f>
        <v>-1.0008503110430222</v>
      </c>
      <c r="I57" s="10">
        <f>HLOOKUP(Gráficos!$B$43,'PIB trim CCAA'!$AN$2:$BE54,A57,FALSE)</f>
        <v>-3.8902380286288896</v>
      </c>
      <c r="J57" s="10">
        <f>HLOOKUP(Gráficos!$D$43,'PIB trim CCAA'!$AN$2:$BE54,A57,FALSE)</f>
        <v>-4.3955759071202856</v>
      </c>
    </row>
    <row r="58" spans="1:10" x14ac:dyDescent="0.25">
      <c r="A58">
        <f t="shared" si="0"/>
        <v>54</v>
      </c>
      <c r="B58" s="4">
        <v>201301</v>
      </c>
      <c r="C58">
        <f>HLOOKUP(Gráficos!$B$5,'PIB trim CCAA'!$B$2:$S55,A58,FALSE)</f>
        <v>93.459312751047406</v>
      </c>
      <c r="D58">
        <f>HLOOKUP(Gráficos!$D$5,'PIB trim CCAA'!$B$2:$S55,A58,FALSE)</f>
        <v>93.619936673641618</v>
      </c>
      <c r="F58" s="10">
        <f>HLOOKUP(Gráficos!$B$24,'PIB trim CCAA'!$U$2:$AL55,A58,FALSE)</f>
        <v>-0.34309641082973519</v>
      </c>
      <c r="G58" s="10">
        <f>HLOOKUP(Gráficos!$D$24,'PIB trim CCAA'!$U$2:$AL55,A58,FALSE)</f>
        <v>-0.76736395331730156</v>
      </c>
      <c r="I58" s="10">
        <f>HLOOKUP(Gráficos!$B$43,'PIB trim CCAA'!$AN$2:$BE55,A58,FALSE)</f>
        <v>-2.0335043713185508</v>
      </c>
      <c r="J58" s="10">
        <f>HLOOKUP(Gráficos!$D$43,'PIB trim CCAA'!$AN$2:$BE55,A58,FALSE)</f>
        <v>-3.8767168454371337</v>
      </c>
    </row>
    <row r="59" spans="1:10" x14ac:dyDescent="0.25">
      <c r="A59">
        <f t="shared" si="0"/>
        <v>55</v>
      </c>
      <c r="B59" s="4">
        <v>201302</v>
      </c>
      <c r="C59">
        <f>HLOOKUP(Gráficos!$B$5,'PIB trim CCAA'!$B$2:$S56,A59,FALSE)</f>
        <v>93.921999911756089</v>
      </c>
      <c r="D59">
        <f>HLOOKUP(Gráficos!$D$5,'PIB trim CCAA'!$B$2:$S56,A59,FALSE)</f>
        <v>93.682240209919456</v>
      </c>
      <c r="F59" s="10">
        <f>HLOOKUP(Gráficos!$B$24,'PIB trim CCAA'!$U$2:$AL56,A59,FALSE)</f>
        <v>-8.350293212767701E-2</v>
      </c>
      <c r="G59" s="10">
        <f>HLOOKUP(Gráficos!$D$24,'PIB trim CCAA'!$U$2:$AL56,A59,FALSE)</f>
        <v>-0.63326855846126406</v>
      </c>
      <c r="I59" s="10">
        <f>HLOOKUP(Gráficos!$B$43,'PIB trim CCAA'!$AN$2:$BE56,A59,FALSE)</f>
        <v>6.2571001448508135E-2</v>
      </c>
      <c r="J59" s="10">
        <f>HLOOKUP(Gráficos!$D$43,'PIB trim CCAA'!$AN$2:$BE56,A59,FALSE)</f>
        <v>-2.671680981554625</v>
      </c>
    </row>
    <row r="60" spans="1:10" x14ac:dyDescent="0.25">
      <c r="A60">
        <f t="shared" si="0"/>
        <v>56</v>
      </c>
      <c r="B60" s="4">
        <v>201303</v>
      </c>
      <c r="C60">
        <f>HLOOKUP(Gráficos!$B$5,'PIB trim CCAA'!$B$2:$S57,A60,FALSE)</f>
        <v>94.371254768190198</v>
      </c>
      <c r="D60">
        <f>HLOOKUP(Gráficos!$D$5,'PIB trim CCAA'!$B$2:$S57,A60,FALSE)</f>
        <v>93.55257412096735</v>
      </c>
      <c r="F60" s="10">
        <f>HLOOKUP(Gráficos!$B$24,'PIB trim CCAA'!$U$2:$AL57,A60,FALSE)</f>
        <v>-6.8531747040534441E-2</v>
      </c>
      <c r="G60" s="10">
        <f>HLOOKUP(Gráficos!$D$24,'PIB trim CCAA'!$U$2:$AL57,A60,FALSE)</f>
        <v>-5.5270288995856731E-2</v>
      </c>
      <c r="I60" s="10">
        <f>HLOOKUP(Gráficos!$B$43,'PIB trim CCAA'!$AN$2:$BE57,A60,FALSE)</f>
        <v>0.93149628956772368</v>
      </c>
      <c r="J60" s="10">
        <f>HLOOKUP(Gráficos!$D$43,'PIB trim CCAA'!$AN$2:$BE57,A60,FALSE)</f>
        <v>-1.8716375678775821</v>
      </c>
    </row>
    <row r="61" spans="1:10" x14ac:dyDescent="0.25">
      <c r="A61">
        <f t="shared" si="0"/>
        <v>57</v>
      </c>
      <c r="B61" s="5">
        <v>201304</v>
      </c>
      <c r="C61">
        <f>HLOOKUP(Gráficos!$B$5,'PIB trim CCAA'!$B$2:$S58,A61,FALSE)</f>
        <v>94.630476603194921</v>
      </c>
      <c r="D61">
        <f>HLOOKUP(Gráficos!$D$5,'PIB trim CCAA'!$B$2:$S58,A61,FALSE)</f>
        <v>93.640210983261525</v>
      </c>
      <c r="F61" s="10">
        <f>HLOOKUP(Gráficos!$B$24,'PIB trim CCAA'!$U$2:$AL58,A61,FALSE)</f>
        <v>0.285550447775762</v>
      </c>
      <c r="G61" s="10">
        <f>HLOOKUP(Gráficos!$D$24,'PIB trim CCAA'!$U$2:$AL58,A61,FALSE)</f>
        <v>0.30348024549871067</v>
      </c>
      <c r="I61" s="10">
        <f>HLOOKUP(Gráficos!$B$43,'PIB trim CCAA'!$AN$2:$BE58,A61,FALSE)</f>
        <v>2.0373883429459116</v>
      </c>
      <c r="J61" s="10">
        <f>HLOOKUP(Gráficos!$D$43,'PIB trim CCAA'!$AN$2:$BE58,A61,FALSE)</f>
        <v>-0.43498291475735362</v>
      </c>
    </row>
    <row r="62" spans="1:10" x14ac:dyDescent="0.25">
      <c r="A62">
        <f t="shared" si="0"/>
        <v>58</v>
      </c>
      <c r="B62" s="4">
        <v>201401</v>
      </c>
      <c r="C62">
        <f>HLOOKUP(Gráficos!$B$5,'PIB trim CCAA'!$B$2:$S59,A62,FALSE)</f>
        <v>94.702472486336333</v>
      </c>
      <c r="D62">
        <f>HLOOKUP(Gráficos!$D$5,'PIB trim CCAA'!$B$2:$S59,A62,FALSE)</f>
        <v>93.741253038149395</v>
      </c>
      <c r="F62" s="10">
        <f>HLOOKUP(Gráficos!$B$24,'PIB trim CCAA'!$U$2:$AL59,A62,FALSE)</f>
        <v>0.39529242655644836</v>
      </c>
      <c r="G62" s="10">
        <f>HLOOKUP(Gráficos!$D$24,'PIB trim CCAA'!$U$2:$AL59,A62,FALSE)</f>
        <v>1.0492915529972446</v>
      </c>
      <c r="I62" s="10">
        <f>HLOOKUP(Gráficos!$B$43,'PIB trim CCAA'!$AN$2:$BE59,A62,FALSE)</f>
        <v>1.330161434634558</v>
      </c>
      <c r="J62" s="10">
        <f>HLOOKUP(Gráficos!$D$43,'PIB trim CCAA'!$AN$2:$BE59,A62,FALSE)</f>
        <v>0.90827370378867567</v>
      </c>
    </row>
    <row r="63" spans="1:10" x14ac:dyDescent="0.25">
      <c r="A63">
        <f t="shared" si="0"/>
        <v>59</v>
      </c>
      <c r="B63" s="4">
        <v>201402</v>
      </c>
      <c r="C63">
        <f>HLOOKUP(Gráficos!$B$5,'PIB trim CCAA'!$B$2:$S60,A63,FALSE)</f>
        <v>95.011615566359325</v>
      </c>
      <c r="D63">
        <f>HLOOKUP(Gráficos!$D$5,'PIB trim CCAA'!$B$2:$S60,A63,FALSE)</f>
        <v>93.879626983699154</v>
      </c>
      <c r="F63" s="10">
        <f>HLOOKUP(Gráficos!$B$24,'PIB trim CCAA'!$U$2:$AL60,A63,FALSE)</f>
        <v>0.3862613501776524</v>
      </c>
      <c r="G63" s="10">
        <f>HLOOKUP(Gráficos!$D$24,'PIB trim CCAA'!$U$2:$AL60,A63,FALSE)</f>
        <v>0.3510315022475341</v>
      </c>
      <c r="I63" s="10">
        <f>HLOOKUP(Gráficos!$B$43,'PIB trim CCAA'!$AN$2:$BE60,A63,FALSE)</f>
        <v>1.1601282507048172</v>
      </c>
      <c r="J63" s="10">
        <f>HLOOKUP(Gráficos!$D$43,'PIB trim CCAA'!$AN$2:$BE60,A63,FALSE)</f>
        <v>1.0197130284223643</v>
      </c>
    </row>
    <row r="64" spans="1:10" x14ac:dyDescent="0.25">
      <c r="A64">
        <f t="shared" si="0"/>
        <v>60</v>
      </c>
      <c r="B64" s="4">
        <v>201403</v>
      </c>
      <c r="C64">
        <f>HLOOKUP(Gráficos!$B$5,'PIB trim CCAA'!$B$2:$S61,A64,FALSE)</f>
        <v>95.131559462364905</v>
      </c>
      <c r="D64">
        <f>HLOOKUP(Gráficos!$D$5,'PIB trim CCAA'!$B$2:$S61,A64,FALSE)</f>
        <v>94.498095135413351</v>
      </c>
      <c r="F64" s="10">
        <f>HLOOKUP(Gráficos!$B$24,'PIB trim CCAA'!$U$2:$AL61,A64,FALSE)</f>
        <v>0.68030421249569706</v>
      </c>
      <c r="G64" s="10">
        <f>HLOOKUP(Gráficos!$D$24,'PIB trim CCAA'!$U$2:$AL61,A64,FALSE)</f>
        <v>0.76816763526303955</v>
      </c>
      <c r="I64" s="10">
        <f>HLOOKUP(Gráficos!$B$43,'PIB trim CCAA'!$AN$2:$BE61,A64,FALSE)</f>
        <v>0.80565283999061155</v>
      </c>
      <c r="J64" s="10">
        <f>HLOOKUP(Gráficos!$D$43,'PIB trim CCAA'!$AN$2:$BE61,A64,FALSE)</f>
        <v>1.9987249029745247</v>
      </c>
    </row>
    <row r="65" spans="1:10" x14ac:dyDescent="0.25">
      <c r="A65">
        <f t="shared" si="0"/>
        <v>61</v>
      </c>
      <c r="B65" s="5">
        <v>201404</v>
      </c>
      <c r="C65">
        <f>HLOOKUP(Gráficos!$B$5,'PIB trim CCAA'!$B$2:$S62,A65,FALSE)</f>
        <v>95.687766947350084</v>
      </c>
      <c r="D65">
        <f>HLOOKUP(Gráficos!$D$5,'PIB trim CCAA'!$B$2:$S62,A65,FALSE)</f>
        <v>95.147815342710203</v>
      </c>
      <c r="F65" s="10">
        <f>HLOOKUP(Gráficos!$B$24,'PIB trim CCAA'!$U$2:$AL62,A65,FALSE)</f>
        <v>0.75018410863814111</v>
      </c>
      <c r="G65" s="10">
        <f>HLOOKUP(Gráficos!$D$24,'PIB trim CCAA'!$U$2:$AL62,A65,FALSE)</f>
        <v>0.98529010077945678</v>
      </c>
      <c r="I65" s="10">
        <f>HLOOKUP(Gráficos!$B$43,'PIB trim CCAA'!$AN$2:$BE62,A65,FALSE)</f>
        <v>1.1172831228448699</v>
      </c>
      <c r="J65" s="10">
        <f>HLOOKUP(Gráficos!$D$43,'PIB trim CCAA'!$AN$2:$BE62,A65,FALSE)</f>
        <v>2.1882883772348594</v>
      </c>
    </row>
    <row r="66" spans="1:10" x14ac:dyDescent="0.25">
      <c r="A66">
        <f t="shared" si="0"/>
        <v>62</v>
      </c>
      <c r="B66" s="4">
        <v>201501</v>
      </c>
      <c r="C66">
        <f>HLOOKUP(Gráficos!$B$5,'PIB trim CCAA'!$B$2:$S63,A66,FALSE)</f>
        <v>96.555437211792935</v>
      </c>
      <c r="D66">
        <f>HLOOKUP(Gráficos!$D$5,'PIB trim CCAA'!$B$2:$S63,A66,FALSE)</f>
        <v>96.220146714078524</v>
      </c>
      <c r="F66" s="10">
        <f>HLOOKUP(Gráficos!$B$24,'PIB trim CCAA'!$U$2:$AL63,A66,FALSE)</f>
        <v>1.0520732853407599</v>
      </c>
      <c r="G66" s="10">
        <f>HLOOKUP(Gráficos!$D$24,'PIB trim CCAA'!$U$2:$AL63,A66,FALSE)</f>
        <v>0.9726298026004887</v>
      </c>
      <c r="I66" s="10">
        <f>HLOOKUP(Gráficos!$B$43,'PIB trim CCAA'!$AN$2:$BE63,A66,FALSE)</f>
        <v>1.9566170521302384</v>
      </c>
      <c r="J66" s="10">
        <f>HLOOKUP(Gráficos!$D$43,'PIB trim CCAA'!$AN$2:$BE63,A66,FALSE)</f>
        <v>2.4984660000595627</v>
      </c>
    </row>
    <row r="67" spans="1:10" x14ac:dyDescent="0.25">
      <c r="A67">
        <f t="shared" si="0"/>
        <v>63</v>
      </c>
      <c r="B67" s="4">
        <f>B66+1</f>
        <v>201502</v>
      </c>
      <c r="C67">
        <f>HLOOKUP(Gráficos!$B$5,'PIB trim CCAA'!$B$2:$S64,A67,FALSE)</f>
        <v>97.172643284786275</v>
      </c>
      <c r="D67">
        <f>HLOOKUP(Gráficos!$D$5,'PIB trim CCAA'!$B$2:$S64,A67,FALSE)</f>
        <v>97.039754763515617</v>
      </c>
      <c r="F67" s="10">
        <f>HLOOKUP(Gráficos!$B$24,'PIB trim CCAA'!$U$2:$AL64,A67,FALSE)</f>
        <v>0.8486723572220134</v>
      </c>
      <c r="G67" s="10">
        <f>HLOOKUP(Gráficos!$D$24,'PIB trim CCAA'!$U$2:$AL64,A67,FALSE)</f>
        <v>1.229950957467163</v>
      </c>
      <c r="I67" s="10">
        <f>HLOOKUP(Gráficos!$B$43,'PIB trim CCAA'!$AN$2:$BE64,A67,FALSE)</f>
        <v>2.2744879197613699</v>
      </c>
      <c r="J67" s="10">
        <f>HLOOKUP(Gráficos!$D$43,'PIB trim CCAA'!$AN$2:$BE64,A67,FALSE)</f>
        <v>2.9664833901097198</v>
      </c>
    </row>
    <row r="68" spans="1:10" x14ac:dyDescent="0.25">
      <c r="A68">
        <f t="shared" si="0"/>
        <v>64</v>
      </c>
      <c r="B68" s="4">
        <f t="shared" ref="B68:B69" si="1">B67+1</f>
        <v>201503</v>
      </c>
      <c r="C68">
        <f>HLOOKUP(Gráficos!$B$5,'PIB trim CCAA'!$B$2:$S65,A68,FALSE)</f>
        <v>97.906412057256233</v>
      </c>
      <c r="D68">
        <f>HLOOKUP(Gráficos!$D$5,'PIB trim CCAA'!$B$2:$S65,A68,FALSE)</f>
        <v>97.935678211490497</v>
      </c>
      <c r="F68" s="10">
        <f>HLOOKUP(Gráficos!$B$24,'PIB trim CCAA'!$U$2:$AL65,A68,FALSE)</f>
        <v>0.93912574160193163</v>
      </c>
      <c r="G68" s="10">
        <f>HLOOKUP(Gráficos!$D$24,'PIB trim CCAA'!$U$2:$AL65,A68,FALSE)</f>
        <v>1.0699171132469987</v>
      </c>
      <c r="I68" s="10">
        <f>HLOOKUP(Gráficos!$B$43,'PIB trim CCAA'!$AN$2:$BE65,A68,FALSE)</f>
        <v>2.9168580969064051</v>
      </c>
      <c r="J68" s="10">
        <f>HLOOKUP(Gráficos!$D$43,'PIB trim CCAA'!$AN$2:$BE65,A68,FALSE)</f>
        <v>3.1361258280184767</v>
      </c>
    </row>
    <row r="69" spans="1:10" x14ac:dyDescent="0.25">
      <c r="A69">
        <f t="shared" si="0"/>
        <v>65</v>
      </c>
      <c r="B69" s="5">
        <f t="shared" si="1"/>
        <v>201504</v>
      </c>
      <c r="C69">
        <f>HLOOKUP(Gráficos!$B$5,'PIB trim CCAA'!$B$2:$S66,A69,FALSE)</f>
        <v>98.766704594100219</v>
      </c>
      <c r="D69">
        <f>HLOOKUP(Gráficos!$D$5,'PIB trim CCAA'!$B$2:$S66,A69,FALSE)</f>
        <v>98.899719038890339</v>
      </c>
      <c r="F69" s="10">
        <f>HLOOKUP(Gráficos!$B$24,'PIB trim CCAA'!$U$2:$AL66,A69,FALSE)</f>
        <v>0.91742289396268273</v>
      </c>
      <c r="G69" s="10">
        <f>HLOOKUP(Gráficos!$D$24,'PIB trim CCAA'!$U$2:$AL66,A69,FALSE)</f>
        <v>0.66891569478864099</v>
      </c>
      <c r="I69" s="10">
        <f>HLOOKUP(Gráficos!$B$43,'PIB trim CCAA'!$AN$2:$BE66,A69,FALSE)</f>
        <v>3.2176920258200292</v>
      </c>
      <c r="J69" s="10">
        <f>HLOOKUP(Gráficos!$D$43,'PIB trim CCAA'!$AN$2:$BE66,A69,FALSE)</f>
        <v>3.3261549775259081</v>
      </c>
    </row>
    <row r="70" spans="1:10" x14ac:dyDescent="0.25">
      <c r="A70">
        <f t="shared" si="0"/>
        <v>66</v>
      </c>
      <c r="B70" s="4">
        <f t="shared" ref="B70:B76" si="2">B66+100</f>
        <v>201601</v>
      </c>
      <c r="C70">
        <f>HLOOKUP(Gráficos!$B$5,'PIB trim CCAA'!$B$2:$S67,A70,FALSE)</f>
        <v>99.347281894533168</v>
      </c>
      <c r="D70">
        <f>HLOOKUP(Gráficos!$D$5,'PIB trim CCAA'!$B$2:$S67,A70,FALSE)</f>
        <v>99.711202174083311</v>
      </c>
      <c r="F70" s="10">
        <f>HLOOKUP(Gráficos!$B$24,'PIB trim CCAA'!$U$2:$AL67,A70,FALSE)</f>
        <v>0.74943555800333073</v>
      </c>
      <c r="G70" s="10">
        <f>HLOOKUP(Gráficos!$D$24,'PIB trim CCAA'!$U$2:$AL67,A70,FALSE)</f>
        <v>0.51664827649957612</v>
      </c>
      <c r="I70" s="10">
        <f>HLOOKUP(Gráficos!$B$43,'PIB trim CCAA'!$AN$2:$BE67,A70,FALSE)</f>
        <v>2.8914422256888228</v>
      </c>
      <c r="J70" s="10">
        <f>HLOOKUP(Gráficos!$D$43,'PIB trim CCAA'!$AN$2:$BE67,A70,FALSE)</f>
        <v>2.9910033573680384</v>
      </c>
    </row>
    <row r="71" spans="1:10" x14ac:dyDescent="0.25">
      <c r="A71">
        <f t="shared" si="0"/>
        <v>67</v>
      </c>
      <c r="B71" s="4">
        <f t="shared" si="2"/>
        <v>201602</v>
      </c>
      <c r="C71">
        <f>HLOOKUP(Gráficos!$B$5,'PIB trim CCAA'!$B$2:$S68,A71,FALSE)</f>
        <v>100.00415614364542</v>
      </c>
      <c r="D71">
        <f>HLOOKUP(Gráficos!$D$5,'PIB trim CCAA'!$B$2:$S68,A71,FALSE)</f>
        <v>100.40097410472683</v>
      </c>
      <c r="F71" s="10">
        <f>HLOOKUP(Gráficos!$B$24,'PIB trim CCAA'!$U$2:$AL68,A71,FALSE)</f>
        <v>0.7870590956629675</v>
      </c>
      <c r="G71" s="10">
        <f>HLOOKUP(Gráficos!$D$24,'PIB trim CCAA'!$U$2:$AL68,A71,FALSE)</f>
        <v>0.65725538217900059</v>
      </c>
      <c r="I71" s="10">
        <f>HLOOKUP(Gráficos!$B$43,'PIB trim CCAA'!$AN$2:$BE68,A71,FALSE)</f>
        <v>2.91389918308671</v>
      </c>
      <c r="J71" s="10">
        <f>HLOOKUP(Gráficos!$D$43,'PIB trim CCAA'!$AN$2:$BE68,A71,FALSE)</f>
        <v>2.9523386339889601</v>
      </c>
    </row>
    <row r="72" spans="1:10" x14ac:dyDescent="0.25">
      <c r="A72">
        <f t="shared" si="0"/>
        <v>68</v>
      </c>
      <c r="B72" s="4">
        <f t="shared" si="2"/>
        <v>201603</v>
      </c>
      <c r="C72">
        <f>HLOOKUP(Gráficos!$B$5,'PIB trim CCAA'!$B$2:$S69,A72,FALSE)</f>
        <v>100.59966797600912</v>
      </c>
      <c r="D72">
        <f>HLOOKUP(Gráficos!$D$5,'PIB trim CCAA'!$B$2:$S69,A72,FALSE)</f>
        <v>101.36587985944382</v>
      </c>
      <c r="F72" s="10">
        <f>HLOOKUP(Gráficos!$B$24,'PIB trim CCAA'!$U$2:$AL69,A72,FALSE)</f>
        <v>0.71372805950709051</v>
      </c>
      <c r="G72" s="10">
        <f>HLOOKUP(Gráficos!$D$24,'PIB trim CCAA'!$U$2:$AL69,A72,FALSE)</f>
        <v>0.6158159119413753</v>
      </c>
      <c r="I72" s="10">
        <f>HLOOKUP(Gráficos!$B$43,'PIB trim CCAA'!$AN$2:$BE69,A72,FALSE)</f>
        <v>2.750847326708139</v>
      </c>
      <c r="J72" s="10">
        <f>HLOOKUP(Gráficos!$D$43,'PIB trim CCAA'!$AN$2:$BE69,A72,FALSE)</f>
        <v>2.8435889198580755</v>
      </c>
    </row>
    <row r="73" spans="1:10" x14ac:dyDescent="0.25">
      <c r="A73">
        <f t="shared" si="0"/>
        <v>69</v>
      </c>
      <c r="B73" s="5">
        <f t="shared" si="2"/>
        <v>201604</v>
      </c>
      <c r="C73">
        <f>HLOOKUP(Gráficos!$B$5,'PIB trim CCAA'!$B$2:$S70,A73,FALSE)</f>
        <v>101.21641893673983</v>
      </c>
      <c r="D73">
        <f>HLOOKUP(Gráficos!$D$5,'PIB trim CCAA'!$B$2:$S70,A73,FALSE)</f>
        <v>102.01382459578225</v>
      </c>
      <c r="F73" s="10">
        <f>HLOOKUP(Gráficos!$B$24,'PIB trim CCAA'!$U$2:$AL70,A73,FALSE)</f>
        <v>0.68227876823654388</v>
      </c>
      <c r="G73" s="10">
        <f>HLOOKUP(Gráficos!$D$24,'PIB trim CCAA'!$U$2:$AL70,A73,FALSE)</f>
        <v>0.75064856151874082</v>
      </c>
      <c r="I73" s="10">
        <f>HLOOKUP(Gráficos!$B$43,'PIB trim CCAA'!$AN$2:$BE70,A73,FALSE)</f>
        <v>2.4803038156503865</v>
      </c>
      <c r="J73" s="10">
        <f>HLOOKUP(Gráficos!$D$43,'PIB trim CCAA'!$AN$2:$BE70,A73,FALSE)</f>
        <v>2.7094368033263594</v>
      </c>
    </row>
    <row r="74" spans="1:10" x14ac:dyDescent="0.25">
      <c r="A74">
        <f t="shared" si="0"/>
        <v>70</v>
      </c>
      <c r="B74" s="4">
        <f t="shared" si="2"/>
        <v>201701</v>
      </c>
      <c r="C74">
        <f>HLOOKUP(Gráficos!$B$5,'PIB trim CCAA'!$B$2:$S71,A74,FALSE)</f>
        <v>101.7540579283643</v>
      </c>
      <c r="D74">
        <f>HLOOKUP(Gráficos!$D$5,'PIB trim CCAA'!$B$2:$S71,A74,FALSE)</f>
        <v>102.61081243830871</v>
      </c>
      <c r="F74" s="10">
        <f>HLOOKUP(Gráficos!$B$24,'PIB trim CCAA'!$U$2:$AL71,A74,FALSE)</f>
        <v>0.79275800665274954</v>
      </c>
      <c r="G74" s="10">
        <f>HLOOKUP(Gráficos!$D$24,'PIB trim CCAA'!$U$2:$AL71,A74,FALSE)</f>
        <v>0.57209201248713537</v>
      </c>
      <c r="I74" s="10">
        <f>HLOOKUP(Gráficos!$B$43,'PIB trim CCAA'!$AN$2:$BE71,A74,FALSE)</f>
        <v>2.4225887089554865</v>
      </c>
      <c r="J74" s="10">
        <f>HLOOKUP(Gráficos!$D$43,'PIB trim CCAA'!$AN$2:$BE71,A74,FALSE)</f>
        <v>2.886969463245781</v>
      </c>
    </row>
    <row r="75" spans="1:10" x14ac:dyDescent="0.25">
      <c r="A75">
        <f t="shared" si="0"/>
        <v>71</v>
      </c>
      <c r="B75" s="4">
        <f t="shared" si="2"/>
        <v>201702</v>
      </c>
      <c r="C75">
        <f>HLOOKUP(Gráficos!$B$5,'PIB trim CCAA'!$B$2:$S72,A75,FALSE)</f>
        <v>102.8623384215807</v>
      </c>
      <c r="D75">
        <f>HLOOKUP(Gráficos!$D$5,'PIB trim CCAA'!$B$2:$S72,A75,FALSE)</f>
        <v>103.30429154904985</v>
      </c>
      <c r="F75" s="10">
        <f>HLOOKUP(Gráficos!$B$24,'PIB trim CCAA'!$U$2:$AL72,A75,FALSE)</f>
        <v>0.8609910225467976</v>
      </c>
      <c r="G75" s="10">
        <f>HLOOKUP(Gráficos!$D$24,'PIB trim CCAA'!$U$2:$AL72,A75,FALSE)</f>
        <v>0.80243595649078792</v>
      </c>
      <c r="I75" s="10">
        <f>HLOOKUP(Gráficos!$B$43,'PIB trim CCAA'!$AN$2:$BE72,A75,FALSE)</f>
        <v>2.8580634927110493</v>
      </c>
      <c r="J75" s="10">
        <f>HLOOKUP(Gráficos!$D$43,'PIB trim CCAA'!$AN$2:$BE72,A75,FALSE)</f>
        <v>2.9815699818118047</v>
      </c>
    </row>
    <row r="76" spans="1:10" x14ac:dyDescent="0.25">
      <c r="A76">
        <f t="shared" si="0"/>
        <v>72</v>
      </c>
      <c r="B76" s="4">
        <f t="shared" si="2"/>
        <v>201703</v>
      </c>
      <c r="C76">
        <f>HLOOKUP(Gráficos!$B$5,'PIB trim CCAA'!$B$2:$S73,A76,FALSE)</f>
        <v>103.92831175381593</v>
      </c>
      <c r="D76">
        <f>HLOOKUP(Gráficos!$D$5,'PIB trim CCAA'!$B$2:$S73,A76,FALSE)</f>
        <v>103.85169302295917</v>
      </c>
      <c r="F76" s="10">
        <f>HLOOKUP(Gráficos!$B$24,'PIB trim CCAA'!$U$2:$AL73,A76,FALSE)</f>
        <v>0.77560000000000962</v>
      </c>
      <c r="G76" s="10">
        <f>HLOOKUP(Gráficos!$D$24,'PIB trim CCAA'!$U$2:$AL73,A76,FALSE)</f>
        <v>0.63162341006366418</v>
      </c>
      <c r="I76" s="10">
        <f>HLOOKUP(Gráficos!$B$43,'PIB trim CCAA'!$AN$2:$BE73,A76,FALSE)</f>
        <v>3.3088019521104517</v>
      </c>
      <c r="J76" s="10">
        <f>HLOOKUP(Gráficos!$D$43,'PIB trim CCAA'!$AN$2:$BE73,A76,FALSE)</f>
        <v>2.8572077235503368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Instrucciones</vt:lpstr>
      <vt:lpstr>Gráficos</vt:lpstr>
      <vt:lpstr>PIB trim CCAA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Cuevas Galindo, Angel</dc:creator>
  <cp:lastModifiedBy>Cuevas Galindo, Angel</cp:lastModifiedBy>
  <dcterms:created xsi:type="dcterms:W3CDTF">2015-05-26T08:09:45Z</dcterms:created>
  <dcterms:modified xsi:type="dcterms:W3CDTF">2017-10-30T10:10:43Z</dcterms:modified>
</cp:coreProperties>
</file>