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lgarcia\Dropbox\AIREF-VIEWPOINT\000AIReF 2017\0001CONTENIDOS PUBLICADOS EN WEB\04 DATOS\05 ESTIMACIONES PIB TRIMESTRAL CCAA\2017 05 03 Estimación PIB trimestral\"/>
    </mc:Choice>
  </mc:AlternateContent>
  <workbookProtection workbookAlgorithmName="SHA-512" workbookHashValue="EFRaikn/hcOJ6NKqSEjhBNedRXSXUfCyI7PNWidDdVcXB3E8m765jZ+T7884KAL8hcu5d+u0H+0IGG80tb34SQ==" workbookSaltValue="rjDV5s81+85ANj46b6I2Og==" workbookSpinCount="100000" lockStructure="1"/>
  <bookViews>
    <workbookView xWindow="0" yWindow="0" windowWidth="24000" windowHeight="9735"/>
  </bookViews>
  <sheets>
    <sheet name="Instrucciones" sheetId="4" r:id="rId1"/>
    <sheet name="Gráficos" sheetId="3" r:id="rId2"/>
    <sheet name="PIB trim CCAA" sheetId="1" r:id="rId3"/>
    <sheet name="Hoja2" sheetId="2" state="hidden" r:id="rId4"/>
  </sheets>
  <definedNames>
    <definedName name="_cls1">#REF!</definedName>
    <definedName name="_cls2">#REF!</definedName>
    <definedName name="_cls3">#REF!</definedName>
    <definedName name="_cls4">#REF!</definedName>
    <definedName name="a">#REF!</definedName>
    <definedName name="actReg">#REF!</definedName>
    <definedName name="actRegCode">#REF!</definedName>
    <definedName name="actRegValue">#REF!</definedName>
    <definedName name="cls0">#REF!</definedName>
    <definedName name="clsValues">#REF!</definedName>
    <definedName name="madrid">#REF!</definedName>
    <definedName name="regdat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4" i="2" l="1"/>
  <c r="A74" i="2"/>
  <c r="J74" i="2" s="1"/>
  <c r="I11" i="2"/>
  <c r="J11" i="2"/>
  <c r="I12" i="2"/>
  <c r="J12" i="2"/>
  <c r="I13" i="2"/>
  <c r="J13" i="2"/>
  <c r="I14" i="2"/>
  <c r="J14" i="2"/>
  <c r="I15" i="2"/>
  <c r="J15" i="2"/>
  <c r="I16" i="2"/>
  <c r="J16" i="2"/>
  <c r="I17" i="2"/>
  <c r="J17" i="2"/>
  <c r="I18" i="2"/>
  <c r="J18" i="2"/>
  <c r="I19" i="2"/>
  <c r="J19" i="2"/>
  <c r="I20" i="2"/>
  <c r="J20" i="2"/>
  <c r="I21" i="2"/>
  <c r="J21" i="2"/>
  <c r="I22" i="2"/>
  <c r="J22" i="2"/>
  <c r="I23" i="2"/>
  <c r="J23" i="2"/>
  <c r="I24" i="2"/>
  <c r="J24" i="2"/>
  <c r="I25" i="2"/>
  <c r="J25" i="2"/>
  <c r="I26" i="2"/>
  <c r="J26" i="2"/>
  <c r="I27" i="2"/>
  <c r="J27" i="2"/>
  <c r="I28" i="2"/>
  <c r="J28" i="2"/>
  <c r="I29" i="2"/>
  <c r="J29" i="2"/>
  <c r="I30" i="2"/>
  <c r="J30" i="2"/>
  <c r="I31" i="2"/>
  <c r="J31" i="2"/>
  <c r="I32" i="2"/>
  <c r="J32" i="2"/>
  <c r="I33" i="2"/>
  <c r="J33" i="2"/>
  <c r="I34" i="2"/>
  <c r="J34" i="2"/>
  <c r="I35" i="2"/>
  <c r="J35" i="2"/>
  <c r="I36" i="2"/>
  <c r="J36" i="2"/>
  <c r="I37" i="2"/>
  <c r="J37" i="2"/>
  <c r="I38" i="2"/>
  <c r="J38" i="2"/>
  <c r="I39" i="2"/>
  <c r="J39" i="2"/>
  <c r="I40" i="2"/>
  <c r="J40" i="2"/>
  <c r="I41" i="2"/>
  <c r="J41" i="2"/>
  <c r="I42" i="2"/>
  <c r="J42" i="2"/>
  <c r="I43" i="2"/>
  <c r="J43" i="2"/>
  <c r="I44" i="2"/>
  <c r="J44" i="2"/>
  <c r="I45" i="2"/>
  <c r="J45" i="2"/>
  <c r="I46" i="2"/>
  <c r="J46" i="2"/>
  <c r="I47" i="2"/>
  <c r="J47" i="2"/>
  <c r="I48" i="2"/>
  <c r="J48" i="2"/>
  <c r="I49" i="2"/>
  <c r="J49" i="2"/>
  <c r="I50" i="2"/>
  <c r="J50" i="2"/>
  <c r="I51" i="2"/>
  <c r="J51" i="2"/>
  <c r="I52" i="2"/>
  <c r="J52" i="2"/>
  <c r="I53" i="2"/>
  <c r="J53" i="2"/>
  <c r="I54" i="2"/>
  <c r="J54" i="2"/>
  <c r="I55" i="2"/>
  <c r="J55" i="2"/>
  <c r="I56" i="2"/>
  <c r="J56" i="2"/>
  <c r="I57" i="2"/>
  <c r="J57" i="2"/>
  <c r="I58" i="2"/>
  <c r="J58" i="2"/>
  <c r="I59" i="2"/>
  <c r="J59" i="2"/>
  <c r="I60" i="2"/>
  <c r="J60" i="2"/>
  <c r="I61" i="2"/>
  <c r="J61" i="2"/>
  <c r="I62" i="2"/>
  <c r="J62" i="2"/>
  <c r="I63" i="2"/>
  <c r="J63" i="2"/>
  <c r="I64" i="2"/>
  <c r="J64" i="2"/>
  <c r="I65" i="2"/>
  <c r="J65" i="2"/>
  <c r="I66" i="2"/>
  <c r="J66" i="2"/>
  <c r="I67" i="2"/>
  <c r="J67" i="2"/>
  <c r="I68" i="2"/>
  <c r="J68" i="2"/>
  <c r="I69" i="2"/>
  <c r="J69" i="2"/>
  <c r="I70" i="2"/>
  <c r="J70" i="2"/>
  <c r="I71" i="2"/>
  <c r="J71" i="2"/>
  <c r="I72" i="2"/>
  <c r="J72" i="2"/>
  <c r="I73" i="2"/>
  <c r="J73" i="2"/>
  <c r="J10" i="2"/>
  <c r="I10" i="2"/>
  <c r="F8" i="2"/>
  <c r="G8" i="2"/>
  <c r="F9" i="2"/>
  <c r="G9" i="2"/>
  <c r="F10" i="2"/>
  <c r="G10" i="2"/>
  <c r="F11" i="2"/>
  <c r="G11" i="2"/>
  <c r="F12" i="2"/>
  <c r="G12" i="2"/>
  <c r="F13" i="2"/>
  <c r="G13" i="2"/>
  <c r="F14" i="2"/>
  <c r="G14" i="2"/>
  <c r="F15" i="2"/>
  <c r="G15" i="2"/>
  <c r="F16" i="2"/>
  <c r="G16" i="2"/>
  <c r="F17" i="2"/>
  <c r="G17" i="2"/>
  <c r="F18" i="2"/>
  <c r="G18" i="2"/>
  <c r="F19" i="2"/>
  <c r="G19" i="2"/>
  <c r="F20" i="2"/>
  <c r="G20" i="2"/>
  <c r="F21" i="2"/>
  <c r="G21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F30" i="2"/>
  <c r="G30" i="2"/>
  <c r="F31" i="2"/>
  <c r="G31" i="2"/>
  <c r="F32" i="2"/>
  <c r="G32" i="2"/>
  <c r="F33" i="2"/>
  <c r="G33" i="2"/>
  <c r="F34" i="2"/>
  <c r="G34" i="2"/>
  <c r="F35" i="2"/>
  <c r="G35" i="2"/>
  <c r="F36" i="2"/>
  <c r="G36" i="2"/>
  <c r="F37" i="2"/>
  <c r="G37" i="2"/>
  <c r="F38" i="2"/>
  <c r="G38" i="2"/>
  <c r="F39" i="2"/>
  <c r="G39" i="2"/>
  <c r="F40" i="2"/>
  <c r="G40" i="2"/>
  <c r="F41" i="2"/>
  <c r="G41" i="2"/>
  <c r="F42" i="2"/>
  <c r="G42" i="2"/>
  <c r="F43" i="2"/>
  <c r="G43" i="2"/>
  <c r="F44" i="2"/>
  <c r="G44" i="2"/>
  <c r="F45" i="2"/>
  <c r="G45" i="2"/>
  <c r="F46" i="2"/>
  <c r="G46" i="2"/>
  <c r="F47" i="2"/>
  <c r="G47" i="2"/>
  <c r="F48" i="2"/>
  <c r="G48" i="2"/>
  <c r="F49" i="2"/>
  <c r="G49" i="2"/>
  <c r="F50" i="2"/>
  <c r="G50" i="2"/>
  <c r="F51" i="2"/>
  <c r="G51" i="2"/>
  <c r="F52" i="2"/>
  <c r="G52" i="2"/>
  <c r="F53" i="2"/>
  <c r="G53" i="2"/>
  <c r="F54" i="2"/>
  <c r="G54" i="2"/>
  <c r="F55" i="2"/>
  <c r="G55" i="2"/>
  <c r="F56" i="2"/>
  <c r="G56" i="2"/>
  <c r="F57" i="2"/>
  <c r="G57" i="2"/>
  <c r="F58" i="2"/>
  <c r="G58" i="2"/>
  <c r="F59" i="2"/>
  <c r="G59" i="2"/>
  <c r="F60" i="2"/>
  <c r="G60" i="2"/>
  <c r="F61" i="2"/>
  <c r="G61" i="2"/>
  <c r="F62" i="2"/>
  <c r="G62" i="2"/>
  <c r="F63" i="2"/>
  <c r="G63" i="2"/>
  <c r="F64" i="2"/>
  <c r="G64" i="2"/>
  <c r="F65" i="2"/>
  <c r="G65" i="2"/>
  <c r="F66" i="2"/>
  <c r="G66" i="2"/>
  <c r="F67" i="2"/>
  <c r="G67" i="2"/>
  <c r="F68" i="2"/>
  <c r="G68" i="2"/>
  <c r="F69" i="2"/>
  <c r="G69" i="2"/>
  <c r="F70" i="2"/>
  <c r="G70" i="2"/>
  <c r="F71" i="2"/>
  <c r="G71" i="2"/>
  <c r="F72" i="2"/>
  <c r="G72" i="2"/>
  <c r="F73" i="2"/>
  <c r="G73" i="2"/>
  <c r="G7" i="2"/>
  <c r="F7" i="2"/>
  <c r="D73" i="2"/>
  <c r="C73" i="2"/>
  <c r="D72" i="2"/>
  <c r="C72" i="2"/>
  <c r="D71" i="2"/>
  <c r="C71" i="2"/>
  <c r="D70" i="2"/>
  <c r="C70" i="2"/>
  <c r="D69" i="2"/>
  <c r="C69" i="2"/>
  <c r="D68" i="2"/>
  <c r="C68" i="2"/>
  <c r="D67" i="2"/>
  <c r="C67" i="2"/>
  <c r="D66" i="2"/>
  <c r="C66" i="2"/>
  <c r="D65" i="2"/>
  <c r="C65" i="2"/>
  <c r="D64" i="2"/>
  <c r="C64" i="2"/>
  <c r="D63" i="2"/>
  <c r="C63" i="2"/>
  <c r="D62" i="2"/>
  <c r="C62" i="2"/>
  <c r="D61" i="2"/>
  <c r="C61" i="2"/>
  <c r="D60" i="2"/>
  <c r="C60" i="2"/>
  <c r="D59" i="2"/>
  <c r="C59" i="2"/>
  <c r="D58" i="2"/>
  <c r="C58" i="2"/>
  <c r="D57" i="2"/>
  <c r="C57" i="2"/>
  <c r="D56" i="2"/>
  <c r="C56" i="2"/>
  <c r="D55" i="2"/>
  <c r="C55" i="2"/>
  <c r="D54" i="2"/>
  <c r="C54" i="2"/>
  <c r="D53" i="2"/>
  <c r="C53" i="2"/>
  <c r="D52" i="2"/>
  <c r="C52" i="2"/>
  <c r="D51" i="2"/>
  <c r="C51" i="2"/>
  <c r="D50" i="2"/>
  <c r="C50" i="2"/>
  <c r="D49" i="2"/>
  <c r="C49" i="2"/>
  <c r="D48" i="2"/>
  <c r="C48" i="2"/>
  <c r="D47" i="2"/>
  <c r="C47" i="2"/>
  <c r="D46" i="2"/>
  <c r="C46" i="2"/>
  <c r="D45" i="2"/>
  <c r="C45" i="2"/>
  <c r="D44" i="2"/>
  <c r="C44" i="2"/>
  <c r="D43" i="2"/>
  <c r="C43" i="2"/>
  <c r="D42" i="2"/>
  <c r="C42" i="2"/>
  <c r="D41" i="2"/>
  <c r="C41" i="2"/>
  <c r="D40" i="2"/>
  <c r="C40" i="2"/>
  <c r="D39" i="2"/>
  <c r="C39" i="2"/>
  <c r="D38" i="2"/>
  <c r="C38" i="2"/>
  <c r="D37" i="2"/>
  <c r="C37" i="2"/>
  <c r="D36" i="2"/>
  <c r="C36" i="2"/>
  <c r="D35" i="2"/>
  <c r="C35" i="2"/>
  <c r="D34" i="2"/>
  <c r="C34" i="2"/>
  <c r="D33" i="2"/>
  <c r="C33" i="2"/>
  <c r="D32" i="2"/>
  <c r="C32" i="2"/>
  <c r="D31" i="2"/>
  <c r="C31" i="2"/>
  <c r="D30" i="2"/>
  <c r="C30" i="2"/>
  <c r="D29" i="2"/>
  <c r="C29" i="2"/>
  <c r="D28" i="2"/>
  <c r="C28" i="2"/>
  <c r="D27" i="2"/>
  <c r="C27" i="2"/>
  <c r="D26" i="2"/>
  <c r="C26" i="2"/>
  <c r="D25" i="2"/>
  <c r="C25" i="2"/>
  <c r="D24" i="2"/>
  <c r="C24" i="2"/>
  <c r="D23" i="2"/>
  <c r="C23" i="2"/>
  <c r="D22" i="2"/>
  <c r="C22" i="2"/>
  <c r="D21" i="2"/>
  <c r="C21" i="2"/>
  <c r="D20" i="2"/>
  <c r="C20" i="2"/>
  <c r="D19" i="2"/>
  <c r="C19" i="2"/>
  <c r="D18" i="2"/>
  <c r="C18" i="2"/>
  <c r="D17" i="2"/>
  <c r="C17" i="2"/>
  <c r="D16" i="2"/>
  <c r="C16" i="2"/>
  <c r="D15" i="2"/>
  <c r="C15" i="2"/>
  <c r="D14" i="2"/>
  <c r="C14" i="2"/>
  <c r="D13" i="2"/>
  <c r="C13" i="2"/>
  <c r="D12" i="2"/>
  <c r="C12" i="2"/>
  <c r="D11" i="2"/>
  <c r="C11" i="2"/>
  <c r="D10" i="2"/>
  <c r="C10" i="2"/>
  <c r="D9" i="2"/>
  <c r="C9" i="2"/>
  <c r="D8" i="2"/>
  <c r="C8" i="2"/>
  <c r="D7" i="2"/>
  <c r="C7" i="2"/>
  <c r="D6" i="2"/>
  <c r="C6" i="2"/>
  <c r="BX71" i="1"/>
  <c r="BW71" i="1"/>
  <c r="BV71" i="1"/>
  <c r="BU71" i="1"/>
  <c r="BT71" i="1"/>
  <c r="BS71" i="1"/>
  <c r="BR71" i="1"/>
  <c r="BQ71" i="1"/>
  <c r="BP71" i="1"/>
  <c r="BO71" i="1"/>
  <c r="BN71" i="1"/>
  <c r="BM71" i="1"/>
  <c r="BL71" i="1"/>
  <c r="BK71" i="1"/>
  <c r="BJ71" i="1"/>
  <c r="BI71" i="1"/>
  <c r="BH71" i="1"/>
  <c r="BG71" i="1"/>
  <c r="BE71" i="1"/>
  <c r="BD71" i="1"/>
  <c r="BC71" i="1"/>
  <c r="BB71" i="1"/>
  <c r="BA71" i="1"/>
  <c r="AZ71" i="1"/>
  <c r="AY71" i="1"/>
  <c r="AX71" i="1"/>
  <c r="AW71" i="1"/>
  <c r="AV71" i="1"/>
  <c r="AU71" i="1"/>
  <c r="AT71" i="1"/>
  <c r="AS71" i="1"/>
  <c r="AR71" i="1"/>
  <c r="AQ71" i="1"/>
  <c r="AP71" i="1"/>
  <c r="AO71" i="1"/>
  <c r="AN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A71" i="1"/>
  <c r="F74" i="2" l="1"/>
  <c r="G74" i="2"/>
  <c r="C74" i="2"/>
  <c r="I74" i="2"/>
  <c r="D74" i="2"/>
  <c r="B73" i="2"/>
  <c r="A73" i="2"/>
  <c r="BX70" i="1"/>
  <c r="BE70" i="1"/>
  <c r="BD70" i="1"/>
  <c r="BC70" i="1"/>
  <c r="BB70" i="1"/>
  <c r="BA70" i="1"/>
  <c r="AZ70" i="1"/>
  <c r="AY70" i="1"/>
  <c r="AX70" i="1"/>
  <c r="AW70" i="1"/>
  <c r="AV70" i="1"/>
  <c r="AU70" i="1"/>
  <c r="AT70" i="1"/>
  <c r="AS70" i="1"/>
  <c r="AR70" i="1"/>
  <c r="AQ70" i="1"/>
  <c r="AP70" i="1"/>
  <c r="AO70" i="1"/>
  <c r="AN70" i="1"/>
  <c r="AL70" i="1"/>
  <c r="AK70" i="1"/>
  <c r="BW70" i="1" s="1"/>
  <c r="AJ70" i="1"/>
  <c r="AI70" i="1"/>
  <c r="BU70" i="1" s="1"/>
  <c r="AH70" i="1"/>
  <c r="BT70" i="1" s="1"/>
  <c r="AG70" i="1"/>
  <c r="BS70" i="1" s="1"/>
  <c r="AF70" i="1"/>
  <c r="BR70" i="1" s="1"/>
  <c r="AE70" i="1"/>
  <c r="BQ70" i="1" s="1"/>
  <c r="AD70" i="1"/>
  <c r="BP70" i="1" s="1"/>
  <c r="AC70" i="1"/>
  <c r="BO70" i="1" s="1"/>
  <c r="AB70" i="1"/>
  <c r="BN70" i="1" s="1"/>
  <c r="AA70" i="1"/>
  <c r="BM70" i="1" s="1"/>
  <c r="Z70" i="1"/>
  <c r="BL70" i="1" s="1"/>
  <c r="Y70" i="1"/>
  <c r="BK70" i="1" s="1"/>
  <c r="X70" i="1"/>
  <c r="BJ70" i="1" s="1"/>
  <c r="W70" i="1"/>
  <c r="BI70" i="1" s="1"/>
  <c r="V70" i="1"/>
  <c r="BH70" i="1" s="1"/>
  <c r="U70" i="1"/>
  <c r="BG70" i="1" s="1"/>
  <c r="A70" i="1"/>
  <c r="BV70" i="1" l="1"/>
  <c r="B72" i="2"/>
  <c r="A72" i="2"/>
  <c r="BE69" i="1"/>
  <c r="BD69" i="1"/>
  <c r="BC69" i="1"/>
  <c r="BB69" i="1"/>
  <c r="BA69" i="1"/>
  <c r="AZ69" i="1"/>
  <c r="AY69" i="1"/>
  <c r="AX69" i="1"/>
  <c r="AW69" i="1"/>
  <c r="AV69" i="1"/>
  <c r="AU69" i="1"/>
  <c r="AT69" i="1"/>
  <c r="AS69" i="1"/>
  <c r="AR69" i="1"/>
  <c r="AQ69" i="1"/>
  <c r="AP69" i="1"/>
  <c r="AO69" i="1"/>
  <c r="AN69" i="1"/>
  <c r="AL69" i="1"/>
  <c r="BX69" i="1" s="1"/>
  <c r="AK69" i="1"/>
  <c r="BW69" i="1" s="1"/>
  <c r="AJ69" i="1"/>
  <c r="BV69" i="1" s="1"/>
  <c r="AI69" i="1"/>
  <c r="BU69" i="1" s="1"/>
  <c r="AH69" i="1"/>
  <c r="BT69" i="1" s="1"/>
  <c r="AG69" i="1"/>
  <c r="BS69" i="1" s="1"/>
  <c r="AF69" i="1"/>
  <c r="BR69" i="1" s="1"/>
  <c r="AE69" i="1"/>
  <c r="BQ69" i="1" s="1"/>
  <c r="AD69" i="1"/>
  <c r="BP69" i="1" s="1"/>
  <c r="AC69" i="1"/>
  <c r="BO69" i="1" s="1"/>
  <c r="AB69" i="1"/>
  <c r="BN69" i="1" s="1"/>
  <c r="AA69" i="1"/>
  <c r="BM69" i="1" s="1"/>
  <c r="Z69" i="1"/>
  <c r="BL69" i="1" s="1"/>
  <c r="Y69" i="1"/>
  <c r="BK69" i="1" s="1"/>
  <c r="X69" i="1"/>
  <c r="BJ69" i="1" s="1"/>
  <c r="W69" i="1"/>
  <c r="BI69" i="1" s="1"/>
  <c r="V69" i="1"/>
  <c r="BH69" i="1" s="1"/>
  <c r="U69" i="1"/>
  <c r="BG69" i="1" s="1"/>
  <c r="A69" i="1"/>
  <c r="B71" i="2" l="1"/>
  <c r="A71" i="2"/>
  <c r="BE68" i="1" l="1"/>
  <c r="BD68" i="1"/>
  <c r="BC68" i="1"/>
  <c r="BB68" i="1"/>
  <c r="BA68" i="1"/>
  <c r="AZ68" i="1"/>
  <c r="AY68" i="1"/>
  <c r="AX68" i="1"/>
  <c r="AW68" i="1"/>
  <c r="AV68" i="1"/>
  <c r="AU68" i="1"/>
  <c r="AT68" i="1"/>
  <c r="AS68" i="1"/>
  <c r="AR68" i="1"/>
  <c r="AQ68" i="1"/>
  <c r="AP68" i="1"/>
  <c r="AO68" i="1"/>
  <c r="AN68" i="1"/>
  <c r="AL68" i="1"/>
  <c r="AK68" i="1"/>
  <c r="BW68" i="1" s="1"/>
  <c r="AJ68" i="1"/>
  <c r="BV68" i="1" s="1"/>
  <c r="AI68" i="1"/>
  <c r="BU68" i="1" s="1"/>
  <c r="AH68" i="1"/>
  <c r="BT68" i="1" s="1"/>
  <c r="AG68" i="1"/>
  <c r="BS68" i="1" s="1"/>
  <c r="AF68" i="1"/>
  <c r="BR68" i="1" s="1"/>
  <c r="AE68" i="1"/>
  <c r="BQ68" i="1" s="1"/>
  <c r="AD68" i="1"/>
  <c r="BP68" i="1" s="1"/>
  <c r="AC68" i="1"/>
  <c r="BO68" i="1" s="1"/>
  <c r="AB68" i="1"/>
  <c r="BN68" i="1" s="1"/>
  <c r="AA68" i="1"/>
  <c r="BM68" i="1" s="1"/>
  <c r="Z68" i="1"/>
  <c r="BL68" i="1" s="1"/>
  <c r="Y68" i="1"/>
  <c r="BK68" i="1" s="1"/>
  <c r="X68" i="1"/>
  <c r="BJ68" i="1" s="1"/>
  <c r="W68" i="1"/>
  <c r="BI68" i="1" s="1"/>
  <c r="V68" i="1"/>
  <c r="BH68" i="1" s="1"/>
  <c r="U68" i="1"/>
  <c r="BG68" i="1" s="1"/>
  <c r="A68" i="1"/>
  <c r="BX68" i="1" l="1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8" i="2"/>
  <c r="A7" i="2"/>
  <c r="B70" i="2"/>
  <c r="BE67" i="1"/>
  <c r="BD67" i="1"/>
  <c r="BC67" i="1"/>
  <c r="BB67" i="1"/>
  <c r="BA67" i="1"/>
  <c r="AZ67" i="1"/>
  <c r="AY67" i="1"/>
  <c r="AX67" i="1"/>
  <c r="AW67" i="1"/>
  <c r="AV67" i="1"/>
  <c r="AU67" i="1"/>
  <c r="AT67" i="1"/>
  <c r="AS67" i="1"/>
  <c r="AR67" i="1"/>
  <c r="AQ67" i="1"/>
  <c r="AP67" i="1"/>
  <c r="AO67" i="1"/>
  <c r="AN67" i="1"/>
  <c r="AL67" i="1"/>
  <c r="BX67" i="1" s="1"/>
  <c r="AK67" i="1"/>
  <c r="BW67" i="1" s="1"/>
  <c r="AJ67" i="1"/>
  <c r="BV67" i="1" s="1"/>
  <c r="AI67" i="1"/>
  <c r="BU67" i="1" s="1"/>
  <c r="AH67" i="1"/>
  <c r="BT67" i="1" s="1"/>
  <c r="AG67" i="1"/>
  <c r="BS67" i="1" s="1"/>
  <c r="AF67" i="1"/>
  <c r="BR67" i="1" s="1"/>
  <c r="AE67" i="1"/>
  <c r="BQ67" i="1" s="1"/>
  <c r="AD67" i="1"/>
  <c r="BP67" i="1" s="1"/>
  <c r="AC67" i="1"/>
  <c r="BO67" i="1" s="1"/>
  <c r="AB67" i="1"/>
  <c r="BN67" i="1" s="1"/>
  <c r="AA67" i="1"/>
  <c r="BM67" i="1" s="1"/>
  <c r="Z67" i="1"/>
  <c r="BL67" i="1" s="1"/>
  <c r="Y67" i="1"/>
  <c r="BK67" i="1" s="1"/>
  <c r="X67" i="1"/>
  <c r="BJ67" i="1" s="1"/>
  <c r="W67" i="1"/>
  <c r="BI67" i="1" s="1"/>
  <c r="V67" i="1"/>
  <c r="BH67" i="1" s="1"/>
  <c r="U67" i="1"/>
  <c r="BG67" i="1" s="1"/>
  <c r="A67" i="1"/>
  <c r="B68" i="2" l="1"/>
  <c r="B69" i="2" s="1"/>
  <c r="B67" i="2"/>
  <c r="BE66" i="1"/>
  <c r="BD66" i="1"/>
  <c r="BC66" i="1"/>
  <c r="BB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O66" i="1"/>
  <c r="AN66" i="1"/>
  <c r="BX65" i="1"/>
  <c r="BE65" i="1"/>
  <c r="BD65" i="1"/>
  <c r="BC65" i="1"/>
  <c r="BB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O65" i="1"/>
  <c r="AN65" i="1"/>
  <c r="BE64" i="1"/>
  <c r="BD64" i="1"/>
  <c r="BC64" i="1"/>
  <c r="BB64" i="1"/>
  <c r="BA64" i="1"/>
  <c r="AZ64" i="1"/>
  <c r="AY64" i="1"/>
  <c r="AX64" i="1"/>
  <c r="AW64" i="1"/>
  <c r="AV64" i="1"/>
  <c r="AU64" i="1"/>
  <c r="AT64" i="1"/>
  <c r="AS64" i="1"/>
  <c r="AR64" i="1"/>
  <c r="AQ64" i="1"/>
  <c r="AP64" i="1"/>
  <c r="AO64" i="1"/>
  <c r="AN64" i="1"/>
  <c r="AL66" i="1"/>
  <c r="AK66" i="1"/>
  <c r="BW66" i="1" s="1"/>
  <c r="AJ66" i="1"/>
  <c r="AI66" i="1"/>
  <c r="BU66" i="1" s="1"/>
  <c r="AH66" i="1"/>
  <c r="BT66" i="1" s="1"/>
  <c r="AG66" i="1"/>
  <c r="BS66" i="1" s="1"/>
  <c r="AF66" i="1"/>
  <c r="BR66" i="1" s="1"/>
  <c r="AE66" i="1"/>
  <c r="BQ66" i="1" s="1"/>
  <c r="AD66" i="1"/>
  <c r="BP66" i="1" s="1"/>
  <c r="AC66" i="1"/>
  <c r="BO66" i="1" s="1"/>
  <c r="AB66" i="1"/>
  <c r="BN66" i="1" s="1"/>
  <c r="AA66" i="1"/>
  <c r="BM66" i="1" s="1"/>
  <c r="Z66" i="1"/>
  <c r="BL66" i="1" s="1"/>
  <c r="Y66" i="1"/>
  <c r="BK66" i="1" s="1"/>
  <c r="X66" i="1"/>
  <c r="BJ66" i="1" s="1"/>
  <c r="W66" i="1"/>
  <c r="BI66" i="1" s="1"/>
  <c r="V66" i="1"/>
  <c r="BH66" i="1" s="1"/>
  <c r="U66" i="1"/>
  <c r="BG66" i="1" s="1"/>
  <c r="AL65" i="1"/>
  <c r="AK65" i="1"/>
  <c r="BW65" i="1" s="1"/>
  <c r="AJ65" i="1"/>
  <c r="AI65" i="1"/>
  <c r="BU65" i="1" s="1"/>
  <c r="AH65" i="1"/>
  <c r="BT65" i="1" s="1"/>
  <c r="AG65" i="1"/>
  <c r="BS65" i="1" s="1"/>
  <c r="AF65" i="1"/>
  <c r="BR65" i="1" s="1"/>
  <c r="AE65" i="1"/>
  <c r="BQ65" i="1" s="1"/>
  <c r="AD65" i="1"/>
  <c r="BP65" i="1" s="1"/>
  <c r="AC65" i="1"/>
  <c r="BO65" i="1" s="1"/>
  <c r="AB65" i="1"/>
  <c r="BN65" i="1" s="1"/>
  <c r="AA65" i="1"/>
  <c r="BM65" i="1" s="1"/>
  <c r="Z65" i="1"/>
  <c r="BL65" i="1" s="1"/>
  <c r="Y65" i="1"/>
  <c r="BK65" i="1" s="1"/>
  <c r="X65" i="1"/>
  <c r="BJ65" i="1" s="1"/>
  <c r="W65" i="1"/>
  <c r="BI65" i="1" s="1"/>
  <c r="V65" i="1"/>
  <c r="BH65" i="1" s="1"/>
  <c r="U65" i="1"/>
  <c r="BG65" i="1" s="1"/>
  <c r="AL64" i="1"/>
  <c r="AK64" i="1"/>
  <c r="BW64" i="1" s="1"/>
  <c r="AJ64" i="1"/>
  <c r="AI64" i="1"/>
  <c r="BU64" i="1" s="1"/>
  <c r="AH64" i="1"/>
  <c r="BT64" i="1" s="1"/>
  <c r="AG64" i="1"/>
  <c r="BS64" i="1" s="1"/>
  <c r="AF64" i="1"/>
  <c r="BR64" i="1" s="1"/>
  <c r="AE64" i="1"/>
  <c r="BQ64" i="1" s="1"/>
  <c r="AD64" i="1"/>
  <c r="BP64" i="1" s="1"/>
  <c r="AC64" i="1"/>
  <c r="BO64" i="1" s="1"/>
  <c r="AB64" i="1"/>
  <c r="BN64" i="1" s="1"/>
  <c r="AA64" i="1"/>
  <c r="BM64" i="1" s="1"/>
  <c r="Z64" i="1"/>
  <c r="BL64" i="1" s="1"/>
  <c r="Y64" i="1"/>
  <c r="BK64" i="1" s="1"/>
  <c r="X64" i="1"/>
  <c r="BJ64" i="1" s="1"/>
  <c r="W64" i="1"/>
  <c r="BI64" i="1" s="1"/>
  <c r="V64" i="1"/>
  <c r="BH64" i="1" s="1"/>
  <c r="U64" i="1"/>
  <c r="BG64" i="1" s="1"/>
  <c r="A65" i="1"/>
  <c r="A66" i="1" s="1"/>
  <c r="A64" i="1"/>
  <c r="BX64" i="1" l="1"/>
  <c r="BX66" i="1"/>
  <c r="BV64" i="1"/>
  <c r="BV65" i="1"/>
  <c r="BV66" i="1"/>
  <c r="AL63" i="1"/>
  <c r="AK63" i="1"/>
  <c r="BW63" i="1" s="1"/>
  <c r="AJ63" i="1"/>
  <c r="AI63" i="1"/>
  <c r="BU63" i="1" s="1"/>
  <c r="AH63" i="1"/>
  <c r="BT63" i="1" s="1"/>
  <c r="AG63" i="1"/>
  <c r="BS63" i="1" s="1"/>
  <c r="AF63" i="1"/>
  <c r="BR63" i="1" s="1"/>
  <c r="AE63" i="1"/>
  <c r="BQ63" i="1" s="1"/>
  <c r="AD63" i="1"/>
  <c r="BP63" i="1" s="1"/>
  <c r="AC63" i="1"/>
  <c r="BO63" i="1" s="1"/>
  <c r="AB63" i="1"/>
  <c r="BN63" i="1" s="1"/>
  <c r="AA63" i="1"/>
  <c r="BM63" i="1" s="1"/>
  <c r="Z63" i="1"/>
  <c r="BL63" i="1" s="1"/>
  <c r="Y63" i="1"/>
  <c r="BK63" i="1" s="1"/>
  <c r="X63" i="1"/>
  <c r="BJ63" i="1" s="1"/>
  <c r="W63" i="1"/>
  <c r="BI63" i="1" s="1"/>
  <c r="V63" i="1"/>
  <c r="BH63" i="1" s="1"/>
  <c r="U63" i="1"/>
  <c r="BG63" i="1" s="1"/>
  <c r="AL62" i="1"/>
  <c r="AK62" i="1"/>
  <c r="BW62" i="1" s="1"/>
  <c r="AJ62" i="1"/>
  <c r="AI62" i="1"/>
  <c r="BU62" i="1" s="1"/>
  <c r="AH62" i="1"/>
  <c r="BT62" i="1" s="1"/>
  <c r="AG62" i="1"/>
  <c r="BS62" i="1" s="1"/>
  <c r="AF62" i="1"/>
  <c r="BR62" i="1" s="1"/>
  <c r="AE62" i="1"/>
  <c r="BQ62" i="1" s="1"/>
  <c r="AD62" i="1"/>
  <c r="BP62" i="1" s="1"/>
  <c r="AC62" i="1"/>
  <c r="BO62" i="1" s="1"/>
  <c r="AB62" i="1"/>
  <c r="BN62" i="1" s="1"/>
  <c r="AA62" i="1"/>
  <c r="BM62" i="1" s="1"/>
  <c r="Z62" i="1"/>
  <c r="BL62" i="1" s="1"/>
  <c r="Y62" i="1"/>
  <c r="BK62" i="1" s="1"/>
  <c r="X62" i="1"/>
  <c r="BJ62" i="1" s="1"/>
  <c r="W62" i="1"/>
  <c r="BI62" i="1" s="1"/>
  <c r="V62" i="1"/>
  <c r="BH62" i="1" s="1"/>
  <c r="U62" i="1"/>
  <c r="BG62" i="1" s="1"/>
  <c r="AL61" i="1"/>
  <c r="AK61" i="1"/>
  <c r="BW61" i="1" s="1"/>
  <c r="AJ61" i="1"/>
  <c r="AI61" i="1"/>
  <c r="BU61" i="1" s="1"/>
  <c r="AH61" i="1"/>
  <c r="BT61" i="1" s="1"/>
  <c r="AG61" i="1"/>
  <c r="BS61" i="1" s="1"/>
  <c r="AF61" i="1"/>
  <c r="BR61" i="1" s="1"/>
  <c r="AE61" i="1"/>
  <c r="BQ61" i="1" s="1"/>
  <c r="AD61" i="1"/>
  <c r="BP61" i="1" s="1"/>
  <c r="AC61" i="1"/>
  <c r="BO61" i="1" s="1"/>
  <c r="AB61" i="1"/>
  <c r="BN61" i="1" s="1"/>
  <c r="AA61" i="1"/>
  <c r="BM61" i="1" s="1"/>
  <c r="Z61" i="1"/>
  <c r="BL61" i="1" s="1"/>
  <c r="Y61" i="1"/>
  <c r="BK61" i="1" s="1"/>
  <c r="X61" i="1"/>
  <c r="BJ61" i="1" s="1"/>
  <c r="W61" i="1"/>
  <c r="BI61" i="1" s="1"/>
  <c r="V61" i="1"/>
  <c r="BH61" i="1" s="1"/>
  <c r="U61" i="1"/>
  <c r="BG61" i="1" s="1"/>
  <c r="AL60" i="1"/>
  <c r="AK60" i="1"/>
  <c r="BW60" i="1" s="1"/>
  <c r="AJ60" i="1"/>
  <c r="AI60" i="1"/>
  <c r="BU60" i="1" s="1"/>
  <c r="AH60" i="1"/>
  <c r="BT60" i="1" s="1"/>
  <c r="AG60" i="1"/>
  <c r="BS60" i="1" s="1"/>
  <c r="AF60" i="1"/>
  <c r="BR60" i="1" s="1"/>
  <c r="AE60" i="1"/>
  <c r="BQ60" i="1" s="1"/>
  <c r="AD60" i="1"/>
  <c r="BP60" i="1" s="1"/>
  <c r="AC60" i="1"/>
  <c r="BO60" i="1" s="1"/>
  <c r="AB60" i="1"/>
  <c r="BN60" i="1" s="1"/>
  <c r="AA60" i="1"/>
  <c r="BM60" i="1" s="1"/>
  <c r="Z60" i="1"/>
  <c r="BL60" i="1" s="1"/>
  <c r="Y60" i="1"/>
  <c r="BK60" i="1" s="1"/>
  <c r="X60" i="1"/>
  <c r="BJ60" i="1" s="1"/>
  <c r="W60" i="1"/>
  <c r="BI60" i="1" s="1"/>
  <c r="V60" i="1"/>
  <c r="BH60" i="1" s="1"/>
  <c r="U60" i="1"/>
  <c r="BG60" i="1" s="1"/>
  <c r="AL59" i="1"/>
  <c r="AK59" i="1"/>
  <c r="BW59" i="1" s="1"/>
  <c r="AJ59" i="1"/>
  <c r="AI59" i="1"/>
  <c r="BU59" i="1" s="1"/>
  <c r="AH59" i="1"/>
  <c r="BT59" i="1" s="1"/>
  <c r="AG59" i="1"/>
  <c r="BS59" i="1" s="1"/>
  <c r="AF59" i="1"/>
  <c r="BR59" i="1" s="1"/>
  <c r="AE59" i="1"/>
  <c r="BQ59" i="1" s="1"/>
  <c r="AD59" i="1"/>
  <c r="BP59" i="1" s="1"/>
  <c r="AC59" i="1"/>
  <c r="BO59" i="1" s="1"/>
  <c r="AB59" i="1"/>
  <c r="BN59" i="1" s="1"/>
  <c r="AA59" i="1"/>
  <c r="BM59" i="1" s="1"/>
  <c r="Z59" i="1"/>
  <c r="BL59" i="1" s="1"/>
  <c r="Y59" i="1"/>
  <c r="BK59" i="1" s="1"/>
  <c r="X59" i="1"/>
  <c r="BJ59" i="1" s="1"/>
  <c r="W59" i="1"/>
  <c r="BI59" i="1" s="1"/>
  <c r="V59" i="1"/>
  <c r="BH59" i="1" s="1"/>
  <c r="U59" i="1"/>
  <c r="BG59" i="1" s="1"/>
  <c r="AL58" i="1"/>
  <c r="AK58" i="1"/>
  <c r="BW58" i="1" s="1"/>
  <c r="AJ58" i="1"/>
  <c r="AI58" i="1"/>
  <c r="BU58" i="1" s="1"/>
  <c r="AH58" i="1"/>
  <c r="BT58" i="1" s="1"/>
  <c r="AG58" i="1"/>
  <c r="BS58" i="1" s="1"/>
  <c r="AF58" i="1"/>
  <c r="BR58" i="1" s="1"/>
  <c r="AE58" i="1"/>
  <c r="BQ58" i="1" s="1"/>
  <c r="AD58" i="1"/>
  <c r="BP58" i="1" s="1"/>
  <c r="AC58" i="1"/>
  <c r="BO58" i="1" s="1"/>
  <c r="AB58" i="1"/>
  <c r="BN58" i="1" s="1"/>
  <c r="AA58" i="1"/>
  <c r="BM58" i="1" s="1"/>
  <c r="Z58" i="1"/>
  <c r="BL58" i="1" s="1"/>
  <c r="Y58" i="1"/>
  <c r="BK58" i="1" s="1"/>
  <c r="X58" i="1"/>
  <c r="BJ58" i="1" s="1"/>
  <c r="W58" i="1"/>
  <c r="BI58" i="1" s="1"/>
  <c r="V58" i="1"/>
  <c r="BH58" i="1" s="1"/>
  <c r="U58" i="1"/>
  <c r="BG58" i="1" s="1"/>
  <c r="AL57" i="1"/>
  <c r="AK57" i="1"/>
  <c r="BW57" i="1" s="1"/>
  <c r="AJ57" i="1"/>
  <c r="AI57" i="1"/>
  <c r="BU57" i="1" s="1"/>
  <c r="AH57" i="1"/>
  <c r="BT57" i="1" s="1"/>
  <c r="AG57" i="1"/>
  <c r="BS57" i="1" s="1"/>
  <c r="AF57" i="1"/>
  <c r="BR57" i="1" s="1"/>
  <c r="AE57" i="1"/>
  <c r="BQ57" i="1" s="1"/>
  <c r="AD57" i="1"/>
  <c r="BP57" i="1" s="1"/>
  <c r="AC57" i="1"/>
  <c r="BO57" i="1" s="1"/>
  <c r="AB57" i="1"/>
  <c r="BN57" i="1" s="1"/>
  <c r="AA57" i="1"/>
  <c r="BM57" i="1" s="1"/>
  <c r="Z57" i="1"/>
  <c r="BL57" i="1" s="1"/>
  <c r="Y57" i="1"/>
  <c r="BK57" i="1" s="1"/>
  <c r="X57" i="1"/>
  <c r="BJ57" i="1" s="1"/>
  <c r="W57" i="1"/>
  <c r="BI57" i="1" s="1"/>
  <c r="V57" i="1"/>
  <c r="BH57" i="1" s="1"/>
  <c r="U57" i="1"/>
  <c r="BG57" i="1" s="1"/>
  <c r="AL56" i="1"/>
  <c r="AK56" i="1"/>
  <c r="BW56" i="1" s="1"/>
  <c r="AJ56" i="1"/>
  <c r="AI56" i="1"/>
  <c r="BU56" i="1" s="1"/>
  <c r="AH56" i="1"/>
  <c r="BT56" i="1" s="1"/>
  <c r="AG56" i="1"/>
  <c r="BS56" i="1" s="1"/>
  <c r="AF56" i="1"/>
  <c r="BR56" i="1" s="1"/>
  <c r="AE56" i="1"/>
  <c r="BQ56" i="1" s="1"/>
  <c r="AD56" i="1"/>
  <c r="BP56" i="1" s="1"/>
  <c r="AC56" i="1"/>
  <c r="BO56" i="1" s="1"/>
  <c r="AB56" i="1"/>
  <c r="BN56" i="1" s="1"/>
  <c r="AA56" i="1"/>
  <c r="BM56" i="1" s="1"/>
  <c r="Z56" i="1"/>
  <c r="BL56" i="1" s="1"/>
  <c r="Y56" i="1"/>
  <c r="BK56" i="1" s="1"/>
  <c r="X56" i="1"/>
  <c r="BJ56" i="1" s="1"/>
  <c r="W56" i="1"/>
  <c r="BI56" i="1" s="1"/>
  <c r="V56" i="1"/>
  <c r="BH56" i="1" s="1"/>
  <c r="U56" i="1"/>
  <c r="BG56" i="1" s="1"/>
  <c r="AL55" i="1"/>
  <c r="AK55" i="1"/>
  <c r="BW55" i="1" s="1"/>
  <c r="AJ55" i="1"/>
  <c r="AI55" i="1"/>
  <c r="BU55" i="1" s="1"/>
  <c r="AH55" i="1"/>
  <c r="BT55" i="1" s="1"/>
  <c r="AG55" i="1"/>
  <c r="BS55" i="1" s="1"/>
  <c r="AF55" i="1"/>
  <c r="BR55" i="1" s="1"/>
  <c r="AE55" i="1"/>
  <c r="BQ55" i="1" s="1"/>
  <c r="AD55" i="1"/>
  <c r="BP55" i="1" s="1"/>
  <c r="AC55" i="1"/>
  <c r="BO55" i="1" s="1"/>
  <c r="AB55" i="1"/>
  <c r="BN55" i="1" s="1"/>
  <c r="AA55" i="1"/>
  <c r="BM55" i="1" s="1"/>
  <c r="Z55" i="1"/>
  <c r="BL55" i="1" s="1"/>
  <c r="Y55" i="1"/>
  <c r="BK55" i="1" s="1"/>
  <c r="X55" i="1"/>
  <c r="BJ55" i="1" s="1"/>
  <c r="W55" i="1"/>
  <c r="BI55" i="1" s="1"/>
  <c r="V55" i="1"/>
  <c r="BH55" i="1" s="1"/>
  <c r="U55" i="1"/>
  <c r="BG55" i="1" s="1"/>
  <c r="AL54" i="1"/>
  <c r="AK54" i="1"/>
  <c r="BW54" i="1" s="1"/>
  <c r="AJ54" i="1"/>
  <c r="AI54" i="1"/>
  <c r="BU54" i="1" s="1"/>
  <c r="AH54" i="1"/>
  <c r="BT54" i="1" s="1"/>
  <c r="AG54" i="1"/>
  <c r="BS54" i="1" s="1"/>
  <c r="AF54" i="1"/>
  <c r="BR54" i="1" s="1"/>
  <c r="AE54" i="1"/>
  <c r="BQ54" i="1" s="1"/>
  <c r="AD54" i="1"/>
  <c r="BP54" i="1" s="1"/>
  <c r="AC54" i="1"/>
  <c r="BO54" i="1" s="1"/>
  <c r="AB54" i="1"/>
  <c r="BN54" i="1" s="1"/>
  <c r="AA54" i="1"/>
  <c r="BM54" i="1" s="1"/>
  <c r="Z54" i="1"/>
  <c r="BL54" i="1" s="1"/>
  <c r="Y54" i="1"/>
  <c r="BK54" i="1" s="1"/>
  <c r="X54" i="1"/>
  <c r="BJ54" i="1" s="1"/>
  <c r="W54" i="1"/>
  <c r="BI54" i="1" s="1"/>
  <c r="V54" i="1"/>
  <c r="BH54" i="1" s="1"/>
  <c r="U54" i="1"/>
  <c r="BG54" i="1" s="1"/>
  <c r="AL53" i="1"/>
  <c r="AK53" i="1"/>
  <c r="BW53" i="1" s="1"/>
  <c r="AJ53" i="1"/>
  <c r="AI53" i="1"/>
  <c r="BU53" i="1" s="1"/>
  <c r="AH53" i="1"/>
  <c r="BT53" i="1" s="1"/>
  <c r="AG53" i="1"/>
  <c r="BS53" i="1" s="1"/>
  <c r="AF53" i="1"/>
  <c r="BR53" i="1" s="1"/>
  <c r="AE53" i="1"/>
  <c r="BQ53" i="1" s="1"/>
  <c r="AD53" i="1"/>
  <c r="BP53" i="1" s="1"/>
  <c r="AC53" i="1"/>
  <c r="BO53" i="1" s="1"/>
  <c r="AB53" i="1"/>
  <c r="BN53" i="1" s="1"/>
  <c r="AA53" i="1"/>
  <c r="BM53" i="1" s="1"/>
  <c r="Z53" i="1"/>
  <c r="BL53" i="1" s="1"/>
  <c r="Y53" i="1"/>
  <c r="BK53" i="1" s="1"/>
  <c r="X53" i="1"/>
  <c r="BJ53" i="1" s="1"/>
  <c r="W53" i="1"/>
  <c r="BI53" i="1" s="1"/>
  <c r="V53" i="1"/>
  <c r="BH53" i="1" s="1"/>
  <c r="U53" i="1"/>
  <c r="BG53" i="1" s="1"/>
  <c r="AL52" i="1"/>
  <c r="AK52" i="1"/>
  <c r="BW52" i="1" s="1"/>
  <c r="AJ52" i="1"/>
  <c r="AI52" i="1"/>
  <c r="BU52" i="1" s="1"/>
  <c r="AH52" i="1"/>
  <c r="BT52" i="1" s="1"/>
  <c r="AG52" i="1"/>
  <c r="BS52" i="1" s="1"/>
  <c r="AF52" i="1"/>
  <c r="BR52" i="1" s="1"/>
  <c r="AE52" i="1"/>
  <c r="BQ52" i="1" s="1"/>
  <c r="AD52" i="1"/>
  <c r="BP52" i="1" s="1"/>
  <c r="AC52" i="1"/>
  <c r="BO52" i="1" s="1"/>
  <c r="AB52" i="1"/>
  <c r="BN52" i="1" s="1"/>
  <c r="AA52" i="1"/>
  <c r="BM52" i="1" s="1"/>
  <c r="Z52" i="1"/>
  <c r="BL52" i="1" s="1"/>
  <c r="Y52" i="1"/>
  <c r="BK52" i="1" s="1"/>
  <c r="X52" i="1"/>
  <c r="BJ52" i="1" s="1"/>
  <c r="W52" i="1"/>
  <c r="BI52" i="1" s="1"/>
  <c r="V52" i="1"/>
  <c r="BH52" i="1" s="1"/>
  <c r="U52" i="1"/>
  <c r="BG52" i="1" s="1"/>
  <c r="AL51" i="1"/>
  <c r="AK51" i="1"/>
  <c r="BW51" i="1" s="1"/>
  <c r="AJ51" i="1"/>
  <c r="AI51" i="1"/>
  <c r="BU51" i="1" s="1"/>
  <c r="AH51" i="1"/>
  <c r="BT51" i="1" s="1"/>
  <c r="AG51" i="1"/>
  <c r="BS51" i="1" s="1"/>
  <c r="AF51" i="1"/>
  <c r="BR51" i="1" s="1"/>
  <c r="AE51" i="1"/>
  <c r="BQ51" i="1" s="1"/>
  <c r="AD51" i="1"/>
  <c r="BP51" i="1" s="1"/>
  <c r="AC51" i="1"/>
  <c r="BO51" i="1" s="1"/>
  <c r="AB51" i="1"/>
  <c r="BN51" i="1" s="1"/>
  <c r="AA51" i="1"/>
  <c r="BM51" i="1" s="1"/>
  <c r="Z51" i="1"/>
  <c r="BL51" i="1" s="1"/>
  <c r="Y51" i="1"/>
  <c r="BK51" i="1" s="1"/>
  <c r="X51" i="1"/>
  <c r="BJ51" i="1" s="1"/>
  <c r="W51" i="1"/>
  <c r="BI51" i="1" s="1"/>
  <c r="V51" i="1"/>
  <c r="BH51" i="1" s="1"/>
  <c r="U51" i="1"/>
  <c r="BG51" i="1" s="1"/>
  <c r="AL50" i="1"/>
  <c r="AK50" i="1"/>
  <c r="BW50" i="1" s="1"/>
  <c r="AJ50" i="1"/>
  <c r="AI50" i="1"/>
  <c r="BU50" i="1" s="1"/>
  <c r="AH50" i="1"/>
  <c r="BT50" i="1" s="1"/>
  <c r="AG50" i="1"/>
  <c r="BS50" i="1" s="1"/>
  <c r="AF50" i="1"/>
  <c r="BR50" i="1" s="1"/>
  <c r="AE50" i="1"/>
  <c r="BQ50" i="1" s="1"/>
  <c r="AD50" i="1"/>
  <c r="BP50" i="1" s="1"/>
  <c r="AC50" i="1"/>
  <c r="BO50" i="1" s="1"/>
  <c r="AB50" i="1"/>
  <c r="BN50" i="1" s="1"/>
  <c r="AA50" i="1"/>
  <c r="BM50" i="1" s="1"/>
  <c r="Z50" i="1"/>
  <c r="BL50" i="1" s="1"/>
  <c r="Y50" i="1"/>
  <c r="BK50" i="1" s="1"/>
  <c r="X50" i="1"/>
  <c r="BJ50" i="1" s="1"/>
  <c r="W50" i="1"/>
  <c r="BI50" i="1" s="1"/>
  <c r="V50" i="1"/>
  <c r="BH50" i="1" s="1"/>
  <c r="U50" i="1"/>
  <c r="BG50" i="1" s="1"/>
  <c r="AL49" i="1"/>
  <c r="AK49" i="1"/>
  <c r="BW49" i="1" s="1"/>
  <c r="AJ49" i="1"/>
  <c r="AI49" i="1"/>
  <c r="BU49" i="1" s="1"/>
  <c r="AH49" i="1"/>
  <c r="BT49" i="1" s="1"/>
  <c r="AG49" i="1"/>
  <c r="BS49" i="1" s="1"/>
  <c r="AF49" i="1"/>
  <c r="BR49" i="1" s="1"/>
  <c r="AE49" i="1"/>
  <c r="BQ49" i="1" s="1"/>
  <c r="AD49" i="1"/>
  <c r="BP49" i="1" s="1"/>
  <c r="AC49" i="1"/>
  <c r="BO49" i="1" s="1"/>
  <c r="AB49" i="1"/>
  <c r="BN49" i="1" s="1"/>
  <c r="AA49" i="1"/>
  <c r="BM49" i="1" s="1"/>
  <c r="Z49" i="1"/>
  <c r="BL49" i="1" s="1"/>
  <c r="Y49" i="1"/>
  <c r="BK49" i="1" s="1"/>
  <c r="X49" i="1"/>
  <c r="BJ49" i="1" s="1"/>
  <c r="W49" i="1"/>
  <c r="BI49" i="1" s="1"/>
  <c r="V49" i="1"/>
  <c r="BH49" i="1" s="1"/>
  <c r="U49" i="1"/>
  <c r="BG49" i="1" s="1"/>
  <c r="AL48" i="1"/>
  <c r="AK48" i="1"/>
  <c r="BW48" i="1" s="1"/>
  <c r="AJ48" i="1"/>
  <c r="AI48" i="1"/>
  <c r="BU48" i="1" s="1"/>
  <c r="AH48" i="1"/>
  <c r="BT48" i="1" s="1"/>
  <c r="AG48" i="1"/>
  <c r="BS48" i="1" s="1"/>
  <c r="AF48" i="1"/>
  <c r="BR48" i="1" s="1"/>
  <c r="AE48" i="1"/>
  <c r="BQ48" i="1" s="1"/>
  <c r="AD48" i="1"/>
  <c r="BP48" i="1" s="1"/>
  <c r="AC48" i="1"/>
  <c r="BO48" i="1" s="1"/>
  <c r="AB48" i="1"/>
  <c r="BN48" i="1" s="1"/>
  <c r="AA48" i="1"/>
  <c r="BM48" i="1" s="1"/>
  <c r="Z48" i="1"/>
  <c r="BL48" i="1" s="1"/>
  <c r="Y48" i="1"/>
  <c r="BK48" i="1" s="1"/>
  <c r="X48" i="1"/>
  <c r="BJ48" i="1" s="1"/>
  <c r="W48" i="1"/>
  <c r="BI48" i="1" s="1"/>
  <c r="V48" i="1"/>
  <c r="BH48" i="1" s="1"/>
  <c r="U48" i="1"/>
  <c r="BG48" i="1" s="1"/>
  <c r="AL47" i="1"/>
  <c r="AK47" i="1"/>
  <c r="BW47" i="1" s="1"/>
  <c r="AJ47" i="1"/>
  <c r="AI47" i="1"/>
  <c r="BU47" i="1" s="1"/>
  <c r="AH47" i="1"/>
  <c r="BT47" i="1" s="1"/>
  <c r="AG47" i="1"/>
  <c r="BS47" i="1" s="1"/>
  <c r="AF47" i="1"/>
  <c r="BR47" i="1" s="1"/>
  <c r="AE47" i="1"/>
  <c r="BQ47" i="1" s="1"/>
  <c r="AD47" i="1"/>
  <c r="BP47" i="1" s="1"/>
  <c r="AC47" i="1"/>
  <c r="BO47" i="1" s="1"/>
  <c r="AB47" i="1"/>
  <c r="BN47" i="1" s="1"/>
  <c r="AA47" i="1"/>
  <c r="BM47" i="1" s="1"/>
  <c r="Z47" i="1"/>
  <c r="BL47" i="1" s="1"/>
  <c r="Y47" i="1"/>
  <c r="BK47" i="1" s="1"/>
  <c r="X47" i="1"/>
  <c r="BJ47" i="1" s="1"/>
  <c r="W47" i="1"/>
  <c r="BI47" i="1" s="1"/>
  <c r="V47" i="1"/>
  <c r="BH47" i="1" s="1"/>
  <c r="U47" i="1"/>
  <c r="BG47" i="1" s="1"/>
  <c r="AL46" i="1"/>
  <c r="AK46" i="1"/>
  <c r="BW46" i="1" s="1"/>
  <c r="AJ46" i="1"/>
  <c r="AI46" i="1"/>
  <c r="BU46" i="1" s="1"/>
  <c r="AH46" i="1"/>
  <c r="BT46" i="1" s="1"/>
  <c r="AG46" i="1"/>
  <c r="BS46" i="1" s="1"/>
  <c r="AF46" i="1"/>
  <c r="BR46" i="1" s="1"/>
  <c r="AE46" i="1"/>
  <c r="BQ46" i="1" s="1"/>
  <c r="AD46" i="1"/>
  <c r="BP46" i="1" s="1"/>
  <c r="AC46" i="1"/>
  <c r="BO46" i="1" s="1"/>
  <c r="AB46" i="1"/>
  <c r="BN46" i="1" s="1"/>
  <c r="AA46" i="1"/>
  <c r="BM46" i="1" s="1"/>
  <c r="Z46" i="1"/>
  <c r="BL46" i="1" s="1"/>
  <c r="Y46" i="1"/>
  <c r="BK46" i="1" s="1"/>
  <c r="X46" i="1"/>
  <c r="BJ46" i="1" s="1"/>
  <c r="W46" i="1"/>
  <c r="BI46" i="1" s="1"/>
  <c r="V46" i="1"/>
  <c r="BH46" i="1" s="1"/>
  <c r="U46" i="1"/>
  <c r="BG46" i="1" s="1"/>
  <c r="AL45" i="1"/>
  <c r="AK45" i="1"/>
  <c r="BW45" i="1" s="1"/>
  <c r="AJ45" i="1"/>
  <c r="AI45" i="1"/>
  <c r="BU45" i="1" s="1"/>
  <c r="AH45" i="1"/>
  <c r="BT45" i="1" s="1"/>
  <c r="AG45" i="1"/>
  <c r="BS45" i="1" s="1"/>
  <c r="AF45" i="1"/>
  <c r="BR45" i="1" s="1"/>
  <c r="AE45" i="1"/>
  <c r="BQ45" i="1" s="1"/>
  <c r="AD45" i="1"/>
  <c r="BP45" i="1" s="1"/>
  <c r="AC45" i="1"/>
  <c r="BO45" i="1" s="1"/>
  <c r="AB45" i="1"/>
  <c r="BN45" i="1" s="1"/>
  <c r="AA45" i="1"/>
  <c r="BM45" i="1" s="1"/>
  <c r="Z45" i="1"/>
  <c r="BL45" i="1" s="1"/>
  <c r="Y45" i="1"/>
  <c r="BK45" i="1" s="1"/>
  <c r="X45" i="1"/>
  <c r="BJ45" i="1" s="1"/>
  <c r="W45" i="1"/>
  <c r="BI45" i="1" s="1"/>
  <c r="V45" i="1"/>
  <c r="BH45" i="1" s="1"/>
  <c r="U45" i="1"/>
  <c r="BG45" i="1" s="1"/>
  <c r="AL44" i="1"/>
  <c r="AK44" i="1"/>
  <c r="BW44" i="1" s="1"/>
  <c r="AJ44" i="1"/>
  <c r="AI44" i="1"/>
  <c r="BU44" i="1" s="1"/>
  <c r="AH44" i="1"/>
  <c r="BT44" i="1" s="1"/>
  <c r="AG44" i="1"/>
  <c r="BS44" i="1" s="1"/>
  <c r="AF44" i="1"/>
  <c r="BR44" i="1" s="1"/>
  <c r="AE44" i="1"/>
  <c r="BQ44" i="1" s="1"/>
  <c r="AD44" i="1"/>
  <c r="BP44" i="1" s="1"/>
  <c r="AC44" i="1"/>
  <c r="BO44" i="1" s="1"/>
  <c r="AB44" i="1"/>
  <c r="BN44" i="1" s="1"/>
  <c r="AA44" i="1"/>
  <c r="BM44" i="1" s="1"/>
  <c r="Z44" i="1"/>
  <c r="BL44" i="1" s="1"/>
  <c r="Y44" i="1"/>
  <c r="BK44" i="1" s="1"/>
  <c r="X44" i="1"/>
  <c r="BJ44" i="1" s="1"/>
  <c r="W44" i="1"/>
  <c r="BI44" i="1" s="1"/>
  <c r="V44" i="1"/>
  <c r="BH44" i="1" s="1"/>
  <c r="U44" i="1"/>
  <c r="BG44" i="1" s="1"/>
  <c r="AL43" i="1"/>
  <c r="AK43" i="1"/>
  <c r="BW43" i="1" s="1"/>
  <c r="AJ43" i="1"/>
  <c r="AI43" i="1"/>
  <c r="BU43" i="1" s="1"/>
  <c r="AH43" i="1"/>
  <c r="BT43" i="1" s="1"/>
  <c r="AG43" i="1"/>
  <c r="BS43" i="1" s="1"/>
  <c r="AF43" i="1"/>
  <c r="BR43" i="1" s="1"/>
  <c r="AE43" i="1"/>
  <c r="BQ43" i="1" s="1"/>
  <c r="AD43" i="1"/>
  <c r="BP43" i="1" s="1"/>
  <c r="AC43" i="1"/>
  <c r="BO43" i="1" s="1"/>
  <c r="AB43" i="1"/>
  <c r="BN43" i="1" s="1"/>
  <c r="AA43" i="1"/>
  <c r="BM43" i="1" s="1"/>
  <c r="Z43" i="1"/>
  <c r="BL43" i="1" s="1"/>
  <c r="Y43" i="1"/>
  <c r="BK43" i="1" s="1"/>
  <c r="X43" i="1"/>
  <c r="BJ43" i="1" s="1"/>
  <c r="W43" i="1"/>
  <c r="BI43" i="1" s="1"/>
  <c r="V43" i="1"/>
  <c r="BH43" i="1" s="1"/>
  <c r="U43" i="1"/>
  <c r="BG43" i="1" s="1"/>
  <c r="AL42" i="1"/>
  <c r="AK42" i="1"/>
  <c r="BW42" i="1" s="1"/>
  <c r="AJ42" i="1"/>
  <c r="AI42" i="1"/>
  <c r="BU42" i="1" s="1"/>
  <c r="AH42" i="1"/>
  <c r="BT42" i="1" s="1"/>
  <c r="AG42" i="1"/>
  <c r="BS42" i="1" s="1"/>
  <c r="AF42" i="1"/>
  <c r="BR42" i="1" s="1"/>
  <c r="AE42" i="1"/>
  <c r="BQ42" i="1" s="1"/>
  <c r="AD42" i="1"/>
  <c r="BP42" i="1" s="1"/>
  <c r="AC42" i="1"/>
  <c r="BO42" i="1" s="1"/>
  <c r="AB42" i="1"/>
  <c r="BN42" i="1" s="1"/>
  <c r="AA42" i="1"/>
  <c r="BM42" i="1" s="1"/>
  <c r="Z42" i="1"/>
  <c r="BL42" i="1" s="1"/>
  <c r="Y42" i="1"/>
  <c r="BK42" i="1" s="1"/>
  <c r="X42" i="1"/>
  <c r="BJ42" i="1" s="1"/>
  <c r="W42" i="1"/>
  <c r="BI42" i="1" s="1"/>
  <c r="V42" i="1"/>
  <c r="BH42" i="1" s="1"/>
  <c r="U42" i="1"/>
  <c r="BG42" i="1" s="1"/>
  <c r="AL41" i="1"/>
  <c r="AK41" i="1"/>
  <c r="BW41" i="1" s="1"/>
  <c r="AJ41" i="1"/>
  <c r="AI41" i="1"/>
  <c r="BU41" i="1" s="1"/>
  <c r="AH41" i="1"/>
  <c r="BT41" i="1" s="1"/>
  <c r="AG41" i="1"/>
  <c r="BS41" i="1" s="1"/>
  <c r="AF41" i="1"/>
  <c r="BR41" i="1" s="1"/>
  <c r="AE41" i="1"/>
  <c r="BQ41" i="1" s="1"/>
  <c r="AD41" i="1"/>
  <c r="BP41" i="1" s="1"/>
  <c r="AC41" i="1"/>
  <c r="BO41" i="1" s="1"/>
  <c r="AB41" i="1"/>
  <c r="BN41" i="1" s="1"/>
  <c r="AA41" i="1"/>
  <c r="BM41" i="1" s="1"/>
  <c r="Z41" i="1"/>
  <c r="BL41" i="1" s="1"/>
  <c r="Y41" i="1"/>
  <c r="BK41" i="1" s="1"/>
  <c r="X41" i="1"/>
  <c r="BJ41" i="1" s="1"/>
  <c r="W41" i="1"/>
  <c r="BI41" i="1" s="1"/>
  <c r="V41" i="1"/>
  <c r="BH41" i="1" s="1"/>
  <c r="U41" i="1"/>
  <c r="BG41" i="1" s="1"/>
  <c r="AL40" i="1"/>
  <c r="AK40" i="1"/>
  <c r="BW40" i="1" s="1"/>
  <c r="AJ40" i="1"/>
  <c r="AI40" i="1"/>
  <c r="BU40" i="1" s="1"/>
  <c r="AH40" i="1"/>
  <c r="BT40" i="1" s="1"/>
  <c r="AG40" i="1"/>
  <c r="BS40" i="1" s="1"/>
  <c r="AF40" i="1"/>
  <c r="BR40" i="1" s="1"/>
  <c r="AE40" i="1"/>
  <c r="BQ40" i="1" s="1"/>
  <c r="AD40" i="1"/>
  <c r="BP40" i="1" s="1"/>
  <c r="AC40" i="1"/>
  <c r="BO40" i="1" s="1"/>
  <c r="AB40" i="1"/>
  <c r="BN40" i="1" s="1"/>
  <c r="AA40" i="1"/>
  <c r="BM40" i="1" s="1"/>
  <c r="Z40" i="1"/>
  <c r="BL40" i="1" s="1"/>
  <c r="Y40" i="1"/>
  <c r="BK40" i="1" s="1"/>
  <c r="X40" i="1"/>
  <c r="BJ40" i="1" s="1"/>
  <c r="W40" i="1"/>
  <c r="BI40" i="1" s="1"/>
  <c r="V40" i="1"/>
  <c r="BH40" i="1" s="1"/>
  <c r="U40" i="1"/>
  <c r="BG40" i="1" s="1"/>
  <c r="AL39" i="1"/>
  <c r="AK39" i="1"/>
  <c r="BW39" i="1" s="1"/>
  <c r="AJ39" i="1"/>
  <c r="AI39" i="1"/>
  <c r="BU39" i="1" s="1"/>
  <c r="AH39" i="1"/>
  <c r="BT39" i="1" s="1"/>
  <c r="AG39" i="1"/>
  <c r="BS39" i="1" s="1"/>
  <c r="AF39" i="1"/>
  <c r="BR39" i="1" s="1"/>
  <c r="AE39" i="1"/>
  <c r="BQ39" i="1" s="1"/>
  <c r="AD39" i="1"/>
  <c r="BP39" i="1" s="1"/>
  <c r="AC39" i="1"/>
  <c r="BO39" i="1" s="1"/>
  <c r="AB39" i="1"/>
  <c r="BN39" i="1" s="1"/>
  <c r="AA39" i="1"/>
  <c r="BM39" i="1" s="1"/>
  <c r="Z39" i="1"/>
  <c r="BL39" i="1" s="1"/>
  <c r="Y39" i="1"/>
  <c r="BK39" i="1" s="1"/>
  <c r="X39" i="1"/>
  <c r="BJ39" i="1" s="1"/>
  <c r="W39" i="1"/>
  <c r="BI39" i="1" s="1"/>
  <c r="V39" i="1"/>
  <c r="BH39" i="1" s="1"/>
  <c r="U39" i="1"/>
  <c r="BG39" i="1" s="1"/>
  <c r="AL38" i="1"/>
  <c r="AK38" i="1"/>
  <c r="BW38" i="1" s="1"/>
  <c r="AJ38" i="1"/>
  <c r="AI38" i="1"/>
  <c r="BU38" i="1" s="1"/>
  <c r="AH38" i="1"/>
  <c r="BT38" i="1" s="1"/>
  <c r="AG38" i="1"/>
  <c r="BS38" i="1" s="1"/>
  <c r="AF38" i="1"/>
  <c r="BR38" i="1" s="1"/>
  <c r="AE38" i="1"/>
  <c r="BQ38" i="1" s="1"/>
  <c r="AD38" i="1"/>
  <c r="BP38" i="1" s="1"/>
  <c r="AC38" i="1"/>
  <c r="BO38" i="1" s="1"/>
  <c r="AB38" i="1"/>
  <c r="BN38" i="1" s="1"/>
  <c r="AA38" i="1"/>
  <c r="BM38" i="1" s="1"/>
  <c r="Z38" i="1"/>
  <c r="BL38" i="1" s="1"/>
  <c r="Y38" i="1"/>
  <c r="BK38" i="1" s="1"/>
  <c r="X38" i="1"/>
  <c r="BJ38" i="1" s="1"/>
  <c r="W38" i="1"/>
  <c r="BI38" i="1" s="1"/>
  <c r="V38" i="1"/>
  <c r="BH38" i="1" s="1"/>
  <c r="U38" i="1"/>
  <c r="BG38" i="1" s="1"/>
  <c r="AL37" i="1"/>
  <c r="AK37" i="1"/>
  <c r="BW37" i="1" s="1"/>
  <c r="AJ37" i="1"/>
  <c r="AI37" i="1"/>
  <c r="BU37" i="1" s="1"/>
  <c r="AH37" i="1"/>
  <c r="BT37" i="1" s="1"/>
  <c r="AG37" i="1"/>
  <c r="BS37" i="1" s="1"/>
  <c r="AF37" i="1"/>
  <c r="BR37" i="1" s="1"/>
  <c r="AE37" i="1"/>
  <c r="BQ37" i="1" s="1"/>
  <c r="AD37" i="1"/>
  <c r="BP37" i="1" s="1"/>
  <c r="AC37" i="1"/>
  <c r="BO37" i="1" s="1"/>
  <c r="AB37" i="1"/>
  <c r="BN37" i="1" s="1"/>
  <c r="AA37" i="1"/>
  <c r="BM37" i="1" s="1"/>
  <c r="Z37" i="1"/>
  <c r="BL37" i="1" s="1"/>
  <c r="Y37" i="1"/>
  <c r="BK37" i="1" s="1"/>
  <c r="X37" i="1"/>
  <c r="BJ37" i="1" s="1"/>
  <c r="W37" i="1"/>
  <c r="BI37" i="1" s="1"/>
  <c r="V37" i="1"/>
  <c r="BH37" i="1" s="1"/>
  <c r="U37" i="1"/>
  <c r="BG37" i="1" s="1"/>
  <c r="AL36" i="1"/>
  <c r="AK36" i="1"/>
  <c r="BW36" i="1" s="1"/>
  <c r="AJ36" i="1"/>
  <c r="AI36" i="1"/>
  <c r="BU36" i="1" s="1"/>
  <c r="AH36" i="1"/>
  <c r="BT36" i="1" s="1"/>
  <c r="AG36" i="1"/>
  <c r="BS36" i="1" s="1"/>
  <c r="AF36" i="1"/>
  <c r="BR36" i="1" s="1"/>
  <c r="AE36" i="1"/>
  <c r="BQ36" i="1" s="1"/>
  <c r="AD36" i="1"/>
  <c r="BP36" i="1" s="1"/>
  <c r="AC36" i="1"/>
  <c r="BO36" i="1" s="1"/>
  <c r="AB36" i="1"/>
  <c r="BN36" i="1" s="1"/>
  <c r="AA36" i="1"/>
  <c r="BM36" i="1" s="1"/>
  <c r="Z36" i="1"/>
  <c r="BL36" i="1" s="1"/>
  <c r="Y36" i="1"/>
  <c r="BK36" i="1" s="1"/>
  <c r="X36" i="1"/>
  <c r="BJ36" i="1" s="1"/>
  <c r="W36" i="1"/>
  <c r="BI36" i="1" s="1"/>
  <c r="V36" i="1"/>
  <c r="BH36" i="1" s="1"/>
  <c r="U36" i="1"/>
  <c r="BG36" i="1" s="1"/>
  <c r="AL35" i="1"/>
  <c r="AK35" i="1"/>
  <c r="BW35" i="1" s="1"/>
  <c r="AJ35" i="1"/>
  <c r="AI35" i="1"/>
  <c r="BU35" i="1" s="1"/>
  <c r="AH35" i="1"/>
  <c r="BT35" i="1" s="1"/>
  <c r="AG35" i="1"/>
  <c r="BS35" i="1" s="1"/>
  <c r="AF35" i="1"/>
  <c r="BR35" i="1" s="1"/>
  <c r="AE35" i="1"/>
  <c r="BQ35" i="1" s="1"/>
  <c r="AD35" i="1"/>
  <c r="BP35" i="1" s="1"/>
  <c r="AC35" i="1"/>
  <c r="BO35" i="1" s="1"/>
  <c r="AB35" i="1"/>
  <c r="BN35" i="1" s="1"/>
  <c r="AA35" i="1"/>
  <c r="BM35" i="1" s="1"/>
  <c r="Z35" i="1"/>
  <c r="BL35" i="1" s="1"/>
  <c r="Y35" i="1"/>
  <c r="BK35" i="1" s="1"/>
  <c r="X35" i="1"/>
  <c r="BJ35" i="1" s="1"/>
  <c r="W35" i="1"/>
  <c r="BI35" i="1" s="1"/>
  <c r="V35" i="1"/>
  <c r="BH35" i="1" s="1"/>
  <c r="U35" i="1"/>
  <c r="BG35" i="1" s="1"/>
  <c r="AL34" i="1"/>
  <c r="AK34" i="1"/>
  <c r="BW34" i="1" s="1"/>
  <c r="AJ34" i="1"/>
  <c r="AI34" i="1"/>
  <c r="BU34" i="1" s="1"/>
  <c r="AH34" i="1"/>
  <c r="BT34" i="1" s="1"/>
  <c r="AG34" i="1"/>
  <c r="BS34" i="1" s="1"/>
  <c r="AF34" i="1"/>
  <c r="BR34" i="1" s="1"/>
  <c r="AE34" i="1"/>
  <c r="BQ34" i="1" s="1"/>
  <c r="AD34" i="1"/>
  <c r="BP34" i="1" s="1"/>
  <c r="AC34" i="1"/>
  <c r="BO34" i="1" s="1"/>
  <c r="AB34" i="1"/>
  <c r="BN34" i="1" s="1"/>
  <c r="AA34" i="1"/>
  <c r="BM34" i="1" s="1"/>
  <c r="Z34" i="1"/>
  <c r="BL34" i="1" s="1"/>
  <c r="Y34" i="1"/>
  <c r="BK34" i="1" s="1"/>
  <c r="X34" i="1"/>
  <c r="BJ34" i="1" s="1"/>
  <c r="W34" i="1"/>
  <c r="BI34" i="1" s="1"/>
  <c r="V34" i="1"/>
  <c r="BH34" i="1" s="1"/>
  <c r="U34" i="1"/>
  <c r="BG34" i="1" s="1"/>
  <c r="AL33" i="1"/>
  <c r="AK33" i="1"/>
  <c r="BW33" i="1" s="1"/>
  <c r="AJ33" i="1"/>
  <c r="AI33" i="1"/>
  <c r="BU33" i="1" s="1"/>
  <c r="AH33" i="1"/>
  <c r="BT33" i="1" s="1"/>
  <c r="AG33" i="1"/>
  <c r="BS33" i="1" s="1"/>
  <c r="AF33" i="1"/>
  <c r="BR33" i="1" s="1"/>
  <c r="AE33" i="1"/>
  <c r="BQ33" i="1" s="1"/>
  <c r="AD33" i="1"/>
  <c r="BP33" i="1" s="1"/>
  <c r="AC33" i="1"/>
  <c r="BO33" i="1" s="1"/>
  <c r="AB33" i="1"/>
  <c r="BN33" i="1" s="1"/>
  <c r="AA33" i="1"/>
  <c r="BM33" i="1" s="1"/>
  <c r="Z33" i="1"/>
  <c r="BL33" i="1" s="1"/>
  <c r="Y33" i="1"/>
  <c r="BK33" i="1" s="1"/>
  <c r="X33" i="1"/>
  <c r="BJ33" i="1" s="1"/>
  <c r="W33" i="1"/>
  <c r="BI33" i="1" s="1"/>
  <c r="V33" i="1"/>
  <c r="BH33" i="1" s="1"/>
  <c r="U33" i="1"/>
  <c r="BG33" i="1" s="1"/>
  <c r="AL32" i="1"/>
  <c r="AK32" i="1"/>
  <c r="BW32" i="1" s="1"/>
  <c r="AJ32" i="1"/>
  <c r="AI32" i="1"/>
  <c r="BU32" i="1" s="1"/>
  <c r="AH32" i="1"/>
  <c r="BT32" i="1" s="1"/>
  <c r="AG32" i="1"/>
  <c r="BS32" i="1" s="1"/>
  <c r="AF32" i="1"/>
  <c r="BR32" i="1" s="1"/>
  <c r="AE32" i="1"/>
  <c r="BQ32" i="1" s="1"/>
  <c r="AD32" i="1"/>
  <c r="BP32" i="1" s="1"/>
  <c r="AC32" i="1"/>
  <c r="BO32" i="1" s="1"/>
  <c r="AB32" i="1"/>
  <c r="BN32" i="1" s="1"/>
  <c r="AA32" i="1"/>
  <c r="BM32" i="1" s="1"/>
  <c r="Z32" i="1"/>
  <c r="BL32" i="1" s="1"/>
  <c r="Y32" i="1"/>
  <c r="BK32" i="1" s="1"/>
  <c r="X32" i="1"/>
  <c r="BJ32" i="1" s="1"/>
  <c r="W32" i="1"/>
  <c r="BI32" i="1" s="1"/>
  <c r="V32" i="1"/>
  <c r="BH32" i="1" s="1"/>
  <c r="U32" i="1"/>
  <c r="BG32" i="1" s="1"/>
  <c r="AL31" i="1"/>
  <c r="AK31" i="1"/>
  <c r="BW31" i="1" s="1"/>
  <c r="AJ31" i="1"/>
  <c r="AI31" i="1"/>
  <c r="BU31" i="1" s="1"/>
  <c r="AH31" i="1"/>
  <c r="BT31" i="1" s="1"/>
  <c r="AG31" i="1"/>
  <c r="BS31" i="1" s="1"/>
  <c r="AF31" i="1"/>
  <c r="BR31" i="1" s="1"/>
  <c r="AE31" i="1"/>
  <c r="BQ31" i="1" s="1"/>
  <c r="AD31" i="1"/>
  <c r="BP31" i="1" s="1"/>
  <c r="AC31" i="1"/>
  <c r="BO31" i="1" s="1"/>
  <c r="AB31" i="1"/>
  <c r="BN31" i="1" s="1"/>
  <c r="AA31" i="1"/>
  <c r="BM31" i="1" s="1"/>
  <c r="Z31" i="1"/>
  <c r="BL31" i="1" s="1"/>
  <c r="Y31" i="1"/>
  <c r="BK31" i="1" s="1"/>
  <c r="X31" i="1"/>
  <c r="BJ31" i="1" s="1"/>
  <c r="W31" i="1"/>
  <c r="BI31" i="1" s="1"/>
  <c r="V31" i="1"/>
  <c r="BH31" i="1" s="1"/>
  <c r="U31" i="1"/>
  <c r="BG31" i="1" s="1"/>
  <c r="AL30" i="1"/>
  <c r="AK30" i="1"/>
  <c r="BW30" i="1" s="1"/>
  <c r="AJ30" i="1"/>
  <c r="AI30" i="1"/>
  <c r="BU30" i="1" s="1"/>
  <c r="AH30" i="1"/>
  <c r="BT30" i="1" s="1"/>
  <c r="AG30" i="1"/>
  <c r="BS30" i="1" s="1"/>
  <c r="AF30" i="1"/>
  <c r="BR30" i="1" s="1"/>
  <c r="AE30" i="1"/>
  <c r="BQ30" i="1" s="1"/>
  <c r="AD30" i="1"/>
  <c r="BP30" i="1" s="1"/>
  <c r="AC30" i="1"/>
  <c r="BO30" i="1" s="1"/>
  <c r="AB30" i="1"/>
  <c r="BN30" i="1" s="1"/>
  <c r="AA30" i="1"/>
  <c r="BM30" i="1" s="1"/>
  <c r="Z30" i="1"/>
  <c r="BL30" i="1" s="1"/>
  <c r="Y30" i="1"/>
  <c r="BK30" i="1" s="1"/>
  <c r="X30" i="1"/>
  <c r="BJ30" i="1" s="1"/>
  <c r="W30" i="1"/>
  <c r="BI30" i="1" s="1"/>
  <c r="V30" i="1"/>
  <c r="BH30" i="1" s="1"/>
  <c r="U30" i="1"/>
  <c r="BG30" i="1" s="1"/>
  <c r="AL29" i="1"/>
  <c r="AK29" i="1"/>
  <c r="BW29" i="1" s="1"/>
  <c r="AJ29" i="1"/>
  <c r="AI29" i="1"/>
  <c r="BU29" i="1" s="1"/>
  <c r="AH29" i="1"/>
  <c r="BT29" i="1" s="1"/>
  <c r="AG29" i="1"/>
  <c r="BS29" i="1" s="1"/>
  <c r="AF29" i="1"/>
  <c r="BR29" i="1" s="1"/>
  <c r="AE29" i="1"/>
  <c r="BQ29" i="1" s="1"/>
  <c r="AD29" i="1"/>
  <c r="BP29" i="1" s="1"/>
  <c r="AC29" i="1"/>
  <c r="BO29" i="1" s="1"/>
  <c r="AB29" i="1"/>
  <c r="BN29" i="1" s="1"/>
  <c r="AA29" i="1"/>
  <c r="BM29" i="1" s="1"/>
  <c r="Z29" i="1"/>
  <c r="BL29" i="1" s="1"/>
  <c r="Y29" i="1"/>
  <c r="BK29" i="1" s="1"/>
  <c r="X29" i="1"/>
  <c r="BJ29" i="1" s="1"/>
  <c r="W29" i="1"/>
  <c r="BI29" i="1" s="1"/>
  <c r="V29" i="1"/>
  <c r="BH29" i="1" s="1"/>
  <c r="U29" i="1"/>
  <c r="BG29" i="1" s="1"/>
  <c r="AL28" i="1"/>
  <c r="AK28" i="1"/>
  <c r="BW28" i="1" s="1"/>
  <c r="AJ28" i="1"/>
  <c r="AI28" i="1"/>
  <c r="BU28" i="1" s="1"/>
  <c r="AH28" i="1"/>
  <c r="BT28" i="1" s="1"/>
  <c r="AG28" i="1"/>
  <c r="BS28" i="1" s="1"/>
  <c r="AF28" i="1"/>
  <c r="BR28" i="1" s="1"/>
  <c r="AE28" i="1"/>
  <c r="BQ28" i="1" s="1"/>
  <c r="AD28" i="1"/>
  <c r="BP28" i="1" s="1"/>
  <c r="AC28" i="1"/>
  <c r="BO28" i="1" s="1"/>
  <c r="AB28" i="1"/>
  <c r="BN28" i="1" s="1"/>
  <c r="AA28" i="1"/>
  <c r="BM28" i="1" s="1"/>
  <c r="Z28" i="1"/>
  <c r="BL28" i="1" s="1"/>
  <c r="Y28" i="1"/>
  <c r="BK28" i="1" s="1"/>
  <c r="X28" i="1"/>
  <c r="BJ28" i="1" s="1"/>
  <c r="W28" i="1"/>
  <c r="BI28" i="1" s="1"/>
  <c r="V28" i="1"/>
  <c r="BH28" i="1" s="1"/>
  <c r="U28" i="1"/>
  <c r="BG28" i="1" s="1"/>
  <c r="AL27" i="1"/>
  <c r="AK27" i="1"/>
  <c r="BW27" i="1" s="1"/>
  <c r="AJ27" i="1"/>
  <c r="AI27" i="1"/>
  <c r="BU27" i="1" s="1"/>
  <c r="AH27" i="1"/>
  <c r="BT27" i="1" s="1"/>
  <c r="AG27" i="1"/>
  <c r="BS27" i="1" s="1"/>
  <c r="AF27" i="1"/>
  <c r="BR27" i="1" s="1"/>
  <c r="AE27" i="1"/>
  <c r="BQ27" i="1" s="1"/>
  <c r="AD27" i="1"/>
  <c r="BP27" i="1" s="1"/>
  <c r="AC27" i="1"/>
  <c r="BO27" i="1" s="1"/>
  <c r="AB27" i="1"/>
  <c r="BN27" i="1" s="1"/>
  <c r="AA27" i="1"/>
  <c r="BM27" i="1" s="1"/>
  <c r="Z27" i="1"/>
  <c r="BL27" i="1" s="1"/>
  <c r="Y27" i="1"/>
  <c r="BK27" i="1" s="1"/>
  <c r="X27" i="1"/>
  <c r="BJ27" i="1" s="1"/>
  <c r="W27" i="1"/>
  <c r="BI27" i="1" s="1"/>
  <c r="V27" i="1"/>
  <c r="BH27" i="1" s="1"/>
  <c r="U27" i="1"/>
  <c r="BG27" i="1" s="1"/>
  <c r="AL26" i="1"/>
  <c r="AK26" i="1"/>
  <c r="BW26" i="1" s="1"/>
  <c r="AJ26" i="1"/>
  <c r="AI26" i="1"/>
  <c r="BU26" i="1" s="1"/>
  <c r="AH26" i="1"/>
  <c r="BT26" i="1" s="1"/>
  <c r="AG26" i="1"/>
  <c r="BS26" i="1" s="1"/>
  <c r="AF26" i="1"/>
  <c r="BR26" i="1" s="1"/>
  <c r="AE26" i="1"/>
  <c r="BQ26" i="1" s="1"/>
  <c r="AD26" i="1"/>
  <c r="BP26" i="1" s="1"/>
  <c r="AC26" i="1"/>
  <c r="BO26" i="1" s="1"/>
  <c r="AB26" i="1"/>
  <c r="BN26" i="1" s="1"/>
  <c r="AA26" i="1"/>
  <c r="BM26" i="1" s="1"/>
  <c r="Z26" i="1"/>
  <c r="BL26" i="1" s="1"/>
  <c r="Y26" i="1"/>
  <c r="BK26" i="1" s="1"/>
  <c r="X26" i="1"/>
  <c r="BJ26" i="1" s="1"/>
  <c r="W26" i="1"/>
  <c r="BI26" i="1" s="1"/>
  <c r="V26" i="1"/>
  <c r="BH26" i="1" s="1"/>
  <c r="U26" i="1"/>
  <c r="BG26" i="1" s="1"/>
  <c r="AL25" i="1"/>
  <c r="AK25" i="1"/>
  <c r="BW25" i="1" s="1"/>
  <c r="AJ25" i="1"/>
  <c r="AI25" i="1"/>
  <c r="BU25" i="1" s="1"/>
  <c r="AH25" i="1"/>
  <c r="BT25" i="1" s="1"/>
  <c r="AG25" i="1"/>
  <c r="BS25" i="1" s="1"/>
  <c r="AF25" i="1"/>
  <c r="BR25" i="1" s="1"/>
  <c r="AE25" i="1"/>
  <c r="BQ25" i="1" s="1"/>
  <c r="AD25" i="1"/>
  <c r="BP25" i="1" s="1"/>
  <c r="AC25" i="1"/>
  <c r="BO25" i="1" s="1"/>
  <c r="AB25" i="1"/>
  <c r="BN25" i="1" s="1"/>
  <c r="AA25" i="1"/>
  <c r="BM25" i="1" s="1"/>
  <c r="Z25" i="1"/>
  <c r="BL25" i="1" s="1"/>
  <c r="Y25" i="1"/>
  <c r="BK25" i="1" s="1"/>
  <c r="X25" i="1"/>
  <c r="BJ25" i="1" s="1"/>
  <c r="W25" i="1"/>
  <c r="BI25" i="1" s="1"/>
  <c r="V25" i="1"/>
  <c r="BH25" i="1" s="1"/>
  <c r="U25" i="1"/>
  <c r="BG25" i="1" s="1"/>
  <c r="AL24" i="1"/>
  <c r="AK24" i="1"/>
  <c r="BW24" i="1" s="1"/>
  <c r="AJ24" i="1"/>
  <c r="AI24" i="1"/>
  <c r="BU24" i="1" s="1"/>
  <c r="AH24" i="1"/>
  <c r="BT24" i="1" s="1"/>
  <c r="AG24" i="1"/>
  <c r="BS24" i="1" s="1"/>
  <c r="AF24" i="1"/>
  <c r="BR24" i="1" s="1"/>
  <c r="AE24" i="1"/>
  <c r="BQ24" i="1" s="1"/>
  <c r="AD24" i="1"/>
  <c r="BP24" i="1" s="1"/>
  <c r="AC24" i="1"/>
  <c r="BO24" i="1" s="1"/>
  <c r="AB24" i="1"/>
  <c r="BN24" i="1" s="1"/>
  <c r="AA24" i="1"/>
  <c r="BM24" i="1" s="1"/>
  <c r="Z24" i="1"/>
  <c r="BL24" i="1" s="1"/>
  <c r="Y24" i="1"/>
  <c r="BK24" i="1" s="1"/>
  <c r="X24" i="1"/>
  <c r="BJ24" i="1" s="1"/>
  <c r="W24" i="1"/>
  <c r="BI24" i="1" s="1"/>
  <c r="V24" i="1"/>
  <c r="BH24" i="1" s="1"/>
  <c r="U24" i="1"/>
  <c r="BG24" i="1" s="1"/>
  <c r="AL23" i="1"/>
  <c r="AK23" i="1"/>
  <c r="BW23" i="1" s="1"/>
  <c r="AJ23" i="1"/>
  <c r="AI23" i="1"/>
  <c r="BU23" i="1" s="1"/>
  <c r="AH23" i="1"/>
  <c r="BT23" i="1" s="1"/>
  <c r="AG23" i="1"/>
  <c r="BS23" i="1" s="1"/>
  <c r="AF23" i="1"/>
  <c r="BR23" i="1" s="1"/>
  <c r="AE23" i="1"/>
  <c r="BQ23" i="1" s="1"/>
  <c r="AD23" i="1"/>
  <c r="BP23" i="1" s="1"/>
  <c r="AC23" i="1"/>
  <c r="BO23" i="1" s="1"/>
  <c r="AB23" i="1"/>
  <c r="BN23" i="1" s="1"/>
  <c r="AA23" i="1"/>
  <c r="BM23" i="1" s="1"/>
  <c r="Z23" i="1"/>
  <c r="BL23" i="1" s="1"/>
  <c r="Y23" i="1"/>
  <c r="BK23" i="1" s="1"/>
  <c r="X23" i="1"/>
  <c r="BJ23" i="1" s="1"/>
  <c r="W23" i="1"/>
  <c r="BI23" i="1" s="1"/>
  <c r="V23" i="1"/>
  <c r="BH23" i="1" s="1"/>
  <c r="U23" i="1"/>
  <c r="BG23" i="1" s="1"/>
  <c r="AL22" i="1"/>
  <c r="AK22" i="1"/>
  <c r="BW22" i="1" s="1"/>
  <c r="AJ22" i="1"/>
  <c r="AI22" i="1"/>
  <c r="BU22" i="1" s="1"/>
  <c r="AH22" i="1"/>
  <c r="BT22" i="1" s="1"/>
  <c r="AG22" i="1"/>
  <c r="BS22" i="1" s="1"/>
  <c r="AF22" i="1"/>
  <c r="BR22" i="1" s="1"/>
  <c r="AE22" i="1"/>
  <c r="BQ22" i="1" s="1"/>
  <c r="AD22" i="1"/>
  <c r="BP22" i="1" s="1"/>
  <c r="AC22" i="1"/>
  <c r="BO22" i="1" s="1"/>
  <c r="AB22" i="1"/>
  <c r="BN22" i="1" s="1"/>
  <c r="AA22" i="1"/>
  <c r="BM22" i="1" s="1"/>
  <c r="Z22" i="1"/>
  <c r="BL22" i="1" s="1"/>
  <c r="Y22" i="1"/>
  <c r="BK22" i="1" s="1"/>
  <c r="X22" i="1"/>
  <c r="BJ22" i="1" s="1"/>
  <c r="W22" i="1"/>
  <c r="BI22" i="1" s="1"/>
  <c r="V22" i="1"/>
  <c r="BH22" i="1" s="1"/>
  <c r="U22" i="1"/>
  <c r="BG22" i="1" s="1"/>
  <c r="AL21" i="1"/>
  <c r="AK21" i="1"/>
  <c r="BW21" i="1" s="1"/>
  <c r="AJ21" i="1"/>
  <c r="AI21" i="1"/>
  <c r="BU21" i="1" s="1"/>
  <c r="AH21" i="1"/>
  <c r="BT21" i="1" s="1"/>
  <c r="AG21" i="1"/>
  <c r="BS21" i="1" s="1"/>
  <c r="AF21" i="1"/>
  <c r="BR21" i="1" s="1"/>
  <c r="AE21" i="1"/>
  <c r="BQ21" i="1" s="1"/>
  <c r="AD21" i="1"/>
  <c r="BP21" i="1" s="1"/>
  <c r="AC21" i="1"/>
  <c r="BO21" i="1" s="1"/>
  <c r="AB21" i="1"/>
  <c r="BN21" i="1" s="1"/>
  <c r="AA21" i="1"/>
  <c r="BM21" i="1" s="1"/>
  <c r="Z21" i="1"/>
  <c r="BL21" i="1" s="1"/>
  <c r="Y21" i="1"/>
  <c r="BK21" i="1" s="1"/>
  <c r="X21" i="1"/>
  <c r="BJ21" i="1" s="1"/>
  <c r="W21" i="1"/>
  <c r="BI21" i="1" s="1"/>
  <c r="V21" i="1"/>
  <c r="BH21" i="1" s="1"/>
  <c r="U21" i="1"/>
  <c r="BG21" i="1" s="1"/>
  <c r="AL20" i="1"/>
  <c r="AK20" i="1"/>
  <c r="BW20" i="1" s="1"/>
  <c r="AJ20" i="1"/>
  <c r="AI20" i="1"/>
  <c r="BU20" i="1" s="1"/>
  <c r="AH20" i="1"/>
  <c r="BT20" i="1" s="1"/>
  <c r="AG20" i="1"/>
  <c r="BS20" i="1" s="1"/>
  <c r="AF20" i="1"/>
  <c r="BR20" i="1" s="1"/>
  <c r="AE20" i="1"/>
  <c r="BQ20" i="1" s="1"/>
  <c r="AD20" i="1"/>
  <c r="BP20" i="1" s="1"/>
  <c r="AC20" i="1"/>
  <c r="BO20" i="1" s="1"/>
  <c r="AB20" i="1"/>
  <c r="BN20" i="1" s="1"/>
  <c r="AA20" i="1"/>
  <c r="BM20" i="1" s="1"/>
  <c r="Z20" i="1"/>
  <c r="BL20" i="1" s="1"/>
  <c r="Y20" i="1"/>
  <c r="BK20" i="1" s="1"/>
  <c r="X20" i="1"/>
  <c r="BJ20" i="1" s="1"/>
  <c r="W20" i="1"/>
  <c r="BI20" i="1" s="1"/>
  <c r="V20" i="1"/>
  <c r="BH20" i="1" s="1"/>
  <c r="U20" i="1"/>
  <c r="BG20" i="1" s="1"/>
  <c r="AL19" i="1"/>
  <c r="AK19" i="1"/>
  <c r="BW19" i="1" s="1"/>
  <c r="AJ19" i="1"/>
  <c r="AI19" i="1"/>
  <c r="BU19" i="1" s="1"/>
  <c r="AH19" i="1"/>
  <c r="BT19" i="1" s="1"/>
  <c r="AG19" i="1"/>
  <c r="BS19" i="1" s="1"/>
  <c r="AF19" i="1"/>
  <c r="BR19" i="1" s="1"/>
  <c r="AE19" i="1"/>
  <c r="BQ19" i="1" s="1"/>
  <c r="AD19" i="1"/>
  <c r="BP19" i="1" s="1"/>
  <c r="AC19" i="1"/>
  <c r="BO19" i="1" s="1"/>
  <c r="AB19" i="1"/>
  <c r="BN19" i="1" s="1"/>
  <c r="AA19" i="1"/>
  <c r="BM19" i="1" s="1"/>
  <c r="Z19" i="1"/>
  <c r="BL19" i="1" s="1"/>
  <c r="Y19" i="1"/>
  <c r="BK19" i="1" s="1"/>
  <c r="X19" i="1"/>
  <c r="BJ19" i="1" s="1"/>
  <c r="W19" i="1"/>
  <c r="BI19" i="1" s="1"/>
  <c r="V19" i="1"/>
  <c r="BH19" i="1" s="1"/>
  <c r="U19" i="1"/>
  <c r="BG19" i="1" s="1"/>
  <c r="AL18" i="1"/>
  <c r="AK18" i="1"/>
  <c r="BW18" i="1" s="1"/>
  <c r="AJ18" i="1"/>
  <c r="AI18" i="1"/>
  <c r="BU18" i="1" s="1"/>
  <c r="AH18" i="1"/>
  <c r="BT18" i="1" s="1"/>
  <c r="AG18" i="1"/>
  <c r="BS18" i="1" s="1"/>
  <c r="AF18" i="1"/>
  <c r="BR18" i="1" s="1"/>
  <c r="AE18" i="1"/>
  <c r="BQ18" i="1" s="1"/>
  <c r="AD18" i="1"/>
  <c r="BP18" i="1" s="1"/>
  <c r="AC18" i="1"/>
  <c r="BO18" i="1" s="1"/>
  <c r="AB18" i="1"/>
  <c r="BN18" i="1" s="1"/>
  <c r="AA18" i="1"/>
  <c r="BM18" i="1" s="1"/>
  <c r="Z18" i="1"/>
  <c r="BL18" i="1" s="1"/>
  <c r="Y18" i="1"/>
  <c r="BK18" i="1" s="1"/>
  <c r="X18" i="1"/>
  <c r="BJ18" i="1" s="1"/>
  <c r="W18" i="1"/>
  <c r="BI18" i="1" s="1"/>
  <c r="V18" i="1"/>
  <c r="BH18" i="1" s="1"/>
  <c r="U18" i="1"/>
  <c r="BG18" i="1" s="1"/>
  <c r="AL17" i="1"/>
  <c r="AK17" i="1"/>
  <c r="BW17" i="1" s="1"/>
  <c r="AJ17" i="1"/>
  <c r="AI17" i="1"/>
  <c r="BU17" i="1" s="1"/>
  <c r="AH17" i="1"/>
  <c r="BT17" i="1" s="1"/>
  <c r="AG17" i="1"/>
  <c r="BS17" i="1" s="1"/>
  <c r="AF17" i="1"/>
  <c r="BR17" i="1" s="1"/>
  <c r="AE17" i="1"/>
  <c r="BQ17" i="1" s="1"/>
  <c r="AD17" i="1"/>
  <c r="BP17" i="1" s="1"/>
  <c r="AC17" i="1"/>
  <c r="BO17" i="1" s="1"/>
  <c r="AB17" i="1"/>
  <c r="BN17" i="1" s="1"/>
  <c r="AA17" i="1"/>
  <c r="BM17" i="1" s="1"/>
  <c r="Z17" i="1"/>
  <c r="BL17" i="1" s="1"/>
  <c r="Y17" i="1"/>
  <c r="BK17" i="1" s="1"/>
  <c r="X17" i="1"/>
  <c r="BJ17" i="1" s="1"/>
  <c r="W17" i="1"/>
  <c r="BI17" i="1" s="1"/>
  <c r="V17" i="1"/>
  <c r="BH17" i="1" s="1"/>
  <c r="U17" i="1"/>
  <c r="BG17" i="1" s="1"/>
  <c r="AL16" i="1"/>
  <c r="AK16" i="1"/>
  <c r="BW16" i="1" s="1"/>
  <c r="AJ16" i="1"/>
  <c r="AI16" i="1"/>
  <c r="BU16" i="1" s="1"/>
  <c r="AH16" i="1"/>
  <c r="BT16" i="1" s="1"/>
  <c r="AG16" i="1"/>
  <c r="BS16" i="1" s="1"/>
  <c r="AF16" i="1"/>
  <c r="BR16" i="1" s="1"/>
  <c r="AE16" i="1"/>
  <c r="BQ16" i="1" s="1"/>
  <c r="AD16" i="1"/>
  <c r="BP16" i="1" s="1"/>
  <c r="AC16" i="1"/>
  <c r="BO16" i="1" s="1"/>
  <c r="AB16" i="1"/>
  <c r="BN16" i="1" s="1"/>
  <c r="AA16" i="1"/>
  <c r="BM16" i="1" s="1"/>
  <c r="Z16" i="1"/>
  <c r="BL16" i="1" s="1"/>
  <c r="Y16" i="1"/>
  <c r="BK16" i="1" s="1"/>
  <c r="X16" i="1"/>
  <c r="BJ16" i="1" s="1"/>
  <c r="W16" i="1"/>
  <c r="BI16" i="1" s="1"/>
  <c r="V16" i="1"/>
  <c r="BH16" i="1" s="1"/>
  <c r="U16" i="1"/>
  <c r="BG16" i="1" s="1"/>
  <c r="AL15" i="1"/>
  <c r="AK15" i="1"/>
  <c r="BW15" i="1" s="1"/>
  <c r="AJ15" i="1"/>
  <c r="AI15" i="1"/>
  <c r="BU15" i="1" s="1"/>
  <c r="AH15" i="1"/>
  <c r="BT15" i="1" s="1"/>
  <c r="AG15" i="1"/>
  <c r="BS15" i="1" s="1"/>
  <c r="AF15" i="1"/>
  <c r="BR15" i="1" s="1"/>
  <c r="AE15" i="1"/>
  <c r="BQ15" i="1" s="1"/>
  <c r="AD15" i="1"/>
  <c r="BP15" i="1" s="1"/>
  <c r="AC15" i="1"/>
  <c r="BO15" i="1" s="1"/>
  <c r="AB15" i="1"/>
  <c r="BN15" i="1" s="1"/>
  <c r="AA15" i="1"/>
  <c r="BM15" i="1" s="1"/>
  <c r="Z15" i="1"/>
  <c r="BL15" i="1" s="1"/>
  <c r="Y15" i="1"/>
  <c r="BK15" i="1" s="1"/>
  <c r="X15" i="1"/>
  <c r="BJ15" i="1" s="1"/>
  <c r="W15" i="1"/>
  <c r="BI15" i="1" s="1"/>
  <c r="V15" i="1"/>
  <c r="BH15" i="1" s="1"/>
  <c r="U15" i="1"/>
  <c r="BG15" i="1" s="1"/>
  <c r="AL14" i="1"/>
  <c r="AK14" i="1"/>
  <c r="BW14" i="1" s="1"/>
  <c r="AJ14" i="1"/>
  <c r="AI14" i="1"/>
  <c r="BU14" i="1" s="1"/>
  <c r="AH14" i="1"/>
  <c r="BT14" i="1" s="1"/>
  <c r="AG14" i="1"/>
  <c r="BS14" i="1" s="1"/>
  <c r="AF14" i="1"/>
  <c r="BR14" i="1" s="1"/>
  <c r="AE14" i="1"/>
  <c r="BQ14" i="1" s="1"/>
  <c r="AD14" i="1"/>
  <c r="BP14" i="1" s="1"/>
  <c r="AC14" i="1"/>
  <c r="BO14" i="1" s="1"/>
  <c r="AB14" i="1"/>
  <c r="BN14" i="1" s="1"/>
  <c r="AA14" i="1"/>
  <c r="BM14" i="1" s="1"/>
  <c r="Z14" i="1"/>
  <c r="BL14" i="1" s="1"/>
  <c r="Y14" i="1"/>
  <c r="BK14" i="1" s="1"/>
  <c r="X14" i="1"/>
  <c r="BJ14" i="1" s="1"/>
  <c r="W14" i="1"/>
  <c r="BI14" i="1" s="1"/>
  <c r="V14" i="1"/>
  <c r="BH14" i="1" s="1"/>
  <c r="U14" i="1"/>
  <c r="BG14" i="1" s="1"/>
  <c r="AL13" i="1"/>
  <c r="AK13" i="1"/>
  <c r="BW13" i="1" s="1"/>
  <c r="AJ13" i="1"/>
  <c r="AI13" i="1"/>
  <c r="BU13" i="1" s="1"/>
  <c r="AH13" i="1"/>
  <c r="BT13" i="1" s="1"/>
  <c r="AG13" i="1"/>
  <c r="BS13" i="1" s="1"/>
  <c r="AF13" i="1"/>
  <c r="BR13" i="1" s="1"/>
  <c r="AE13" i="1"/>
  <c r="BQ13" i="1" s="1"/>
  <c r="AD13" i="1"/>
  <c r="BP13" i="1" s="1"/>
  <c r="AC13" i="1"/>
  <c r="BO13" i="1" s="1"/>
  <c r="AB13" i="1"/>
  <c r="BN13" i="1" s="1"/>
  <c r="AA13" i="1"/>
  <c r="BM13" i="1" s="1"/>
  <c r="Z13" i="1"/>
  <c r="BL13" i="1" s="1"/>
  <c r="Y13" i="1"/>
  <c r="BK13" i="1" s="1"/>
  <c r="X13" i="1"/>
  <c r="BJ13" i="1" s="1"/>
  <c r="W13" i="1"/>
  <c r="BI13" i="1" s="1"/>
  <c r="V13" i="1"/>
  <c r="BH13" i="1" s="1"/>
  <c r="U13" i="1"/>
  <c r="BG13" i="1" s="1"/>
  <c r="AL12" i="1"/>
  <c r="AK12" i="1"/>
  <c r="BW12" i="1" s="1"/>
  <c r="AJ12" i="1"/>
  <c r="AI12" i="1"/>
  <c r="BU12" i="1" s="1"/>
  <c r="AH12" i="1"/>
  <c r="BT12" i="1" s="1"/>
  <c r="AG12" i="1"/>
  <c r="BS12" i="1" s="1"/>
  <c r="AF12" i="1"/>
  <c r="BR12" i="1" s="1"/>
  <c r="AE12" i="1"/>
  <c r="BQ12" i="1" s="1"/>
  <c r="AD12" i="1"/>
  <c r="BP12" i="1" s="1"/>
  <c r="AC12" i="1"/>
  <c r="BO12" i="1" s="1"/>
  <c r="AB12" i="1"/>
  <c r="BN12" i="1" s="1"/>
  <c r="AA12" i="1"/>
  <c r="BM12" i="1" s="1"/>
  <c r="Z12" i="1"/>
  <c r="BL12" i="1" s="1"/>
  <c r="Y12" i="1"/>
  <c r="BK12" i="1" s="1"/>
  <c r="X12" i="1"/>
  <c r="BJ12" i="1" s="1"/>
  <c r="W12" i="1"/>
  <c r="BI12" i="1" s="1"/>
  <c r="V12" i="1"/>
  <c r="BH12" i="1" s="1"/>
  <c r="U12" i="1"/>
  <c r="BG12" i="1" s="1"/>
  <c r="AL11" i="1"/>
  <c r="AK11" i="1"/>
  <c r="BW11" i="1" s="1"/>
  <c r="AJ11" i="1"/>
  <c r="AI11" i="1"/>
  <c r="BU11" i="1" s="1"/>
  <c r="AH11" i="1"/>
  <c r="BT11" i="1" s="1"/>
  <c r="AG11" i="1"/>
  <c r="BS11" i="1" s="1"/>
  <c r="AF11" i="1"/>
  <c r="BR11" i="1" s="1"/>
  <c r="AE11" i="1"/>
  <c r="BQ11" i="1" s="1"/>
  <c r="AD11" i="1"/>
  <c r="BP11" i="1" s="1"/>
  <c r="AC11" i="1"/>
  <c r="BO11" i="1" s="1"/>
  <c r="AB11" i="1"/>
  <c r="BN11" i="1" s="1"/>
  <c r="AA11" i="1"/>
  <c r="BM11" i="1" s="1"/>
  <c r="Z11" i="1"/>
  <c r="BL11" i="1" s="1"/>
  <c r="Y11" i="1"/>
  <c r="BK11" i="1" s="1"/>
  <c r="X11" i="1"/>
  <c r="BJ11" i="1" s="1"/>
  <c r="W11" i="1"/>
  <c r="BI11" i="1" s="1"/>
  <c r="V11" i="1"/>
  <c r="BH11" i="1" s="1"/>
  <c r="U11" i="1"/>
  <c r="BG11" i="1" s="1"/>
  <c r="AL10" i="1"/>
  <c r="AK10" i="1"/>
  <c r="BW10" i="1" s="1"/>
  <c r="AJ10" i="1"/>
  <c r="AI10" i="1"/>
  <c r="BU10" i="1" s="1"/>
  <c r="AH10" i="1"/>
  <c r="BT10" i="1" s="1"/>
  <c r="AG10" i="1"/>
  <c r="BS10" i="1" s="1"/>
  <c r="AF10" i="1"/>
  <c r="BR10" i="1" s="1"/>
  <c r="AE10" i="1"/>
  <c r="BQ10" i="1" s="1"/>
  <c r="AD10" i="1"/>
  <c r="BP10" i="1" s="1"/>
  <c r="AC10" i="1"/>
  <c r="BO10" i="1" s="1"/>
  <c r="AB10" i="1"/>
  <c r="BN10" i="1" s="1"/>
  <c r="AA10" i="1"/>
  <c r="BM10" i="1" s="1"/>
  <c r="Z10" i="1"/>
  <c r="BL10" i="1" s="1"/>
  <c r="Y10" i="1"/>
  <c r="BK10" i="1" s="1"/>
  <c r="X10" i="1"/>
  <c r="BJ10" i="1" s="1"/>
  <c r="W10" i="1"/>
  <c r="BI10" i="1" s="1"/>
  <c r="V10" i="1"/>
  <c r="BH10" i="1" s="1"/>
  <c r="U10" i="1"/>
  <c r="BG10" i="1" s="1"/>
  <c r="AL9" i="1"/>
  <c r="AK9" i="1"/>
  <c r="BW9" i="1" s="1"/>
  <c r="AJ9" i="1"/>
  <c r="AI9" i="1"/>
  <c r="BU9" i="1" s="1"/>
  <c r="AH9" i="1"/>
  <c r="BT9" i="1" s="1"/>
  <c r="AG9" i="1"/>
  <c r="BS9" i="1" s="1"/>
  <c r="AF9" i="1"/>
  <c r="BR9" i="1" s="1"/>
  <c r="AE9" i="1"/>
  <c r="BQ9" i="1" s="1"/>
  <c r="AD9" i="1"/>
  <c r="BP9" i="1" s="1"/>
  <c r="AC9" i="1"/>
  <c r="BO9" i="1" s="1"/>
  <c r="AB9" i="1"/>
  <c r="BN9" i="1" s="1"/>
  <c r="AA9" i="1"/>
  <c r="BM9" i="1" s="1"/>
  <c r="Z9" i="1"/>
  <c r="BL9" i="1" s="1"/>
  <c r="Y9" i="1"/>
  <c r="BK9" i="1" s="1"/>
  <c r="X9" i="1"/>
  <c r="BJ9" i="1" s="1"/>
  <c r="W9" i="1"/>
  <c r="BI9" i="1" s="1"/>
  <c r="V9" i="1"/>
  <c r="BH9" i="1" s="1"/>
  <c r="U9" i="1"/>
  <c r="BG9" i="1" s="1"/>
  <c r="AL8" i="1"/>
  <c r="AK8" i="1"/>
  <c r="BW8" i="1" s="1"/>
  <c r="AJ8" i="1"/>
  <c r="AI8" i="1"/>
  <c r="BU8" i="1" s="1"/>
  <c r="AH8" i="1"/>
  <c r="BT8" i="1" s="1"/>
  <c r="AG8" i="1"/>
  <c r="BS8" i="1" s="1"/>
  <c r="AF8" i="1"/>
  <c r="BR8" i="1" s="1"/>
  <c r="AE8" i="1"/>
  <c r="BQ8" i="1" s="1"/>
  <c r="AD8" i="1"/>
  <c r="BP8" i="1" s="1"/>
  <c r="AC8" i="1"/>
  <c r="BO8" i="1" s="1"/>
  <c r="AB8" i="1"/>
  <c r="BN8" i="1" s="1"/>
  <c r="AA8" i="1"/>
  <c r="BM8" i="1" s="1"/>
  <c r="Z8" i="1"/>
  <c r="BL8" i="1" s="1"/>
  <c r="Y8" i="1"/>
  <c r="BK8" i="1" s="1"/>
  <c r="X8" i="1"/>
  <c r="BJ8" i="1" s="1"/>
  <c r="W8" i="1"/>
  <c r="BI8" i="1" s="1"/>
  <c r="V8" i="1"/>
  <c r="BH8" i="1" s="1"/>
  <c r="U8" i="1"/>
  <c r="BG8" i="1" s="1"/>
  <c r="AL7" i="1"/>
  <c r="AK7" i="1"/>
  <c r="BW7" i="1" s="1"/>
  <c r="AJ7" i="1"/>
  <c r="AI7" i="1"/>
  <c r="BU7" i="1" s="1"/>
  <c r="AH7" i="1"/>
  <c r="BT7" i="1" s="1"/>
  <c r="AG7" i="1"/>
  <c r="BS7" i="1" s="1"/>
  <c r="AF7" i="1"/>
  <c r="BR7" i="1" s="1"/>
  <c r="AE7" i="1"/>
  <c r="BQ7" i="1" s="1"/>
  <c r="AD7" i="1"/>
  <c r="BP7" i="1" s="1"/>
  <c r="AC7" i="1"/>
  <c r="BO7" i="1" s="1"/>
  <c r="AB7" i="1"/>
  <c r="BN7" i="1" s="1"/>
  <c r="AA7" i="1"/>
  <c r="BM7" i="1" s="1"/>
  <c r="Z7" i="1"/>
  <c r="BL7" i="1" s="1"/>
  <c r="Y7" i="1"/>
  <c r="BK7" i="1" s="1"/>
  <c r="X7" i="1"/>
  <c r="BJ7" i="1" s="1"/>
  <c r="W7" i="1"/>
  <c r="BI7" i="1" s="1"/>
  <c r="V7" i="1"/>
  <c r="BH7" i="1" s="1"/>
  <c r="U7" i="1"/>
  <c r="BG7" i="1" s="1"/>
  <c r="AL6" i="1"/>
  <c r="AK6" i="1"/>
  <c r="BW6" i="1" s="1"/>
  <c r="AJ6" i="1"/>
  <c r="AI6" i="1"/>
  <c r="BU6" i="1" s="1"/>
  <c r="AH6" i="1"/>
  <c r="BT6" i="1" s="1"/>
  <c r="AG6" i="1"/>
  <c r="BS6" i="1" s="1"/>
  <c r="AF6" i="1"/>
  <c r="BR6" i="1" s="1"/>
  <c r="AE6" i="1"/>
  <c r="BQ6" i="1" s="1"/>
  <c r="AD6" i="1"/>
  <c r="BP6" i="1" s="1"/>
  <c r="AC6" i="1"/>
  <c r="BO6" i="1" s="1"/>
  <c r="AB6" i="1"/>
  <c r="BN6" i="1" s="1"/>
  <c r="AA6" i="1"/>
  <c r="BM6" i="1" s="1"/>
  <c r="Z6" i="1"/>
  <c r="BL6" i="1" s="1"/>
  <c r="Y6" i="1"/>
  <c r="BK6" i="1" s="1"/>
  <c r="X6" i="1"/>
  <c r="BJ6" i="1" s="1"/>
  <c r="W6" i="1"/>
  <c r="BI6" i="1" s="1"/>
  <c r="V6" i="1"/>
  <c r="BH6" i="1" s="1"/>
  <c r="U6" i="1"/>
  <c r="BG6" i="1" s="1"/>
  <c r="AL5" i="1"/>
  <c r="AK5" i="1"/>
  <c r="BW5" i="1" s="1"/>
  <c r="AJ5" i="1"/>
  <c r="AI5" i="1"/>
  <c r="BU5" i="1" s="1"/>
  <c r="AH5" i="1"/>
  <c r="BT5" i="1" s="1"/>
  <c r="AG5" i="1"/>
  <c r="BS5" i="1" s="1"/>
  <c r="AF5" i="1"/>
  <c r="BR5" i="1" s="1"/>
  <c r="AE5" i="1"/>
  <c r="BQ5" i="1" s="1"/>
  <c r="AD5" i="1"/>
  <c r="BP5" i="1" s="1"/>
  <c r="AC5" i="1"/>
  <c r="BO5" i="1" s="1"/>
  <c r="AB5" i="1"/>
  <c r="BN5" i="1" s="1"/>
  <c r="AA5" i="1"/>
  <c r="BM5" i="1" s="1"/>
  <c r="Z5" i="1"/>
  <c r="BL5" i="1" s="1"/>
  <c r="Y5" i="1"/>
  <c r="BK5" i="1" s="1"/>
  <c r="X5" i="1"/>
  <c r="BJ5" i="1" s="1"/>
  <c r="W5" i="1"/>
  <c r="BI5" i="1" s="1"/>
  <c r="V5" i="1"/>
  <c r="BH5" i="1" s="1"/>
  <c r="U5" i="1"/>
  <c r="BG5" i="1" s="1"/>
  <c r="AL4" i="1"/>
  <c r="AK4" i="1"/>
  <c r="AJ4" i="1"/>
  <c r="AI4" i="1"/>
  <c r="AH4" i="1"/>
  <c r="AG4" i="1"/>
  <c r="AF4" i="1"/>
  <c r="AE4" i="1"/>
  <c r="AD4" i="1"/>
  <c r="AC4" i="1"/>
  <c r="AB4" i="1"/>
  <c r="AA4" i="1"/>
  <c r="Z4" i="1"/>
  <c r="Y4" i="1"/>
  <c r="X4" i="1"/>
  <c r="W4" i="1"/>
  <c r="V4" i="1"/>
  <c r="U4" i="1"/>
  <c r="BE63" i="1"/>
  <c r="BD63" i="1"/>
  <c r="BC63" i="1"/>
  <c r="BB63" i="1"/>
  <c r="BA63" i="1"/>
  <c r="AZ63" i="1"/>
  <c r="AY63" i="1"/>
  <c r="AX63" i="1"/>
  <c r="AW63" i="1"/>
  <c r="AV63" i="1"/>
  <c r="AU63" i="1"/>
  <c r="AT63" i="1"/>
  <c r="AS63" i="1"/>
  <c r="AR63" i="1"/>
  <c r="AQ63" i="1"/>
  <c r="AP63" i="1"/>
  <c r="AO63" i="1"/>
  <c r="AN63" i="1"/>
  <c r="BE62" i="1"/>
  <c r="BD62" i="1"/>
  <c r="BC62" i="1"/>
  <c r="BB62" i="1"/>
  <c r="BA62" i="1"/>
  <c r="AZ62" i="1"/>
  <c r="AY62" i="1"/>
  <c r="AX62" i="1"/>
  <c r="AW62" i="1"/>
  <c r="AV62" i="1"/>
  <c r="AU62" i="1"/>
  <c r="AT62" i="1"/>
  <c r="AS62" i="1"/>
  <c r="AR62" i="1"/>
  <c r="AQ62" i="1"/>
  <c r="AP62" i="1"/>
  <c r="AO62" i="1"/>
  <c r="AN62" i="1"/>
  <c r="BE61" i="1"/>
  <c r="BD61" i="1"/>
  <c r="BC61" i="1"/>
  <c r="BB61" i="1"/>
  <c r="BA61" i="1"/>
  <c r="AZ61" i="1"/>
  <c r="AY61" i="1"/>
  <c r="AX61" i="1"/>
  <c r="AW61" i="1"/>
  <c r="AV61" i="1"/>
  <c r="AU61" i="1"/>
  <c r="AT61" i="1"/>
  <c r="AS61" i="1"/>
  <c r="AR61" i="1"/>
  <c r="AQ61" i="1"/>
  <c r="AP61" i="1"/>
  <c r="AO61" i="1"/>
  <c r="AN61" i="1"/>
  <c r="BE60" i="1"/>
  <c r="BD60" i="1"/>
  <c r="BC60" i="1"/>
  <c r="BB60" i="1"/>
  <c r="BA60" i="1"/>
  <c r="AZ60" i="1"/>
  <c r="AY60" i="1"/>
  <c r="AX60" i="1"/>
  <c r="AW60" i="1"/>
  <c r="AV60" i="1"/>
  <c r="AU60" i="1"/>
  <c r="AT60" i="1"/>
  <c r="AS60" i="1"/>
  <c r="AR60" i="1"/>
  <c r="AQ60" i="1"/>
  <c r="AP60" i="1"/>
  <c r="AO60" i="1"/>
  <c r="AN60" i="1"/>
  <c r="BE59" i="1"/>
  <c r="BD59" i="1"/>
  <c r="BC59" i="1"/>
  <c r="BB59" i="1"/>
  <c r="BA59" i="1"/>
  <c r="AZ59" i="1"/>
  <c r="AY59" i="1"/>
  <c r="AX59" i="1"/>
  <c r="AW59" i="1"/>
  <c r="AV59" i="1"/>
  <c r="AU59" i="1"/>
  <c r="AT59" i="1"/>
  <c r="AS59" i="1"/>
  <c r="AR59" i="1"/>
  <c r="AQ59" i="1"/>
  <c r="AP59" i="1"/>
  <c r="AO59" i="1"/>
  <c r="AN59" i="1"/>
  <c r="BE58" i="1"/>
  <c r="BD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BE56" i="1"/>
  <c r="BD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Q56" i="1"/>
  <c r="AP56" i="1"/>
  <c r="AO56" i="1"/>
  <c r="AN56" i="1"/>
  <c r="BE55" i="1"/>
  <c r="BD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AN55" i="1"/>
  <c r="BE54" i="1"/>
  <c r="BD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AO54" i="1"/>
  <c r="AN54" i="1"/>
  <c r="BE53" i="1"/>
  <c r="BD53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AQ53" i="1"/>
  <c r="AP53" i="1"/>
  <c r="AO53" i="1"/>
  <c r="AN53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BE50" i="1"/>
  <c r="BD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BE49" i="1"/>
  <c r="BD49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AQ49" i="1"/>
  <c r="AP49" i="1"/>
  <c r="AO49" i="1"/>
  <c r="AN49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BE47" i="1"/>
  <c r="BD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BE46" i="1"/>
  <c r="BD46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Q46" i="1"/>
  <c r="AP46" i="1"/>
  <c r="AO46" i="1"/>
  <c r="AN46" i="1"/>
  <c r="BE45" i="1"/>
  <c r="BD45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Q45" i="1"/>
  <c r="AP45" i="1"/>
  <c r="AO45" i="1"/>
  <c r="AN45" i="1"/>
  <c r="BE44" i="1"/>
  <c r="BD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Q44" i="1"/>
  <c r="AP44" i="1"/>
  <c r="AO44" i="1"/>
  <c r="AN44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AO43" i="1"/>
  <c r="AN43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Q33" i="1"/>
  <c r="AP33" i="1"/>
  <c r="AO33" i="1"/>
  <c r="AN33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O32" i="1"/>
  <c r="AN32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BX6" i="1" l="1"/>
  <c r="BX8" i="1"/>
  <c r="BX10" i="1"/>
  <c r="BX12" i="1"/>
  <c r="BX14" i="1"/>
  <c r="BX16" i="1"/>
  <c r="BX18" i="1"/>
  <c r="BX20" i="1"/>
  <c r="BX22" i="1"/>
  <c r="BX24" i="1"/>
  <c r="BX26" i="1"/>
  <c r="BX28" i="1"/>
  <c r="BX30" i="1"/>
  <c r="BX32" i="1"/>
  <c r="BX34" i="1"/>
  <c r="BX36" i="1"/>
  <c r="BX38" i="1"/>
  <c r="BX40" i="1"/>
  <c r="BX42" i="1"/>
  <c r="BX44" i="1"/>
  <c r="BX46" i="1"/>
  <c r="BX48" i="1"/>
  <c r="BX50" i="1"/>
  <c r="BX52" i="1"/>
  <c r="BX54" i="1"/>
  <c r="BX56" i="1"/>
  <c r="BX58" i="1"/>
  <c r="BX60" i="1"/>
  <c r="BX62" i="1"/>
  <c r="BX5" i="1"/>
  <c r="BX7" i="1"/>
  <c r="BX9" i="1"/>
  <c r="BX11" i="1"/>
  <c r="BX13" i="1"/>
  <c r="BX15" i="1"/>
  <c r="BX17" i="1"/>
  <c r="BX19" i="1"/>
  <c r="BX21" i="1"/>
  <c r="BX23" i="1"/>
  <c r="BX25" i="1"/>
  <c r="BX27" i="1"/>
  <c r="BX29" i="1"/>
  <c r="BX31" i="1"/>
  <c r="BX33" i="1"/>
  <c r="BX35" i="1"/>
  <c r="BX37" i="1"/>
  <c r="BX39" i="1"/>
  <c r="BX41" i="1"/>
  <c r="BX43" i="1"/>
  <c r="BX45" i="1"/>
  <c r="BX47" i="1"/>
  <c r="BX49" i="1"/>
  <c r="BX51" i="1"/>
  <c r="BX53" i="1"/>
  <c r="BX55" i="1"/>
  <c r="BX57" i="1"/>
  <c r="BX59" i="1"/>
  <c r="BX61" i="1"/>
  <c r="BX63" i="1"/>
  <c r="BV6" i="1"/>
  <c r="BV8" i="1"/>
  <c r="BV10" i="1"/>
  <c r="BV12" i="1"/>
  <c r="BV14" i="1"/>
  <c r="BV16" i="1"/>
  <c r="BV18" i="1"/>
  <c r="BV20" i="1"/>
  <c r="BV22" i="1"/>
  <c r="BV24" i="1"/>
  <c r="BV26" i="1"/>
  <c r="BV28" i="1"/>
  <c r="BV30" i="1"/>
  <c r="BV32" i="1"/>
  <c r="BV34" i="1"/>
  <c r="BV36" i="1"/>
  <c r="BV38" i="1"/>
  <c r="BV40" i="1"/>
  <c r="BV42" i="1"/>
  <c r="BV44" i="1"/>
  <c r="BV46" i="1"/>
  <c r="BV48" i="1"/>
  <c r="BV50" i="1"/>
  <c r="BV52" i="1"/>
  <c r="BV54" i="1"/>
  <c r="BV56" i="1"/>
  <c r="BV58" i="1"/>
  <c r="BV60" i="1"/>
  <c r="BV62" i="1"/>
  <c r="BV63" i="1"/>
  <c r="BV5" i="1"/>
  <c r="BV7" i="1"/>
  <c r="BV9" i="1"/>
  <c r="BV11" i="1"/>
  <c r="BV13" i="1"/>
  <c r="BV15" i="1"/>
  <c r="BV17" i="1"/>
  <c r="BV19" i="1"/>
  <c r="BV21" i="1"/>
  <c r="BV23" i="1"/>
  <c r="BV25" i="1"/>
  <c r="BV27" i="1"/>
  <c r="BV29" i="1"/>
  <c r="BV31" i="1"/>
  <c r="BV33" i="1"/>
  <c r="BV35" i="1"/>
  <c r="BV37" i="1"/>
  <c r="BV39" i="1"/>
  <c r="BV41" i="1"/>
  <c r="BV43" i="1"/>
  <c r="BV45" i="1"/>
  <c r="BV47" i="1"/>
  <c r="BV49" i="1"/>
  <c r="BV51" i="1"/>
  <c r="BV53" i="1"/>
  <c r="BV55" i="1"/>
  <c r="BV57" i="1"/>
  <c r="BV59" i="1"/>
  <c r="BV61" i="1"/>
  <c r="BX4" i="1"/>
  <c r="BG4" i="1"/>
  <c r="BO4" i="1"/>
  <c r="BW4" i="1"/>
  <c r="BK4" i="1"/>
  <c r="BS4" i="1"/>
  <c r="BH4" i="1"/>
  <c r="BL4" i="1"/>
  <c r="BP4" i="1"/>
  <c r="BT4" i="1"/>
  <c r="BI4" i="1"/>
  <c r="BM4" i="1"/>
  <c r="BQ4" i="1"/>
  <c r="BU4" i="1"/>
  <c r="BJ4" i="1"/>
  <c r="BN4" i="1"/>
  <c r="BR4" i="1"/>
  <c r="BV4" i="1"/>
</calcChain>
</file>

<file path=xl/sharedStrings.xml><?xml version="1.0" encoding="utf-8"?>
<sst xmlns="http://schemas.openxmlformats.org/spreadsheetml/2006/main" count="110" uniqueCount="37">
  <si>
    <t>Serie 1</t>
  </si>
  <si>
    <t>Serie 2</t>
  </si>
  <si>
    <t>Gráfico de índices:</t>
  </si>
  <si>
    <t>Seleccionar:</t>
  </si>
  <si>
    <t>Andalucía</t>
  </si>
  <si>
    <t>Aragón</t>
  </si>
  <si>
    <t>Asturias, Principado de</t>
  </si>
  <si>
    <t>Balears, Illes</t>
  </si>
  <si>
    <t>Canarias</t>
  </si>
  <si>
    <t>Cantabria</t>
  </si>
  <si>
    <t>Castilla y León</t>
  </si>
  <si>
    <t>Castilla - La Mancha</t>
  </si>
  <si>
    <t>Cataluña</t>
  </si>
  <si>
    <t>Comunitat Valenciana</t>
  </si>
  <si>
    <t>Extremadura</t>
  </si>
  <si>
    <t>Galicia</t>
  </si>
  <si>
    <t>Madrid, Comunidad de</t>
  </si>
  <si>
    <t>Murcia, Región de</t>
  </si>
  <si>
    <t>Navarra, Comunidad Foral de</t>
  </si>
  <si>
    <t>País Vasco</t>
  </si>
  <si>
    <t>Rioja, La</t>
  </si>
  <si>
    <t>España</t>
  </si>
  <si>
    <t>Índices de volumen CVEC</t>
  </si>
  <si>
    <t>Tasas interanuales</t>
  </si>
  <si>
    <t>Tasas intertrimestrales</t>
  </si>
  <si>
    <t>Gráfico de tasas intertrimestrales:</t>
  </si>
  <si>
    <t>Serie1</t>
  </si>
  <si>
    <t>Serie2</t>
  </si>
  <si>
    <t>Gráfico de tasas interanuales:</t>
  </si>
  <si>
    <t>Contenido del archivo:</t>
  </si>
  <si>
    <r>
      <t xml:space="preserve">Hoja </t>
    </r>
    <r>
      <rPr>
        <b/>
        <sz val="20"/>
        <color theme="1"/>
        <rFont val="Calibri"/>
        <family val="2"/>
        <scheme val="minor"/>
      </rPr>
      <t>Gráficos</t>
    </r>
    <r>
      <rPr>
        <sz val="20"/>
        <color theme="1"/>
        <rFont val="Calibri"/>
        <family val="2"/>
        <scheme val="minor"/>
      </rPr>
      <t>:</t>
    </r>
  </si>
  <si>
    <t>Se pueden graficar automáticamente, dos a dos, los índices o tasas de las correspondientes CC.AA. o España.</t>
  </si>
  <si>
    <t>Pinchar en el recuadro verde y seleccionar del desplegable.</t>
  </si>
  <si>
    <t>Tasas intertrimestral anualizada</t>
  </si>
  <si>
    <t>Cabe recordar que estas series trimestrales van a estar sujetas a revisión en tanto en cuanto lo están</t>
  </si>
  <si>
    <t>los datos anuales de la Contabilidad Regional de España</t>
  </si>
  <si>
    <t>y Contabilidad Nacional Trimestral de España a los que se ajustan.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</si>
</sst>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name val="Calibri"/>
      <family val="2"/>
    </font>
    <font>
      <b/>
      <sz val="11"/>
      <name val="Calibri"/>
      <family val="2"/>
    </font>
    <font>
      <b/>
      <sz val="12"/>
      <color theme="1"/>
      <name val="Verdana"/>
      <family val="2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1" applyFont="1" applyFill="1"/>
    <xf numFmtId="49" fontId="2" fillId="0" borderId="0" xfId="1" applyNumberFormat="1" applyFont="1" applyFill="1" applyAlignment="1">
      <alignment horizontal="center" wrapText="1"/>
    </xf>
    <xf numFmtId="49" fontId="3" fillId="0" borderId="0" xfId="1" applyNumberFormat="1" applyFont="1" applyFill="1" applyBorder="1" applyAlignment="1"/>
    <xf numFmtId="0" fontId="2" fillId="0" borderId="0" xfId="1" applyFont="1" applyFill="1" applyBorder="1"/>
    <xf numFmtId="164" fontId="2" fillId="0" borderId="0" xfId="1" applyNumberFormat="1" applyFont="1" applyFill="1" applyBorder="1"/>
    <xf numFmtId="0" fontId="2" fillId="0" borderId="1" xfId="1" applyFont="1" applyFill="1" applyBorder="1"/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5" fontId="2" fillId="0" borderId="0" xfId="1" applyNumberFormat="1" applyFont="1" applyFill="1"/>
    <xf numFmtId="165" fontId="0" fillId="0" borderId="0" xfId="0" applyNumberFormat="1"/>
    <xf numFmtId="0" fontId="5" fillId="0" borderId="0" xfId="0" applyFont="1"/>
    <xf numFmtId="0" fontId="6" fillId="0" borderId="0" xfId="0" applyFont="1"/>
    <xf numFmtId="0" fontId="7" fillId="0" borderId="0" xfId="1" applyFont="1" applyFill="1" applyAlignment="1">
      <alignment horizont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65" fontId="10" fillId="0" borderId="0" xfId="0" applyNumberFormat="1" applyFont="1"/>
    <xf numFmtId="0" fontId="0" fillId="3" borderId="0" xfId="0" applyFill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s-ES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PIB volumen CVEC: índice</a:t>
            </a:r>
          </a:p>
        </c:rich>
      </c:tx>
      <c:layout>
        <c:manualLayout>
          <c:xMode val="edge"/>
          <c:yMode val="edge"/>
          <c:x val="0.3000063880903776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585739282589674E-2"/>
          <c:y val="8.5497594050743642E-2"/>
          <c:w val="0.88715704286964114"/>
          <c:h val="0.76855643044619426"/>
        </c:manualLayout>
      </c:layout>
      <c:lineChart>
        <c:grouping val="standard"/>
        <c:varyColors val="0"/>
        <c:ser>
          <c:idx val="2"/>
          <c:order val="1"/>
          <c:tx>
            <c:strRef>
              <c:f>Gráficos!$D$5</c:f>
              <c:strCache>
                <c:ptCount val="1"/>
                <c:pt idx="0">
                  <c:v>Galicia</c:v>
                </c:pt>
              </c:strCache>
            </c:strRef>
          </c:tx>
          <c:spPr>
            <a:ln>
              <a:solidFill>
                <a:sysClr val="window" lastClr="FFFFFF">
                  <a:lumMod val="75000"/>
                </a:sysClr>
              </a:solidFill>
            </a:ln>
          </c:spPr>
          <c:marker>
            <c:symbol val="circle"/>
            <c:size val="5"/>
            <c:spPr>
              <a:solidFill>
                <a:sysClr val="window" lastClr="FFFFFF">
                  <a:lumMod val="75000"/>
                </a:sysClr>
              </a:solidFill>
              <a:ln>
                <a:solidFill>
                  <a:sysClr val="window" lastClr="FFFFFF">
                    <a:lumMod val="75000"/>
                  </a:sysClr>
                </a:solidFill>
              </a:ln>
            </c:spPr>
          </c:marker>
          <c:cat>
            <c:numRef>
              <c:f>Hoja2!$B$6:$B$74</c:f>
              <c:numCache>
                <c:formatCode>General</c:formatCode>
                <c:ptCount val="69"/>
                <c:pt idx="0">
                  <c:v>200001</c:v>
                </c:pt>
                <c:pt idx="1">
                  <c:v>200002</c:v>
                </c:pt>
                <c:pt idx="2">
                  <c:v>200003</c:v>
                </c:pt>
                <c:pt idx="3">
                  <c:v>200004</c:v>
                </c:pt>
                <c:pt idx="4">
                  <c:v>200101</c:v>
                </c:pt>
                <c:pt idx="5">
                  <c:v>200102</c:v>
                </c:pt>
                <c:pt idx="6">
                  <c:v>200103</c:v>
                </c:pt>
                <c:pt idx="7">
                  <c:v>200104</c:v>
                </c:pt>
                <c:pt idx="8">
                  <c:v>200201</c:v>
                </c:pt>
                <c:pt idx="9">
                  <c:v>200202</c:v>
                </c:pt>
                <c:pt idx="10">
                  <c:v>200203</c:v>
                </c:pt>
                <c:pt idx="11">
                  <c:v>200204</c:v>
                </c:pt>
                <c:pt idx="12">
                  <c:v>200301</c:v>
                </c:pt>
                <c:pt idx="13">
                  <c:v>200302</c:v>
                </c:pt>
                <c:pt idx="14">
                  <c:v>200303</c:v>
                </c:pt>
                <c:pt idx="15">
                  <c:v>200304</c:v>
                </c:pt>
                <c:pt idx="16">
                  <c:v>200401</c:v>
                </c:pt>
                <c:pt idx="17">
                  <c:v>200402</c:v>
                </c:pt>
                <c:pt idx="18">
                  <c:v>200403</c:v>
                </c:pt>
                <c:pt idx="19">
                  <c:v>200404</c:v>
                </c:pt>
                <c:pt idx="20">
                  <c:v>200501</c:v>
                </c:pt>
                <c:pt idx="21">
                  <c:v>200502</c:v>
                </c:pt>
                <c:pt idx="22">
                  <c:v>200503</c:v>
                </c:pt>
                <c:pt idx="23">
                  <c:v>200504</c:v>
                </c:pt>
                <c:pt idx="24">
                  <c:v>200601</c:v>
                </c:pt>
                <c:pt idx="25">
                  <c:v>200602</c:v>
                </c:pt>
                <c:pt idx="26">
                  <c:v>200603</c:v>
                </c:pt>
                <c:pt idx="27">
                  <c:v>200604</c:v>
                </c:pt>
                <c:pt idx="28">
                  <c:v>200701</c:v>
                </c:pt>
                <c:pt idx="29">
                  <c:v>200702</c:v>
                </c:pt>
                <c:pt idx="30">
                  <c:v>200703</c:v>
                </c:pt>
                <c:pt idx="31">
                  <c:v>200704</c:v>
                </c:pt>
                <c:pt idx="32">
                  <c:v>200801</c:v>
                </c:pt>
                <c:pt idx="33">
                  <c:v>200802</c:v>
                </c:pt>
                <c:pt idx="34">
                  <c:v>200803</c:v>
                </c:pt>
                <c:pt idx="35">
                  <c:v>200804</c:v>
                </c:pt>
                <c:pt idx="36">
                  <c:v>200901</c:v>
                </c:pt>
                <c:pt idx="37">
                  <c:v>200902</c:v>
                </c:pt>
                <c:pt idx="38">
                  <c:v>200903</c:v>
                </c:pt>
                <c:pt idx="39">
                  <c:v>200904</c:v>
                </c:pt>
                <c:pt idx="40">
                  <c:v>201001</c:v>
                </c:pt>
                <c:pt idx="41">
                  <c:v>201002</c:v>
                </c:pt>
                <c:pt idx="42">
                  <c:v>201003</c:v>
                </c:pt>
                <c:pt idx="43">
                  <c:v>201004</c:v>
                </c:pt>
                <c:pt idx="44">
                  <c:v>201101</c:v>
                </c:pt>
                <c:pt idx="45">
                  <c:v>201102</c:v>
                </c:pt>
                <c:pt idx="46">
                  <c:v>201103</c:v>
                </c:pt>
                <c:pt idx="47">
                  <c:v>201104</c:v>
                </c:pt>
                <c:pt idx="48">
                  <c:v>201201</c:v>
                </c:pt>
                <c:pt idx="49">
                  <c:v>201202</c:v>
                </c:pt>
                <c:pt idx="50">
                  <c:v>201203</c:v>
                </c:pt>
                <c:pt idx="51">
                  <c:v>201204</c:v>
                </c:pt>
                <c:pt idx="52">
                  <c:v>201301</c:v>
                </c:pt>
                <c:pt idx="53">
                  <c:v>201302</c:v>
                </c:pt>
                <c:pt idx="54">
                  <c:v>201303</c:v>
                </c:pt>
                <c:pt idx="55">
                  <c:v>201304</c:v>
                </c:pt>
                <c:pt idx="56">
                  <c:v>201401</c:v>
                </c:pt>
                <c:pt idx="57">
                  <c:v>201402</c:v>
                </c:pt>
                <c:pt idx="58">
                  <c:v>201403</c:v>
                </c:pt>
                <c:pt idx="59">
                  <c:v>201404</c:v>
                </c:pt>
                <c:pt idx="60">
                  <c:v>201501</c:v>
                </c:pt>
                <c:pt idx="61">
                  <c:v>201502</c:v>
                </c:pt>
                <c:pt idx="62">
                  <c:v>201503</c:v>
                </c:pt>
                <c:pt idx="63">
                  <c:v>201504</c:v>
                </c:pt>
                <c:pt idx="64">
                  <c:v>201601</c:v>
                </c:pt>
                <c:pt idx="65">
                  <c:v>201602</c:v>
                </c:pt>
                <c:pt idx="66">
                  <c:v>201603</c:v>
                </c:pt>
                <c:pt idx="67">
                  <c:v>201604</c:v>
                </c:pt>
                <c:pt idx="68">
                  <c:v>201701</c:v>
                </c:pt>
              </c:numCache>
            </c:numRef>
          </c:cat>
          <c:val>
            <c:numRef>
              <c:f>Hoja2!$D$6:$D$74</c:f>
              <c:numCache>
                <c:formatCode>General</c:formatCode>
                <c:ptCount val="69"/>
                <c:pt idx="0">
                  <c:v>77.486577777101544</c:v>
                </c:pt>
                <c:pt idx="1">
                  <c:v>78.266254428583267</c:v>
                </c:pt>
                <c:pt idx="2">
                  <c:v>79.146927625084942</c:v>
                </c:pt>
                <c:pt idx="3">
                  <c:v>79.761115315376415</c:v>
                </c:pt>
                <c:pt idx="4">
                  <c:v>80.386250900517112</c:v>
                </c:pt>
                <c:pt idx="5">
                  <c:v>80.991871158830804</c:v>
                </c:pt>
                <c:pt idx="6">
                  <c:v>82.036595014991477</c:v>
                </c:pt>
                <c:pt idx="7">
                  <c:v>82.832464014690231</c:v>
                </c:pt>
                <c:pt idx="8">
                  <c:v>83.29384349695718</c:v>
                </c:pt>
                <c:pt idx="9">
                  <c:v>83.593795283380629</c:v>
                </c:pt>
                <c:pt idx="10">
                  <c:v>83.761672565807643</c:v>
                </c:pt>
                <c:pt idx="11">
                  <c:v>84.54785889293845</c:v>
                </c:pt>
                <c:pt idx="12">
                  <c:v>85.519664820013247</c:v>
                </c:pt>
                <c:pt idx="13">
                  <c:v>85.909758171911847</c:v>
                </c:pt>
                <c:pt idx="14">
                  <c:v>86.514749982408446</c:v>
                </c:pt>
                <c:pt idx="15">
                  <c:v>87.428343990290912</c:v>
                </c:pt>
                <c:pt idx="16">
                  <c:v>88.215416930448455</c:v>
                </c:pt>
                <c:pt idx="17">
                  <c:v>89.267065154301449</c:v>
                </c:pt>
                <c:pt idx="18">
                  <c:v>90.157832146181491</c:v>
                </c:pt>
                <c:pt idx="19">
                  <c:v>90.602050322222681</c:v>
                </c:pt>
                <c:pt idx="20">
                  <c:v>91.660792908621474</c:v>
                </c:pt>
                <c:pt idx="21">
                  <c:v>92.36932782079522</c:v>
                </c:pt>
                <c:pt idx="22">
                  <c:v>93.493978753123415</c:v>
                </c:pt>
                <c:pt idx="23">
                  <c:v>94.224487412130173</c:v>
                </c:pt>
                <c:pt idx="24">
                  <c:v>95.528917339481211</c:v>
                </c:pt>
                <c:pt idx="25">
                  <c:v>96.620135200403652</c:v>
                </c:pt>
                <c:pt idx="26">
                  <c:v>97.655673977286455</c:v>
                </c:pt>
                <c:pt idx="27">
                  <c:v>98.564498935796777</c:v>
                </c:pt>
                <c:pt idx="28">
                  <c:v>99.751425471507645</c:v>
                </c:pt>
                <c:pt idx="29">
                  <c:v>100.75202929504286</c:v>
                </c:pt>
                <c:pt idx="30">
                  <c:v>101.75713640127474</c:v>
                </c:pt>
                <c:pt idx="31">
                  <c:v>102.83828187238505</c:v>
                </c:pt>
                <c:pt idx="32">
                  <c:v>103.72215849649535</c:v>
                </c:pt>
                <c:pt idx="33">
                  <c:v>103.92654312189728</c:v>
                </c:pt>
                <c:pt idx="34">
                  <c:v>103.19934096213709</c:v>
                </c:pt>
                <c:pt idx="35">
                  <c:v>102.82508990274053</c:v>
                </c:pt>
                <c:pt idx="36">
                  <c:v>101.04123034671692</c:v>
                </c:pt>
                <c:pt idx="37">
                  <c:v>99.57324288976362</c:v>
                </c:pt>
                <c:pt idx="38">
                  <c:v>99.074508205500862</c:v>
                </c:pt>
                <c:pt idx="39">
                  <c:v>99.193022127843676</c:v>
                </c:pt>
                <c:pt idx="40">
                  <c:v>99.775988621254612</c:v>
                </c:pt>
                <c:pt idx="41">
                  <c:v>100.19007769799995</c:v>
                </c:pt>
                <c:pt idx="42">
                  <c:v>100.23889876188788</c:v>
                </c:pt>
                <c:pt idx="43">
                  <c:v>99.795128582143064</c:v>
                </c:pt>
                <c:pt idx="44">
                  <c:v>98.881817560408777</c:v>
                </c:pt>
                <c:pt idx="45">
                  <c:v>98.387473342394188</c:v>
                </c:pt>
                <c:pt idx="46">
                  <c:v>97.410603798147662</c:v>
                </c:pt>
                <c:pt idx="47">
                  <c:v>96.810122578773857</c:v>
                </c:pt>
                <c:pt idx="48">
                  <c:v>96.484851918709992</c:v>
                </c:pt>
                <c:pt idx="49">
                  <c:v>95.620070845339299</c:v>
                </c:pt>
                <c:pt idx="50">
                  <c:v>94.634291615476869</c:v>
                </c:pt>
                <c:pt idx="51">
                  <c:v>93.893782567477743</c:v>
                </c:pt>
                <c:pt idx="52">
                  <c:v>93.597263167631908</c:v>
                </c:pt>
                <c:pt idx="53">
                  <c:v>93.694560419593927</c:v>
                </c:pt>
                <c:pt idx="54">
                  <c:v>93.559188727976888</c:v>
                </c:pt>
                <c:pt idx="55">
                  <c:v>93.63036749261758</c:v>
                </c:pt>
                <c:pt idx="56">
                  <c:v>93.762896551173625</c:v>
                </c:pt>
                <c:pt idx="57">
                  <c:v>93.930303775556624</c:v>
                </c:pt>
                <c:pt idx="58">
                  <c:v>94.450575320565875</c:v>
                </c:pt>
                <c:pt idx="59">
                  <c:v>95.105579399541028</c:v>
                </c:pt>
                <c:pt idx="60">
                  <c:v>96.083287575459053</c:v>
                </c:pt>
                <c:pt idx="61">
                  <c:v>96.828846154760143</c:v>
                </c:pt>
                <c:pt idx="62">
                  <c:v>97.713121889044743</c:v>
                </c:pt>
                <c:pt idx="63">
                  <c:v>98.593790539071335</c:v>
                </c:pt>
                <c:pt idx="64">
                  <c:v>99.463432408039964</c:v>
                </c:pt>
                <c:pt idx="65">
                  <c:v>100.15751604814943</c:v>
                </c:pt>
                <c:pt idx="66">
                  <c:v>101.09743634449637</c:v>
                </c:pt>
                <c:pt idx="67">
                  <c:v>101.71631958473999</c:v>
                </c:pt>
                <c:pt idx="68">
                  <c:v>102.29713658479972</c:v>
                </c:pt>
              </c:numCache>
            </c:numRef>
          </c:val>
          <c:smooth val="0"/>
        </c:ser>
        <c:ser>
          <c:idx val="0"/>
          <c:order val="0"/>
          <c:tx>
            <c:strRef>
              <c:f>Gráficos!$B$5</c:f>
              <c:strCache>
                <c:ptCount val="1"/>
                <c:pt idx="0">
                  <c:v>Aragón</c:v>
                </c:pt>
              </c:strCache>
            </c:strRef>
          </c:tx>
          <c:marker>
            <c:symbol val="circle"/>
            <c:size val="5"/>
          </c:marker>
          <c:cat>
            <c:numRef>
              <c:f>Hoja2!$B$6:$B$74</c:f>
              <c:numCache>
                <c:formatCode>General</c:formatCode>
                <c:ptCount val="69"/>
                <c:pt idx="0">
                  <c:v>200001</c:v>
                </c:pt>
                <c:pt idx="1">
                  <c:v>200002</c:v>
                </c:pt>
                <c:pt idx="2">
                  <c:v>200003</c:v>
                </c:pt>
                <c:pt idx="3">
                  <c:v>200004</c:v>
                </c:pt>
                <c:pt idx="4">
                  <c:v>200101</c:v>
                </c:pt>
                <c:pt idx="5">
                  <c:v>200102</c:v>
                </c:pt>
                <c:pt idx="6">
                  <c:v>200103</c:v>
                </c:pt>
                <c:pt idx="7">
                  <c:v>200104</c:v>
                </c:pt>
                <c:pt idx="8">
                  <c:v>200201</c:v>
                </c:pt>
                <c:pt idx="9">
                  <c:v>200202</c:v>
                </c:pt>
                <c:pt idx="10">
                  <c:v>200203</c:v>
                </c:pt>
                <c:pt idx="11">
                  <c:v>200204</c:v>
                </c:pt>
                <c:pt idx="12">
                  <c:v>200301</c:v>
                </c:pt>
                <c:pt idx="13">
                  <c:v>200302</c:v>
                </c:pt>
                <c:pt idx="14">
                  <c:v>200303</c:v>
                </c:pt>
                <c:pt idx="15">
                  <c:v>200304</c:v>
                </c:pt>
                <c:pt idx="16">
                  <c:v>200401</c:v>
                </c:pt>
                <c:pt idx="17">
                  <c:v>200402</c:v>
                </c:pt>
                <c:pt idx="18">
                  <c:v>200403</c:v>
                </c:pt>
                <c:pt idx="19">
                  <c:v>200404</c:v>
                </c:pt>
                <c:pt idx="20">
                  <c:v>200501</c:v>
                </c:pt>
                <c:pt idx="21">
                  <c:v>200502</c:v>
                </c:pt>
                <c:pt idx="22">
                  <c:v>200503</c:v>
                </c:pt>
                <c:pt idx="23">
                  <c:v>200504</c:v>
                </c:pt>
                <c:pt idx="24">
                  <c:v>200601</c:v>
                </c:pt>
                <c:pt idx="25">
                  <c:v>200602</c:v>
                </c:pt>
                <c:pt idx="26">
                  <c:v>200603</c:v>
                </c:pt>
                <c:pt idx="27">
                  <c:v>200604</c:v>
                </c:pt>
                <c:pt idx="28">
                  <c:v>200701</c:v>
                </c:pt>
                <c:pt idx="29">
                  <c:v>200702</c:v>
                </c:pt>
                <c:pt idx="30">
                  <c:v>200703</c:v>
                </c:pt>
                <c:pt idx="31">
                  <c:v>200704</c:v>
                </c:pt>
                <c:pt idx="32">
                  <c:v>200801</c:v>
                </c:pt>
                <c:pt idx="33">
                  <c:v>200802</c:v>
                </c:pt>
                <c:pt idx="34">
                  <c:v>200803</c:v>
                </c:pt>
                <c:pt idx="35">
                  <c:v>200804</c:v>
                </c:pt>
                <c:pt idx="36">
                  <c:v>200901</c:v>
                </c:pt>
                <c:pt idx="37">
                  <c:v>200902</c:v>
                </c:pt>
                <c:pt idx="38">
                  <c:v>200903</c:v>
                </c:pt>
                <c:pt idx="39">
                  <c:v>200904</c:v>
                </c:pt>
                <c:pt idx="40">
                  <c:v>201001</c:v>
                </c:pt>
                <c:pt idx="41">
                  <c:v>201002</c:v>
                </c:pt>
                <c:pt idx="42">
                  <c:v>201003</c:v>
                </c:pt>
                <c:pt idx="43">
                  <c:v>201004</c:v>
                </c:pt>
                <c:pt idx="44">
                  <c:v>201101</c:v>
                </c:pt>
                <c:pt idx="45">
                  <c:v>201102</c:v>
                </c:pt>
                <c:pt idx="46">
                  <c:v>201103</c:v>
                </c:pt>
                <c:pt idx="47">
                  <c:v>201104</c:v>
                </c:pt>
                <c:pt idx="48">
                  <c:v>201201</c:v>
                </c:pt>
                <c:pt idx="49">
                  <c:v>201202</c:v>
                </c:pt>
                <c:pt idx="50">
                  <c:v>201203</c:v>
                </c:pt>
                <c:pt idx="51">
                  <c:v>201204</c:v>
                </c:pt>
                <c:pt idx="52">
                  <c:v>201301</c:v>
                </c:pt>
                <c:pt idx="53">
                  <c:v>201302</c:v>
                </c:pt>
                <c:pt idx="54">
                  <c:v>201303</c:v>
                </c:pt>
                <c:pt idx="55">
                  <c:v>201304</c:v>
                </c:pt>
                <c:pt idx="56">
                  <c:v>201401</c:v>
                </c:pt>
                <c:pt idx="57">
                  <c:v>201402</c:v>
                </c:pt>
                <c:pt idx="58">
                  <c:v>201403</c:v>
                </c:pt>
                <c:pt idx="59">
                  <c:v>201404</c:v>
                </c:pt>
                <c:pt idx="60">
                  <c:v>201501</c:v>
                </c:pt>
                <c:pt idx="61">
                  <c:v>201502</c:v>
                </c:pt>
                <c:pt idx="62">
                  <c:v>201503</c:v>
                </c:pt>
                <c:pt idx="63">
                  <c:v>201504</c:v>
                </c:pt>
                <c:pt idx="64">
                  <c:v>201601</c:v>
                </c:pt>
                <c:pt idx="65">
                  <c:v>201602</c:v>
                </c:pt>
                <c:pt idx="66">
                  <c:v>201603</c:v>
                </c:pt>
                <c:pt idx="67">
                  <c:v>201604</c:v>
                </c:pt>
                <c:pt idx="68">
                  <c:v>201701</c:v>
                </c:pt>
              </c:numCache>
            </c:numRef>
          </c:cat>
          <c:val>
            <c:numRef>
              <c:f>Hoja2!$C$6:$C$74</c:f>
              <c:numCache>
                <c:formatCode>General</c:formatCode>
                <c:ptCount val="69"/>
                <c:pt idx="0">
                  <c:v>76.660011587557506</c:v>
                </c:pt>
                <c:pt idx="1">
                  <c:v>77.756807022196497</c:v>
                </c:pt>
                <c:pt idx="2">
                  <c:v>78.628472847019026</c:v>
                </c:pt>
                <c:pt idx="3">
                  <c:v>79.150657280024035</c:v>
                </c:pt>
                <c:pt idx="4">
                  <c:v>79.670997814292036</c:v>
                </c:pt>
                <c:pt idx="5">
                  <c:v>80.027601295624805</c:v>
                </c:pt>
                <c:pt idx="6">
                  <c:v>80.7161249138626</c:v>
                </c:pt>
                <c:pt idx="7">
                  <c:v>81.898567113418849</c:v>
                </c:pt>
                <c:pt idx="8">
                  <c:v>82.544198112513882</c:v>
                </c:pt>
                <c:pt idx="9">
                  <c:v>83.858008313318436</c:v>
                </c:pt>
                <c:pt idx="10">
                  <c:v>84.72917221733961</c:v>
                </c:pt>
                <c:pt idx="11">
                  <c:v>84.916641586131604</c:v>
                </c:pt>
                <c:pt idx="12">
                  <c:v>85.987989575688772</c:v>
                </c:pt>
                <c:pt idx="13">
                  <c:v>86.346070866966585</c:v>
                </c:pt>
                <c:pt idx="14">
                  <c:v>87.046995181288878</c:v>
                </c:pt>
                <c:pt idx="15">
                  <c:v>88.078545433365093</c:v>
                </c:pt>
                <c:pt idx="16">
                  <c:v>88.225226080985522</c:v>
                </c:pt>
                <c:pt idx="17">
                  <c:v>89.061208392312992</c:v>
                </c:pt>
                <c:pt idx="18">
                  <c:v>89.924284689036625</c:v>
                </c:pt>
                <c:pt idx="19">
                  <c:v>90.680225653066614</c:v>
                </c:pt>
                <c:pt idx="20">
                  <c:v>91.984043678977656</c:v>
                </c:pt>
                <c:pt idx="21">
                  <c:v>92.305792881957188</c:v>
                </c:pt>
                <c:pt idx="22">
                  <c:v>92.780794374938395</c:v>
                </c:pt>
                <c:pt idx="23">
                  <c:v>93.88935030707124</c:v>
                </c:pt>
                <c:pt idx="24">
                  <c:v>95.179396947540212</c:v>
                </c:pt>
                <c:pt idx="25">
                  <c:v>96.160514698882238</c:v>
                </c:pt>
                <c:pt idx="26">
                  <c:v>97.455250753303844</c:v>
                </c:pt>
                <c:pt idx="27">
                  <c:v>98.983536649863737</c:v>
                </c:pt>
                <c:pt idx="28">
                  <c:v>99.859234549563269</c:v>
                </c:pt>
                <c:pt idx="29">
                  <c:v>101.12869922386223</c:v>
                </c:pt>
                <c:pt idx="30">
                  <c:v>101.96179017410569</c:v>
                </c:pt>
                <c:pt idx="31">
                  <c:v>103.11823664020655</c:v>
                </c:pt>
                <c:pt idx="32">
                  <c:v>103.83642329099357</c:v>
                </c:pt>
                <c:pt idx="33">
                  <c:v>103.78346011383977</c:v>
                </c:pt>
                <c:pt idx="34">
                  <c:v>103.48030462650688</c:v>
                </c:pt>
                <c:pt idx="35">
                  <c:v>100.94180088485516</c:v>
                </c:pt>
                <c:pt idx="36">
                  <c:v>99.436671934959563</c:v>
                </c:pt>
                <c:pt idx="37">
                  <c:v>99.306721725491556</c:v>
                </c:pt>
                <c:pt idx="38">
                  <c:v>99.095144831321733</c:v>
                </c:pt>
                <c:pt idx="39">
                  <c:v>99.519907290517324</c:v>
                </c:pt>
                <c:pt idx="40">
                  <c:v>100.01427772527742</c:v>
                </c:pt>
                <c:pt idx="41">
                  <c:v>99.699063013815788</c:v>
                </c:pt>
                <c:pt idx="42">
                  <c:v>99.855178040387571</c:v>
                </c:pt>
                <c:pt idx="43">
                  <c:v>100.43163630174674</c:v>
                </c:pt>
                <c:pt idx="44">
                  <c:v>99.388036641939578</c:v>
                </c:pt>
                <c:pt idx="45">
                  <c:v>98.793190724174579</c:v>
                </c:pt>
                <c:pt idx="46">
                  <c:v>98.00100776841667</c:v>
                </c:pt>
                <c:pt idx="47">
                  <c:v>96.579522717992873</c:v>
                </c:pt>
                <c:pt idx="48">
                  <c:v>95.48913617115862</c:v>
                </c:pt>
                <c:pt idx="49">
                  <c:v>93.880453056736513</c:v>
                </c:pt>
                <c:pt idx="50">
                  <c:v>93.450613783894198</c:v>
                </c:pt>
                <c:pt idx="51">
                  <c:v>92.670798787469494</c:v>
                </c:pt>
                <c:pt idx="52">
                  <c:v>93.457009332144295</c:v>
                </c:pt>
                <c:pt idx="53">
                  <c:v>93.922599429179769</c:v>
                </c:pt>
                <c:pt idx="54">
                  <c:v>94.368958729027753</c:v>
                </c:pt>
                <c:pt idx="55">
                  <c:v>94.620938709142919</c:v>
                </c:pt>
                <c:pt idx="56">
                  <c:v>94.702768783874077</c:v>
                </c:pt>
                <c:pt idx="57">
                  <c:v>95.078042750740806</c:v>
                </c:pt>
                <c:pt idx="58">
                  <c:v>95.094878378623349</c:v>
                </c:pt>
                <c:pt idx="59">
                  <c:v>95.640230832979853</c:v>
                </c:pt>
                <c:pt idx="60">
                  <c:v>96.344842506340726</c:v>
                </c:pt>
                <c:pt idx="61">
                  <c:v>96.971534282924438</c:v>
                </c:pt>
                <c:pt idx="62">
                  <c:v>97.75552455684462</c:v>
                </c:pt>
                <c:pt idx="63">
                  <c:v>98.452394564515799</c:v>
                </c:pt>
                <c:pt idx="64">
                  <c:v>98.96969708550607</c:v>
                </c:pt>
                <c:pt idx="65">
                  <c:v>99.717713344617565</c:v>
                </c:pt>
                <c:pt idx="66">
                  <c:v>100.4336508269156</c:v>
                </c:pt>
                <c:pt idx="67">
                  <c:v>100.99543100810081</c:v>
                </c:pt>
                <c:pt idx="68">
                  <c:v>101.35088734308005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469248"/>
        <c:axId val="236469808"/>
      </c:lineChart>
      <c:catAx>
        <c:axId val="236469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236469808"/>
        <c:crosses val="autoZero"/>
        <c:auto val="1"/>
        <c:lblAlgn val="ctr"/>
        <c:lblOffset val="100"/>
        <c:noMultiLvlLbl val="0"/>
      </c:catAx>
      <c:valAx>
        <c:axId val="236469808"/>
        <c:scaling>
          <c:orientation val="minMax"/>
          <c:min val="70"/>
        </c:scaling>
        <c:delete val="0"/>
        <c:axPos val="l"/>
        <c:numFmt formatCode="#,##0.0" sourceLinked="0"/>
        <c:majorTickMark val="in"/>
        <c:minorTickMark val="none"/>
        <c:tickLblPos val="nextTo"/>
        <c:crossAx val="2364692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620822813859937"/>
          <c:y val="0.4989701998974394"/>
          <c:w val="0.29056442656281478"/>
          <c:h val="0.1944896408939072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s-ES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PIB volumen CVEC: tasas intertrimestrales</a:t>
            </a:r>
          </a:p>
        </c:rich>
      </c:tx>
      <c:layout>
        <c:manualLayout>
          <c:xMode val="edge"/>
          <c:yMode val="edge"/>
          <c:x val="0.2003985621566277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585739282589674E-2"/>
          <c:y val="8.5497594050743642E-2"/>
          <c:w val="0.88715704286964114"/>
          <c:h val="0.76855643044619426"/>
        </c:manualLayout>
      </c:layout>
      <c:lineChart>
        <c:grouping val="standard"/>
        <c:varyColors val="0"/>
        <c:ser>
          <c:idx val="2"/>
          <c:order val="1"/>
          <c:tx>
            <c:strRef>
              <c:f>Gráficos!$D$24</c:f>
              <c:strCache>
                <c:ptCount val="1"/>
                <c:pt idx="0">
                  <c:v>País Vasco</c:v>
                </c:pt>
              </c:strCache>
            </c:strRef>
          </c:tx>
          <c:spPr>
            <a:ln>
              <a:solidFill>
                <a:sysClr val="window" lastClr="FFFFFF">
                  <a:lumMod val="75000"/>
                </a:sysClr>
              </a:solidFill>
            </a:ln>
          </c:spPr>
          <c:marker>
            <c:symbol val="circle"/>
            <c:size val="5"/>
            <c:spPr>
              <a:solidFill>
                <a:sysClr val="window" lastClr="FFFFFF">
                  <a:lumMod val="75000"/>
                </a:sysClr>
              </a:solidFill>
              <a:ln>
                <a:solidFill>
                  <a:sysClr val="window" lastClr="FFFFFF">
                    <a:lumMod val="75000"/>
                  </a:sysClr>
                </a:solidFill>
              </a:ln>
            </c:spPr>
          </c:marker>
          <c:cat>
            <c:numRef>
              <c:f>Hoja2!$B$6:$B$74</c:f>
              <c:numCache>
                <c:formatCode>General</c:formatCode>
                <c:ptCount val="69"/>
                <c:pt idx="0">
                  <c:v>200001</c:v>
                </c:pt>
                <c:pt idx="1">
                  <c:v>200002</c:v>
                </c:pt>
                <c:pt idx="2">
                  <c:v>200003</c:v>
                </c:pt>
                <c:pt idx="3">
                  <c:v>200004</c:v>
                </c:pt>
                <c:pt idx="4">
                  <c:v>200101</c:v>
                </c:pt>
                <c:pt idx="5">
                  <c:v>200102</c:v>
                </c:pt>
                <c:pt idx="6">
                  <c:v>200103</c:v>
                </c:pt>
                <c:pt idx="7">
                  <c:v>200104</c:v>
                </c:pt>
                <c:pt idx="8">
                  <c:v>200201</c:v>
                </c:pt>
                <c:pt idx="9">
                  <c:v>200202</c:v>
                </c:pt>
                <c:pt idx="10">
                  <c:v>200203</c:v>
                </c:pt>
                <c:pt idx="11">
                  <c:v>200204</c:v>
                </c:pt>
                <c:pt idx="12">
                  <c:v>200301</c:v>
                </c:pt>
                <c:pt idx="13">
                  <c:v>200302</c:v>
                </c:pt>
                <c:pt idx="14">
                  <c:v>200303</c:v>
                </c:pt>
                <c:pt idx="15">
                  <c:v>200304</c:v>
                </c:pt>
                <c:pt idx="16">
                  <c:v>200401</c:v>
                </c:pt>
                <c:pt idx="17">
                  <c:v>200402</c:v>
                </c:pt>
                <c:pt idx="18">
                  <c:v>200403</c:v>
                </c:pt>
                <c:pt idx="19">
                  <c:v>200404</c:v>
                </c:pt>
                <c:pt idx="20">
                  <c:v>200501</c:v>
                </c:pt>
                <c:pt idx="21">
                  <c:v>200502</c:v>
                </c:pt>
                <c:pt idx="22">
                  <c:v>200503</c:v>
                </c:pt>
                <c:pt idx="23">
                  <c:v>200504</c:v>
                </c:pt>
                <c:pt idx="24">
                  <c:v>200601</c:v>
                </c:pt>
                <c:pt idx="25">
                  <c:v>200602</c:v>
                </c:pt>
                <c:pt idx="26">
                  <c:v>200603</c:v>
                </c:pt>
                <c:pt idx="27">
                  <c:v>200604</c:v>
                </c:pt>
                <c:pt idx="28">
                  <c:v>200701</c:v>
                </c:pt>
                <c:pt idx="29">
                  <c:v>200702</c:v>
                </c:pt>
                <c:pt idx="30">
                  <c:v>200703</c:v>
                </c:pt>
                <c:pt idx="31">
                  <c:v>200704</c:v>
                </c:pt>
                <c:pt idx="32">
                  <c:v>200801</c:v>
                </c:pt>
                <c:pt idx="33">
                  <c:v>200802</c:v>
                </c:pt>
                <c:pt idx="34">
                  <c:v>200803</c:v>
                </c:pt>
                <c:pt idx="35">
                  <c:v>200804</c:v>
                </c:pt>
                <c:pt idx="36">
                  <c:v>200901</c:v>
                </c:pt>
                <c:pt idx="37">
                  <c:v>200902</c:v>
                </c:pt>
                <c:pt idx="38">
                  <c:v>200903</c:v>
                </c:pt>
                <c:pt idx="39">
                  <c:v>200904</c:v>
                </c:pt>
                <c:pt idx="40">
                  <c:v>201001</c:v>
                </c:pt>
                <c:pt idx="41">
                  <c:v>201002</c:v>
                </c:pt>
                <c:pt idx="42">
                  <c:v>201003</c:v>
                </c:pt>
                <c:pt idx="43">
                  <c:v>201004</c:v>
                </c:pt>
                <c:pt idx="44">
                  <c:v>201101</c:v>
                </c:pt>
                <c:pt idx="45">
                  <c:v>201102</c:v>
                </c:pt>
                <c:pt idx="46">
                  <c:v>201103</c:v>
                </c:pt>
                <c:pt idx="47">
                  <c:v>201104</c:v>
                </c:pt>
                <c:pt idx="48">
                  <c:v>201201</c:v>
                </c:pt>
                <c:pt idx="49">
                  <c:v>201202</c:v>
                </c:pt>
                <c:pt idx="50">
                  <c:v>201203</c:v>
                </c:pt>
                <c:pt idx="51">
                  <c:v>201204</c:v>
                </c:pt>
                <c:pt idx="52">
                  <c:v>201301</c:v>
                </c:pt>
                <c:pt idx="53">
                  <c:v>201302</c:v>
                </c:pt>
                <c:pt idx="54">
                  <c:v>201303</c:v>
                </c:pt>
                <c:pt idx="55">
                  <c:v>201304</c:v>
                </c:pt>
                <c:pt idx="56">
                  <c:v>201401</c:v>
                </c:pt>
                <c:pt idx="57">
                  <c:v>201402</c:v>
                </c:pt>
                <c:pt idx="58">
                  <c:v>201403</c:v>
                </c:pt>
                <c:pt idx="59">
                  <c:v>201404</c:v>
                </c:pt>
                <c:pt idx="60">
                  <c:v>201501</c:v>
                </c:pt>
                <c:pt idx="61">
                  <c:v>201502</c:v>
                </c:pt>
                <c:pt idx="62">
                  <c:v>201503</c:v>
                </c:pt>
                <c:pt idx="63">
                  <c:v>201504</c:v>
                </c:pt>
                <c:pt idx="64">
                  <c:v>201601</c:v>
                </c:pt>
                <c:pt idx="65">
                  <c:v>201602</c:v>
                </c:pt>
                <c:pt idx="66">
                  <c:v>201603</c:v>
                </c:pt>
                <c:pt idx="67">
                  <c:v>201604</c:v>
                </c:pt>
                <c:pt idx="68">
                  <c:v>201701</c:v>
                </c:pt>
              </c:numCache>
            </c:numRef>
          </c:cat>
          <c:val>
            <c:numRef>
              <c:f>Hoja2!$G$6:$G$74</c:f>
              <c:numCache>
                <c:formatCode>0.0</c:formatCode>
                <c:ptCount val="69"/>
                <c:pt idx="1">
                  <c:v>1.4581265304763447</c:v>
                </c:pt>
                <c:pt idx="2">
                  <c:v>1.2682304139728817</c:v>
                </c:pt>
                <c:pt idx="3">
                  <c:v>1.0836922573099761</c:v>
                </c:pt>
                <c:pt idx="4">
                  <c:v>0.6729965180779951</c:v>
                </c:pt>
                <c:pt idx="5">
                  <c:v>0.55124962051025239</c:v>
                </c:pt>
                <c:pt idx="6">
                  <c:v>0.64021821089856878</c:v>
                </c:pt>
                <c:pt idx="7">
                  <c:v>0.47119726663049644</c:v>
                </c:pt>
                <c:pt idx="8">
                  <c:v>0.34371680711753338</c:v>
                </c:pt>
                <c:pt idx="9">
                  <c:v>0.3583179328164432</c:v>
                </c:pt>
                <c:pt idx="10">
                  <c:v>0.3722112346226103</c:v>
                </c:pt>
                <c:pt idx="11">
                  <c:v>0.64284001711145677</c:v>
                </c:pt>
                <c:pt idx="12">
                  <c:v>0.66309348516231381</c:v>
                </c:pt>
                <c:pt idx="13">
                  <c:v>0.41756533208114899</c:v>
                </c:pt>
                <c:pt idx="14">
                  <c:v>0.48901385985844481</c:v>
                </c:pt>
                <c:pt idx="15">
                  <c:v>1.0401142823140086</c:v>
                </c:pt>
                <c:pt idx="16">
                  <c:v>0.47627393592446499</c:v>
                </c:pt>
                <c:pt idx="17">
                  <c:v>0.60422388789245218</c:v>
                </c:pt>
                <c:pt idx="18">
                  <c:v>0.97666282262243165</c:v>
                </c:pt>
                <c:pt idx="19">
                  <c:v>0.32237525372236231</c:v>
                </c:pt>
                <c:pt idx="20">
                  <c:v>1.1289608548171959</c:v>
                </c:pt>
                <c:pt idx="21">
                  <c:v>1.0660874504843543</c:v>
                </c:pt>
                <c:pt idx="22">
                  <c:v>0.85276356037238266</c:v>
                </c:pt>
                <c:pt idx="23">
                  <c:v>0.92082599192362391</c:v>
                </c:pt>
                <c:pt idx="24">
                  <c:v>0.97562942624358495</c:v>
                </c:pt>
                <c:pt idx="25">
                  <c:v>0.89194851091305427</c:v>
                </c:pt>
                <c:pt idx="26">
                  <c:v>1.1904815451497575</c:v>
                </c:pt>
                <c:pt idx="27">
                  <c:v>0.76127461800863383</c:v>
                </c:pt>
                <c:pt idx="28">
                  <c:v>0.62889821083937925</c:v>
                </c:pt>
                <c:pt idx="29">
                  <c:v>0.74728896126046163</c:v>
                </c:pt>
                <c:pt idx="30">
                  <c:v>0.86987904776985037</c:v>
                </c:pt>
                <c:pt idx="31">
                  <c:v>0.50923512914999858</c:v>
                </c:pt>
                <c:pt idx="32">
                  <c:v>0.47271054234010457</c:v>
                </c:pt>
                <c:pt idx="33">
                  <c:v>0.66577751430734189</c:v>
                </c:pt>
                <c:pt idx="34">
                  <c:v>-0.49260766322544169</c:v>
                </c:pt>
                <c:pt idx="35">
                  <c:v>-1.1311953232232663</c:v>
                </c:pt>
                <c:pt idx="36">
                  <c:v>-1.8444420796814187</c:v>
                </c:pt>
                <c:pt idx="37">
                  <c:v>-1.4426067759965688</c:v>
                </c:pt>
                <c:pt idx="38">
                  <c:v>-0.44209737126188475</c:v>
                </c:pt>
                <c:pt idx="39">
                  <c:v>0.10136726757212777</c:v>
                </c:pt>
                <c:pt idx="40">
                  <c:v>0.79111609891204804</c:v>
                </c:pt>
                <c:pt idx="41">
                  <c:v>0.61032587840732511</c:v>
                </c:pt>
                <c:pt idx="42">
                  <c:v>0.32078971835098891</c:v>
                </c:pt>
                <c:pt idx="43">
                  <c:v>-0.22716370627294813</c:v>
                </c:pt>
                <c:pt idx="44">
                  <c:v>-0.48895769550277857</c:v>
                </c:pt>
                <c:pt idx="45">
                  <c:v>-0.42493152124040146</c:v>
                </c:pt>
                <c:pt idx="46">
                  <c:v>-0.22261029661690968</c:v>
                </c:pt>
                <c:pt idx="47">
                  <c:v>-2.7967979184362335E-3</c:v>
                </c:pt>
                <c:pt idx="48">
                  <c:v>-0.53464250517850642</c:v>
                </c:pt>
                <c:pt idx="49">
                  <c:v>-0.6432697152612854</c:v>
                </c:pt>
                <c:pt idx="50">
                  <c:v>-0.44568745046654756</c:v>
                </c:pt>
                <c:pt idx="51">
                  <c:v>-0.84553870452400703</c:v>
                </c:pt>
                <c:pt idx="52">
                  <c:v>-0.81076850197480121</c:v>
                </c:pt>
                <c:pt idx="53">
                  <c:v>-0.57532137459849197</c:v>
                </c:pt>
                <c:pt idx="54">
                  <c:v>-0.32595285704910548</c:v>
                </c:pt>
                <c:pt idx="55">
                  <c:v>0.47138401079751535</c:v>
                </c:pt>
                <c:pt idx="56">
                  <c:v>1.0190515730622129</c:v>
                </c:pt>
                <c:pt idx="57">
                  <c:v>0.43604834600099451</c:v>
                </c:pt>
                <c:pt idx="58">
                  <c:v>0.73481939528958762</c:v>
                </c:pt>
                <c:pt idx="59">
                  <c:v>0.89605541631057051</c:v>
                </c:pt>
                <c:pt idx="60">
                  <c:v>0.97613260933633317</c:v>
                </c:pt>
                <c:pt idx="61">
                  <c:v>1.0688171205722297</c:v>
                </c:pt>
                <c:pt idx="62">
                  <c:v>0.96534546740345561</c:v>
                </c:pt>
                <c:pt idx="63">
                  <c:v>0.70913347004322169</c:v>
                </c:pt>
                <c:pt idx="64">
                  <c:v>0.53649957103589774</c:v>
                </c:pt>
                <c:pt idx="65">
                  <c:v>0.70702983335297898</c:v>
                </c:pt>
                <c:pt idx="66">
                  <c:v>0.55995328693798641</c:v>
                </c:pt>
                <c:pt idx="67">
                  <c:v>0.72742733720547736</c:v>
                </c:pt>
                <c:pt idx="68">
                  <c:v>0.62562141523092585</c:v>
                </c:pt>
              </c:numCache>
            </c:numRef>
          </c:val>
          <c:smooth val="0"/>
        </c:ser>
        <c:ser>
          <c:idx val="0"/>
          <c:order val="0"/>
          <c:tx>
            <c:strRef>
              <c:f>Gráficos!$B$24</c:f>
              <c:strCache>
                <c:ptCount val="1"/>
                <c:pt idx="0">
                  <c:v>España</c:v>
                </c:pt>
              </c:strCache>
            </c:strRef>
          </c:tx>
          <c:marker>
            <c:symbol val="circle"/>
            <c:size val="5"/>
          </c:marker>
          <c:cat>
            <c:numRef>
              <c:f>Hoja2!$B$6:$B$74</c:f>
              <c:numCache>
                <c:formatCode>General</c:formatCode>
                <c:ptCount val="69"/>
                <c:pt idx="0">
                  <c:v>200001</c:v>
                </c:pt>
                <c:pt idx="1">
                  <c:v>200002</c:v>
                </c:pt>
                <c:pt idx="2">
                  <c:v>200003</c:v>
                </c:pt>
                <c:pt idx="3">
                  <c:v>200004</c:v>
                </c:pt>
                <c:pt idx="4">
                  <c:v>200101</c:v>
                </c:pt>
                <c:pt idx="5">
                  <c:v>200102</c:v>
                </c:pt>
                <c:pt idx="6">
                  <c:v>200103</c:v>
                </c:pt>
                <c:pt idx="7">
                  <c:v>200104</c:v>
                </c:pt>
                <c:pt idx="8">
                  <c:v>200201</c:v>
                </c:pt>
                <c:pt idx="9">
                  <c:v>200202</c:v>
                </c:pt>
                <c:pt idx="10">
                  <c:v>200203</c:v>
                </c:pt>
                <c:pt idx="11">
                  <c:v>200204</c:v>
                </c:pt>
                <c:pt idx="12">
                  <c:v>200301</c:v>
                </c:pt>
                <c:pt idx="13">
                  <c:v>200302</c:v>
                </c:pt>
                <c:pt idx="14">
                  <c:v>200303</c:v>
                </c:pt>
                <c:pt idx="15">
                  <c:v>200304</c:v>
                </c:pt>
                <c:pt idx="16">
                  <c:v>200401</c:v>
                </c:pt>
                <c:pt idx="17">
                  <c:v>200402</c:v>
                </c:pt>
                <c:pt idx="18">
                  <c:v>200403</c:v>
                </c:pt>
                <c:pt idx="19">
                  <c:v>200404</c:v>
                </c:pt>
                <c:pt idx="20">
                  <c:v>200501</c:v>
                </c:pt>
                <c:pt idx="21">
                  <c:v>200502</c:v>
                </c:pt>
                <c:pt idx="22">
                  <c:v>200503</c:v>
                </c:pt>
                <c:pt idx="23">
                  <c:v>200504</c:v>
                </c:pt>
                <c:pt idx="24">
                  <c:v>200601</c:v>
                </c:pt>
                <c:pt idx="25">
                  <c:v>200602</c:v>
                </c:pt>
                <c:pt idx="26">
                  <c:v>200603</c:v>
                </c:pt>
                <c:pt idx="27">
                  <c:v>200604</c:v>
                </c:pt>
                <c:pt idx="28">
                  <c:v>200701</c:v>
                </c:pt>
                <c:pt idx="29">
                  <c:v>200702</c:v>
                </c:pt>
                <c:pt idx="30">
                  <c:v>200703</c:v>
                </c:pt>
                <c:pt idx="31">
                  <c:v>200704</c:v>
                </c:pt>
                <c:pt idx="32">
                  <c:v>200801</c:v>
                </c:pt>
                <c:pt idx="33">
                  <c:v>200802</c:v>
                </c:pt>
                <c:pt idx="34">
                  <c:v>200803</c:v>
                </c:pt>
                <c:pt idx="35">
                  <c:v>200804</c:v>
                </c:pt>
                <c:pt idx="36">
                  <c:v>200901</c:v>
                </c:pt>
                <c:pt idx="37">
                  <c:v>200902</c:v>
                </c:pt>
                <c:pt idx="38">
                  <c:v>200903</c:v>
                </c:pt>
                <c:pt idx="39">
                  <c:v>200904</c:v>
                </c:pt>
                <c:pt idx="40">
                  <c:v>201001</c:v>
                </c:pt>
                <c:pt idx="41">
                  <c:v>201002</c:v>
                </c:pt>
                <c:pt idx="42">
                  <c:v>201003</c:v>
                </c:pt>
                <c:pt idx="43">
                  <c:v>201004</c:v>
                </c:pt>
                <c:pt idx="44">
                  <c:v>201101</c:v>
                </c:pt>
                <c:pt idx="45">
                  <c:v>201102</c:v>
                </c:pt>
                <c:pt idx="46">
                  <c:v>201103</c:v>
                </c:pt>
                <c:pt idx="47">
                  <c:v>201104</c:v>
                </c:pt>
                <c:pt idx="48">
                  <c:v>201201</c:v>
                </c:pt>
                <c:pt idx="49">
                  <c:v>201202</c:v>
                </c:pt>
                <c:pt idx="50">
                  <c:v>201203</c:v>
                </c:pt>
                <c:pt idx="51">
                  <c:v>201204</c:v>
                </c:pt>
                <c:pt idx="52">
                  <c:v>201301</c:v>
                </c:pt>
                <c:pt idx="53">
                  <c:v>201302</c:v>
                </c:pt>
                <c:pt idx="54">
                  <c:v>201303</c:v>
                </c:pt>
                <c:pt idx="55">
                  <c:v>201304</c:v>
                </c:pt>
                <c:pt idx="56">
                  <c:v>201401</c:v>
                </c:pt>
                <c:pt idx="57">
                  <c:v>201402</c:v>
                </c:pt>
                <c:pt idx="58">
                  <c:v>201403</c:v>
                </c:pt>
                <c:pt idx="59">
                  <c:v>201404</c:v>
                </c:pt>
                <c:pt idx="60">
                  <c:v>201501</c:v>
                </c:pt>
                <c:pt idx="61">
                  <c:v>201502</c:v>
                </c:pt>
                <c:pt idx="62">
                  <c:v>201503</c:v>
                </c:pt>
                <c:pt idx="63">
                  <c:v>201504</c:v>
                </c:pt>
                <c:pt idx="64">
                  <c:v>201601</c:v>
                </c:pt>
                <c:pt idx="65">
                  <c:v>201602</c:v>
                </c:pt>
                <c:pt idx="66">
                  <c:v>201603</c:v>
                </c:pt>
                <c:pt idx="67">
                  <c:v>201604</c:v>
                </c:pt>
                <c:pt idx="68">
                  <c:v>201701</c:v>
                </c:pt>
              </c:numCache>
            </c:numRef>
          </c:cat>
          <c:val>
            <c:numRef>
              <c:f>Hoja2!$F$6:$F$74</c:f>
              <c:numCache>
                <c:formatCode>0.0</c:formatCode>
                <c:ptCount val="69"/>
                <c:pt idx="1">
                  <c:v>1.2348166593799448</c:v>
                </c:pt>
                <c:pt idx="2">
                  <c:v>1.0751719035762664</c:v>
                </c:pt>
                <c:pt idx="3">
                  <c:v>1.1103019674575609</c:v>
                </c:pt>
                <c:pt idx="4">
                  <c:v>0.99656664661937899</c:v>
                </c:pt>
                <c:pt idx="5">
                  <c:v>0.79183640798070609</c:v>
                </c:pt>
                <c:pt idx="6">
                  <c:v>1.0030466821006057</c:v>
                </c:pt>
                <c:pt idx="7">
                  <c:v>0.70121181219056083</c:v>
                </c:pt>
                <c:pt idx="8">
                  <c:v>0.57246625418496677</c:v>
                </c:pt>
                <c:pt idx="9">
                  <c:v>0.7505919689835272</c:v>
                </c:pt>
                <c:pt idx="10">
                  <c:v>0.60513012107272779</c:v>
                </c:pt>
                <c:pt idx="11">
                  <c:v>0.75096351020607077</c:v>
                </c:pt>
                <c:pt idx="12">
                  <c:v>0.98863809142051284</c:v>
                </c:pt>
                <c:pt idx="13">
                  <c:v>0.67545141300739964</c:v>
                </c:pt>
                <c:pt idx="14">
                  <c:v>0.68655407632984833</c:v>
                </c:pt>
                <c:pt idx="15">
                  <c:v>1.0309104350145093</c:v>
                </c:pt>
                <c:pt idx="16">
                  <c:v>0.60263439548897679</c:v>
                </c:pt>
                <c:pt idx="17">
                  <c:v>0.78257327006914235</c:v>
                </c:pt>
                <c:pt idx="18">
                  <c:v>1.0000318551447895</c:v>
                </c:pt>
                <c:pt idx="19">
                  <c:v>0.62068027950732407</c:v>
                </c:pt>
                <c:pt idx="20">
                  <c:v>1.0092068371412299</c:v>
                </c:pt>
                <c:pt idx="21">
                  <c:v>1.0189198935495192</c:v>
                </c:pt>
                <c:pt idx="22">
                  <c:v>0.95218322085586227</c:v>
                </c:pt>
                <c:pt idx="23">
                  <c:v>1.0400512051037314</c:v>
                </c:pt>
                <c:pt idx="24">
                  <c:v>1.0862544161538201</c:v>
                </c:pt>
                <c:pt idx="25">
                  <c:v>1.0419127965629826</c:v>
                </c:pt>
                <c:pt idx="26">
                  <c:v>0.99009296991288132</c:v>
                </c:pt>
                <c:pt idx="27">
                  <c:v>0.94746507034255689</c:v>
                </c:pt>
                <c:pt idx="28">
                  <c:v>1.0242417170559737</c:v>
                </c:pt>
                <c:pt idx="29">
                  <c:v>0.81138205442843336</c:v>
                </c:pt>
                <c:pt idx="30">
                  <c:v>0.80788733056400552</c:v>
                </c:pt>
                <c:pt idx="31">
                  <c:v>0.86397158821562847</c:v>
                </c:pt>
                <c:pt idx="32">
                  <c:v>0.45399999614765818</c:v>
                </c:pt>
                <c:pt idx="33">
                  <c:v>5.4456204939401509E-2</c:v>
                </c:pt>
                <c:pt idx="34">
                  <c:v>-0.75248560762277705</c:v>
                </c:pt>
                <c:pt idx="35">
                  <c:v>-1.0119188418110547</c:v>
                </c:pt>
                <c:pt idx="36">
                  <c:v>-1.597426639122812</c:v>
                </c:pt>
                <c:pt idx="37">
                  <c:v>-0.96868259959400627</c:v>
                </c:pt>
                <c:pt idx="38">
                  <c:v>-0.30977166975437731</c:v>
                </c:pt>
                <c:pt idx="39">
                  <c:v>-6.3050436333111914E-2</c:v>
                </c:pt>
                <c:pt idx="40">
                  <c:v>0.29947759694595177</c:v>
                </c:pt>
                <c:pt idx="41">
                  <c:v>0.18840502773991297</c:v>
                </c:pt>
                <c:pt idx="42">
                  <c:v>4.1089234620539372E-2</c:v>
                </c:pt>
                <c:pt idx="43">
                  <c:v>1.1991929431465209E-3</c:v>
                </c:pt>
                <c:pt idx="44">
                  <c:v>-0.40212454468688819</c:v>
                </c:pt>
                <c:pt idx="45">
                  <c:v>-0.48391579483896274</c:v>
                </c:pt>
                <c:pt idx="46">
                  <c:v>-0.35288020825982036</c:v>
                </c:pt>
                <c:pt idx="47">
                  <c:v>-0.52390983651341427</c:v>
                </c:pt>
                <c:pt idx="48">
                  <c:v>-0.95762642906547235</c:v>
                </c:pt>
                <c:pt idx="49">
                  <c:v>-0.9421357747664949</c:v>
                </c:pt>
                <c:pt idx="50">
                  <c:v>-0.73016916328606518</c:v>
                </c:pt>
                <c:pt idx="51">
                  <c:v>-0.98106791655178105</c:v>
                </c:pt>
                <c:pt idx="52">
                  <c:v>-0.35385293639927928</c:v>
                </c:pt>
                <c:pt idx="53">
                  <c:v>-6.8587468603775736E-2</c:v>
                </c:pt>
                <c:pt idx="54">
                  <c:v>-7.6366521171322699E-2</c:v>
                </c:pt>
                <c:pt idx="55">
                  <c:v>0.2835458602304497</c:v>
                </c:pt>
                <c:pt idx="56">
                  <c:v>0.431567988077175</c:v>
                </c:pt>
                <c:pt idx="57">
                  <c:v>0.40213941113571572</c:v>
                </c:pt>
                <c:pt idx="58">
                  <c:v>0.59067767028759821</c:v>
                </c:pt>
                <c:pt idx="59">
                  <c:v>0.74008153193334536</c:v>
                </c:pt>
                <c:pt idx="60">
                  <c:v>0.95507930892517745</c:v>
                </c:pt>
                <c:pt idx="61">
                  <c:v>0.77749167741676395</c:v>
                </c:pt>
                <c:pt idx="62">
                  <c:v>0.93183142239261496</c:v>
                </c:pt>
                <c:pt idx="63">
                  <c:v>0.8395184101733566</c:v>
                </c:pt>
                <c:pt idx="64">
                  <c:v>0.76849615302394536</c:v>
                </c:pt>
                <c:pt idx="65">
                  <c:v>0.83192976577686206</c:v>
                </c:pt>
                <c:pt idx="66">
                  <c:v>0.68968500615946837</c:v>
                </c:pt>
                <c:pt idx="67">
                  <c:v>0.68544914494614861</c:v>
                </c:pt>
                <c:pt idx="68">
                  <c:v>0.80000000000000071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0259872"/>
        <c:axId val="320260432"/>
      </c:lineChart>
      <c:catAx>
        <c:axId val="320259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320260432"/>
        <c:crosses val="autoZero"/>
        <c:auto val="1"/>
        <c:lblAlgn val="ctr"/>
        <c:lblOffset val="100"/>
        <c:noMultiLvlLbl val="0"/>
      </c:catAx>
      <c:valAx>
        <c:axId val="320260432"/>
        <c:scaling>
          <c:orientation val="minMax"/>
        </c:scaling>
        <c:delete val="0"/>
        <c:axPos val="l"/>
        <c:numFmt formatCode="#,##0.0" sourceLinked="0"/>
        <c:majorTickMark val="in"/>
        <c:minorTickMark val="none"/>
        <c:tickLblPos val="nextTo"/>
        <c:crossAx val="3202598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529316426358895"/>
          <c:y val="0.54842336945321746"/>
          <c:w val="0.33557472803508626"/>
          <c:h val="0.205901910791394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s-ES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PIB volumen CVEC: tasas interanuales</a:t>
            </a:r>
          </a:p>
        </c:rich>
      </c:tx>
      <c:layout>
        <c:manualLayout>
          <c:xMode val="edge"/>
          <c:yMode val="edge"/>
          <c:x val="0.2003985621566277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585739282589674E-2"/>
          <c:y val="8.5497594050743642E-2"/>
          <c:w val="0.88715704286964114"/>
          <c:h val="0.76855643044619426"/>
        </c:manualLayout>
      </c:layout>
      <c:lineChart>
        <c:grouping val="standard"/>
        <c:varyColors val="0"/>
        <c:ser>
          <c:idx val="2"/>
          <c:order val="1"/>
          <c:tx>
            <c:strRef>
              <c:f>Gráficos!$D$43</c:f>
              <c:strCache>
                <c:ptCount val="1"/>
                <c:pt idx="0">
                  <c:v>Andalucía</c:v>
                </c:pt>
              </c:strCache>
            </c:strRef>
          </c:tx>
          <c:spPr>
            <a:ln>
              <a:solidFill>
                <a:sysClr val="window" lastClr="FFFFFF">
                  <a:lumMod val="75000"/>
                </a:sysClr>
              </a:solidFill>
            </a:ln>
          </c:spPr>
          <c:marker>
            <c:symbol val="circle"/>
            <c:size val="5"/>
            <c:spPr>
              <a:solidFill>
                <a:sysClr val="window" lastClr="FFFFFF">
                  <a:lumMod val="75000"/>
                </a:sysClr>
              </a:solidFill>
              <a:ln>
                <a:solidFill>
                  <a:sysClr val="window" lastClr="FFFFFF">
                    <a:lumMod val="75000"/>
                  </a:sysClr>
                </a:solidFill>
              </a:ln>
            </c:spPr>
          </c:marker>
          <c:cat>
            <c:numRef>
              <c:f>Hoja2!$B$6:$B$74</c:f>
              <c:numCache>
                <c:formatCode>General</c:formatCode>
                <c:ptCount val="69"/>
                <c:pt idx="0">
                  <c:v>200001</c:v>
                </c:pt>
                <c:pt idx="1">
                  <c:v>200002</c:v>
                </c:pt>
                <c:pt idx="2">
                  <c:v>200003</c:v>
                </c:pt>
                <c:pt idx="3">
                  <c:v>200004</c:v>
                </c:pt>
                <c:pt idx="4">
                  <c:v>200101</c:v>
                </c:pt>
                <c:pt idx="5">
                  <c:v>200102</c:v>
                </c:pt>
                <c:pt idx="6">
                  <c:v>200103</c:v>
                </c:pt>
                <c:pt idx="7">
                  <c:v>200104</c:v>
                </c:pt>
                <c:pt idx="8">
                  <c:v>200201</c:v>
                </c:pt>
                <c:pt idx="9">
                  <c:v>200202</c:v>
                </c:pt>
                <c:pt idx="10">
                  <c:v>200203</c:v>
                </c:pt>
                <c:pt idx="11">
                  <c:v>200204</c:v>
                </c:pt>
                <c:pt idx="12">
                  <c:v>200301</c:v>
                </c:pt>
                <c:pt idx="13">
                  <c:v>200302</c:v>
                </c:pt>
                <c:pt idx="14">
                  <c:v>200303</c:v>
                </c:pt>
                <c:pt idx="15">
                  <c:v>200304</c:v>
                </c:pt>
                <c:pt idx="16">
                  <c:v>200401</c:v>
                </c:pt>
                <c:pt idx="17">
                  <c:v>200402</c:v>
                </c:pt>
                <c:pt idx="18">
                  <c:v>200403</c:v>
                </c:pt>
                <c:pt idx="19">
                  <c:v>200404</c:v>
                </c:pt>
                <c:pt idx="20">
                  <c:v>200501</c:v>
                </c:pt>
                <c:pt idx="21">
                  <c:v>200502</c:v>
                </c:pt>
                <c:pt idx="22">
                  <c:v>200503</c:v>
                </c:pt>
                <c:pt idx="23">
                  <c:v>200504</c:v>
                </c:pt>
                <c:pt idx="24">
                  <c:v>200601</c:v>
                </c:pt>
                <c:pt idx="25">
                  <c:v>200602</c:v>
                </c:pt>
                <c:pt idx="26">
                  <c:v>200603</c:v>
                </c:pt>
                <c:pt idx="27">
                  <c:v>200604</c:v>
                </c:pt>
                <c:pt idx="28">
                  <c:v>200701</c:v>
                </c:pt>
                <c:pt idx="29">
                  <c:v>200702</c:v>
                </c:pt>
                <c:pt idx="30">
                  <c:v>200703</c:v>
                </c:pt>
                <c:pt idx="31">
                  <c:v>200704</c:v>
                </c:pt>
                <c:pt idx="32">
                  <c:v>200801</c:v>
                </c:pt>
                <c:pt idx="33">
                  <c:v>200802</c:v>
                </c:pt>
                <c:pt idx="34">
                  <c:v>200803</c:v>
                </c:pt>
                <c:pt idx="35">
                  <c:v>200804</c:v>
                </c:pt>
                <c:pt idx="36">
                  <c:v>200901</c:v>
                </c:pt>
                <c:pt idx="37">
                  <c:v>200902</c:v>
                </c:pt>
                <c:pt idx="38">
                  <c:v>200903</c:v>
                </c:pt>
                <c:pt idx="39">
                  <c:v>200904</c:v>
                </c:pt>
                <c:pt idx="40">
                  <c:v>201001</c:v>
                </c:pt>
                <c:pt idx="41">
                  <c:v>201002</c:v>
                </c:pt>
                <c:pt idx="42">
                  <c:v>201003</c:v>
                </c:pt>
                <c:pt idx="43">
                  <c:v>201004</c:v>
                </c:pt>
                <c:pt idx="44">
                  <c:v>201101</c:v>
                </c:pt>
                <c:pt idx="45">
                  <c:v>201102</c:v>
                </c:pt>
                <c:pt idx="46">
                  <c:v>201103</c:v>
                </c:pt>
                <c:pt idx="47">
                  <c:v>201104</c:v>
                </c:pt>
                <c:pt idx="48">
                  <c:v>201201</c:v>
                </c:pt>
                <c:pt idx="49">
                  <c:v>201202</c:v>
                </c:pt>
                <c:pt idx="50">
                  <c:v>201203</c:v>
                </c:pt>
                <c:pt idx="51">
                  <c:v>201204</c:v>
                </c:pt>
                <c:pt idx="52">
                  <c:v>201301</c:v>
                </c:pt>
                <c:pt idx="53">
                  <c:v>201302</c:v>
                </c:pt>
                <c:pt idx="54">
                  <c:v>201303</c:v>
                </c:pt>
                <c:pt idx="55">
                  <c:v>201304</c:v>
                </c:pt>
                <c:pt idx="56">
                  <c:v>201401</c:v>
                </c:pt>
                <c:pt idx="57">
                  <c:v>201402</c:v>
                </c:pt>
                <c:pt idx="58">
                  <c:v>201403</c:v>
                </c:pt>
                <c:pt idx="59">
                  <c:v>201404</c:v>
                </c:pt>
                <c:pt idx="60">
                  <c:v>201501</c:v>
                </c:pt>
                <c:pt idx="61">
                  <c:v>201502</c:v>
                </c:pt>
                <c:pt idx="62">
                  <c:v>201503</c:v>
                </c:pt>
                <c:pt idx="63">
                  <c:v>201504</c:v>
                </c:pt>
                <c:pt idx="64">
                  <c:v>201601</c:v>
                </c:pt>
                <c:pt idx="65">
                  <c:v>201602</c:v>
                </c:pt>
                <c:pt idx="66">
                  <c:v>201603</c:v>
                </c:pt>
                <c:pt idx="67">
                  <c:v>201604</c:v>
                </c:pt>
                <c:pt idx="68">
                  <c:v>201701</c:v>
                </c:pt>
              </c:numCache>
            </c:numRef>
          </c:cat>
          <c:val>
            <c:numRef>
              <c:f>Hoja2!$J$6:$J$74</c:f>
              <c:numCache>
                <c:formatCode>General</c:formatCode>
                <c:ptCount val="69"/>
                <c:pt idx="4" formatCode="0.0">
                  <c:v>4.2382957256688947</c:v>
                </c:pt>
                <c:pt idx="5" formatCode="0.0">
                  <c:v>3.9034777713970792</c:v>
                </c:pt>
                <c:pt idx="6" formatCode="0.0">
                  <c:v>3.8216714664594198</c:v>
                </c:pt>
                <c:pt idx="7" formatCode="0.0">
                  <c:v>3.9167573095181485</c:v>
                </c:pt>
                <c:pt idx="8" formatCode="0.0">
                  <c:v>3.6714952350299646</c:v>
                </c:pt>
                <c:pt idx="9" formatCode="0.0">
                  <c:v>3.8351643788968603</c:v>
                </c:pt>
                <c:pt idx="10" formatCode="0.0">
                  <c:v>3.6584172061839171</c:v>
                </c:pt>
                <c:pt idx="11" formatCode="0.0">
                  <c:v>3.5343057488391283</c:v>
                </c:pt>
                <c:pt idx="12" formatCode="0.0">
                  <c:v>4.3068819365155386</c:v>
                </c:pt>
                <c:pt idx="13" formatCode="0.0">
                  <c:v>4.2454541152349812</c:v>
                </c:pt>
                <c:pt idx="14" formatCode="0.0">
                  <c:v>4.2349153577202703</c:v>
                </c:pt>
                <c:pt idx="15" formatCode="0.0">
                  <c:v>4.0766267276535206</c:v>
                </c:pt>
                <c:pt idx="16" formatCode="0.0">
                  <c:v>3.5650505787967468</c:v>
                </c:pt>
                <c:pt idx="17" formatCode="0.0">
                  <c:v>3.2713547429154222</c:v>
                </c:pt>
                <c:pt idx="18" formatCode="0.0">
                  <c:v>3.4785154624211279</c:v>
                </c:pt>
                <c:pt idx="19" formatCode="0.0">
                  <c:v>3.5103591868962614</c:v>
                </c:pt>
                <c:pt idx="20" formatCode="0.0">
                  <c:v>3.7868471786840274</c:v>
                </c:pt>
                <c:pt idx="21" formatCode="0.0">
                  <c:v>3.8639755513546703</c:v>
                </c:pt>
                <c:pt idx="22" formatCode="0.0">
                  <c:v>3.4038183593875004</c:v>
                </c:pt>
                <c:pt idx="23" formatCode="0.0">
                  <c:v>3.294037543122208</c:v>
                </c:pt>
                <c:pt idx="24" formatCode="0.0">
                  <c:v>3.420706836004106</c:v>
                </c:pt>
                <c:pt idx="25" formatCode="0.0">
                  <c:v>3.8133866694486374</c:v>
                </c:pt>
                <c:pt idx="26" formatCode="0.0">
                  <c:v>4.4593360403565097</c:v>
                </c:pt>
                <c:pt idx="27" formatCode="0.0">
                  <c:v>4.7666293315839381</c:v>
                </c:pt>
                <c:pt idx="28" formatCode="0.0">
                  <c:v>4.2036019834272187</c:v>
                </c:pt>
                <c:pt idx="29" formatCode="0.0">
                  <c:v>3.864431760917908</c:v>
                </c:pt>
                <c:pt idx="30" formatCode="0.0">
                  <c:v>3.7150907466307004</c:v>
                </c:pt>
                <c:pt idx="31" formatCode="0.0">
                  <c:v>3.3607329925863239</c:v>
                </c:pt>
                <c:pt idx="32" formatCode="0.0">
                  <c:v>2.7391813228648809</c:v>
                </c:pt>
                <c:pt idx="33" formatCode="0.0">
                  <c:v>1.7781404196590911</c:v>
                </c:pt>
                <c:pt idx="34" formatCode="0.0">
                  <c:v>-0.1012396277607519</c:v>
                </c:pt>
                <c:pt idx="35" formatCode="0.0">
                  <c:v>-1.786927994488996</c:v>
                </c:pt>
                <c:pt idx="36" formatCode="0.0">
                  <c:v>-3.0948970172338996</c:v>
                </c:pt>
                <c:pt idx="37" formatCode="0.0">
                  <c:v>-4.0164225282129928</c:v>
                </c:pt>
                <c:pt idx="38" formatCode="0.0">
                  <c:v>-3.8513792618841247</c:v>
                </c:pt>
                <c:pt idx="39" formatCode="0.0">
                  <c:v>-3.3829183405176044</c:v>
                </c:pt>
                <c:pt idx="40" formatCode="0.0">
                  <c:v>-2.356984647757665</c:v>
                </c:pt>
                <c:pt idx="41" formatCode="0.0">
                  <c:v>-1.3230525210157773</c:v>
                </c:pt>
                <c:pt idx="42" formatCode="0.0">
                  <c:v>-0.79905391723636976</c:v>
                </c:pt>
                <c:pt idx="43" formatCode="0.0">
                  <c:v>-0.28514029903654592</c:v>
                </c:pt>
                <c:pt idx="44" formatCode="0.0">
                  <c:v>-0.11316628152757691</c:v>
                </c:pt>
                <c:pt idx="45" formatCode="0.0">
                  <c:v>-0.53791516191584732</c:v>
                </c:pt>
                <c:pt idx="46" formatCode="0.0">
                  <c:v>-0.81175485615750942</c:v>
                </c:pt>
                <c:pt idx="47" formatCode="0.0">
                  <c:v>-1.0649488315288003</c:v>
                </c:pt>
                <c:pt idx="48" formatCode="0.0">
                  <c:v>-2.3758344368315032</c:v>
                </c:pt>
                <c:pt idx="49" formatCode="0.0">
                  <c:v>-3.0322350683174792</c:v>
                </c:pt>
                <c:pt idx="50" formatCode="0.0">
                  <c:v>-3.7660141880332287</c:v>
                </c:pt>
                <c:pt idx="51" formatCode="0.0">
                  <c:v>-4.483975519317851</c:v>
                </c:pt>
                <c:pt idx="52" formatCode="0.0">
                  <c:v>-3.8972560268106693</c:v>
                </c:pt>
                <c:pt idx="53" formatCode="0.0">
                  <c:v>-2.6647364181759947</c:v>
                </c:pt>
                <c:pt idx="54" formatCode="0.0">
                  <c:v>-1.8580636652957949</c:v>
                </c:pt>
                <c:pt idx="55" formatCode="0.0">
                  <c:v>-0.43481355104656449</c:v>
                </c:pt>
                <c:pt idx="56" formatCode="0.0">
                  <c:v>0.95500105353505393</c:v>
                </c:pt>
                <c:pt idx="57" formatCode="0.0">
                  <c:v>1.0638336672473159</c:v>
                </c:pt>
                <c:pt idx="58" formatCode="0.0">
                  <c:v>1.9547045997428514</c:v>
                </c:pt>
                <c:pt idx="59" formatCode="0.0">
                  <c:v>2.1375738470158057</c:v>
                </c:pt>
                <c:pt idx="60" formatCode="0.0">
                  <c:v>2.2979279375388462</c:v>
                </c:pt>
                <c:pt idx="61" formatCode="0.0">
                  <c:v>2.6953781587537806</c:v>
                </c:pt>
                <c:pt idx="62" formatCode="0.0">
                  <c:v>2.9599921796756412</c:v>
                </c:pt>
                <c:pt idx="63" formatCode="0.0">
                  <c:v>3.06832576079763</c:v>
                </c:pt>
                <c:pt idx="64" formatCode="0.0">
                  <c:v>2.8659509464566302</c:v>
                </c:pt>
                <c:pt idx="65" formatCode="0.0">
                  <c:v>2.9604075652258421</c:v>
                </c:pt>
                <c:pt idx="66" formatCode="0.0">
                  <c:v>2.7903060696553794</c:v>
                </c:pt>
                <c:pt idx="67" formatCode="0.0">
                  <c:v>2.7240180774248612</c:v>
                </c:pt>
                <c:pt idx="68" formatCode="0.0">
                  <c:v>2.9144912503094478</c:v>
                </c:pt>
              </c:numCache>
            </c:numRef>
          </c:val>
          <c:smooth val="0"/>
        </c:ser>
        <c:ser>
          <c:idx val="0"/>
          <c:order val="0"/>
          <c:tx>
            <c:strRef>
              <c:f>Gráficos!$B$43</c:f>
              <c:strCache>
                <c:ptCount val="1"/>
                <c:pt idx="0">
                  <c:v>Aragón</c:v>
                </c:pt>
              </c:strCache>
            </c:strRef>
          </c:tx>
          <c:marker>
            <c:symbol val="circle"/>
            <c:size val="5"/>
          </c:marker>
          <c:cat>
            <c:numRef>
              <c:f>Hoja2!$B$6:$B$74</c:f>
              <c:numCache>
                <c:formatCode>General</c:formatCode>
                <c:ptCount val="69"/>
                <c:pt idx="0">
                  <c:v>200001</c:v>
                </c:pt>
                <c:pt idx="1">
                  <c:v>200002</c:v>
                </c:pt>
                <c:pt idx="2">
                  <c:v>200003</c:v>
                </c:pt>
                <c:pt idx="3">
                  <c:v>200004</c:v>
                </c:pt>
                <c:pt idx="4">
                  <c:v>200101</c:v>
                </c:pt>
                <c:pt idx="5">
                  <c:v>200102</c:v>
                </c:pt>
                <c:pt idx="6">
                  <c:v>200103</c:v>
                </c:pt>
                <c:pt idx="7">
                  <c:v>200104</c:v>
                </c:pt>
                <c:pt idx="8">
                  <c:v>200201</c:v>
                </c:pt>
                <c:pt idx="9">
                  <c:v>200202</c:v>
                </c:pt>
                <c:pt idx="10">
                  <c:v>200203</c:v>
                </c:pt>
                <c:pt idx="11">
                  <c:v>200204</c:v>
                </c:pt>
                <c:pt idx="12">
                  <c:v>200301</c:v>
                </c:pt>
                <c:pt idx="13">
                  <c:v>200302</c:v>
                </c:pt>
                <c:pt idx="14">
                  <c:v>200303</c:v>
                </c:pt>
                <c:pt idx="15">
                  <c:v>200304</c:v>
                </c:pt>
                <c:pt idx="16">
                  <c:v>200401</c:v>
                </c:pt>
                <c:pt idx="17">
                  <c:v>200402</c:v>
                </c:pt>
                <c:pt idx="18">
                  <c:v>200403</c:v>
                </c:pt>
                <c:pt idx="19">
                  <c:v>200404</c:v>
                </c:pt>
                <c:pt idx="20">
                  <c:v>200501</c:v>
                </c:pt>
                <c:pt idx="21">
                  <c:v>200502</c:v>
                </c:pt>
                <c:pt idx="22">
                  <c:v>200503</c:v>
                </c:pt>
                <c:pt idx="23">
                  <c:v>200504</c:v>
                </c:pt>
                <c:pt idx="24">
                  <c:v>200601</c:v>
                </c:pt>
                <c:pt idx="25">
                  <c:v>200602</c:v>
                </c:pt>
                <c:pt idx="26">
                  <c:v>200603</c:v>
                </c:pt>
                <c:pt idx="27">
                  <c:v>200604</c:v>
                </c:pt>
                <c:pt idx="28">
                  <c:v>200701</c:v>
                </c:pt>
                <c:pt idx="29">
                  <c:v>200702</c:v>
                </c:pt>
                <c:pt idx="30">
                  <c:v>200703</c:v>
                </c:pt>
                <c:pt idx="31">
                  <c:v>200704</c:v>
                </c:pt>
                <c:pt idx="32">
                  <c:v>200801</c:v>
                </c:pt>
                <c:pt idx="33">
                  <c:v>200802</c:v>
                </c:pt>
                <c:pt idx="34">
                  <c:v>200803</c:v>
                </c:pt>
                <c:pt idx="35">
                  <c:v>200804</c:v>
                </c:pt>
                <c:pt idx="36">
                  <c:v>200901</c:v>
                </c:pt>
                <c:pt idx="37">
                  <c:v>200902</c:v>
                </c:pt>
                <c:pt idx="38">
                  <c:v>200903</c:v>
                </c:pt>
                <c:pt idx="39">
                  <c:v>200904</c:v>
                </c:pt>
                <c:pt idx="40">
                  <c:v>201001</c:v>
                </c:pt>
                <c:pt idx="41">
                  <c:v>201002</c:v>
                </c:pt>
                <c:pt idx="42">
                  <c:v>201003</c:v>
                </c:pt>
                <c:pt idx="43">
                  <c:v>201004</c:v>
                </c:pt>
                <c:pt idx="44">
                  <c:v>201101</c:v>
                </c:pt>
                <c:pt idx="45">
                  <c:v>201102</c:v>
                </c:pt>
                <c:pt idx="46">
                  <c:v>201103</c:v>
                </c:pt>
                <c:pt idx="47">
                  <c:v>201104</c:v>
                </c:pt>
                <c:pt idx="48">
                  <c:v>201201</c:v>
                </c:pt>
                <c:pt idx="49">
                  <c:v>201202</c:v>
                </c:pt>
                <c:pt idx="50">
                  <c:v>201203</c:v>
                </c:pt>
                <c:pt idx="51">
                  <c:v>201204</c:v>
                </c:pt>
                <c:pt idx="52">
                  <c:v>201301</c:v>
                </c:pt>
                <c:pt idx="53">
                  <c:v>201302</c:v>
                </c:pt>
                <c:pt idx="54">
                  <c:v>201303</c:v>
                </c:pt>
                <c:pt idx="55">
                  <c:v>201304</c:v>
                </c:pt>
                <c:pt idx="56">
                  <c:v>201401</c:v>
                </c:pt>
                <c:pt idx="57">
                  <c:v>201402</c:v>
                </c:pt>
                <c:pt idx="58">
                  <c:v>201403</c:v>
                </c:pt>
                <c:pt idx="59">
                  <c:v>201404</c:v>
                </c:pt>
                <c:pt idx="60">
                  <c:v>201501</c:v>
                </c:pt>
                <c:pt idx="61">
                  <c:v>201502</c:v>
                </c:pt>
                <c:pt idx="62">
                  <c:v>201503</c:v>
                </c:pt>
                <c:pt idx="63">
                  <c:v>201504</c:v>
                </c:pt>
                <c:pt idx="64">
                  <c:v>201601</c:v>
                </c:pt>
                <c:pt idx="65">
                  <c:v>201602</c:v>
                </c:pt>
                <c:pt idx="66">
                  <c:v>201603</c:v>
                </c:pt>
                <c:pt idx="67">
                  <c:v>201604</c:v>
                </c:pt>
                <c:pt idx="68">
                  <c:v>201701</c:v>
                </c:pt>
              </c:numCache>
            </c:numRef>
          </c:cat>
          <c:val>
            <c:numRef>
              <c:f>Hoja2!$I$6:$I$74</c:f>
              <c:numCache>
                <c:formatCode>0.0</c:formatCode>
                <c:ptCount val="69"/>
                <c:pt idx="4">
                  <c:v>3.9277142859488468</c:v>
                </c:pt>
                <c:pt idx="5">
                  <c:v>2.9203800418143189</c:v>
                </c:pt>
                <c:pt idx="6">
                  <c:v>2.6550840824612676</c:v>
                </c:pt>
                <c:pt idx="7">
                  <c:v>3.4717460698691305</c:v>
                </c:pt>
                <c:pt idx="8">
                  <c:v>3.606331509640559</c:v>
                </c:pt>
                <c:pt idx="9">
                  <c:v>4.7863574012970478</c:v>
                </c:pt>
                <c:pt idx="10">
                  <c:v>4.9718037229358858</c:v>
                </c:pt>
                <c:pt idx="11">
                  <c:v>3.6851370898017155</c:v>
                </c:pt>
                <c:pt idx="12">
                  <c:v>4.17205756663932</c:v>
                </c:pt>
                <c:pt idx="13">
                  <c:v>2.9669945705745882</c:v>
                </c:pt>
                <c:pt idx="14">
                  <c:v>2.7355666334185402</c:v>
                </c:pt>
                <c:pt idx="15">
                  <c:v>3.7235385057313497</c:v>
                </c:pt>
                <c:pt idx="16">
                  <c:v>2.6018011542501274</c:v>
                </c:pt>
                <c:pt idx="17">
                  <c:v>3.1444830066785778</c:v>
                </c:pt>
                <c:pt idx="18">
                  <c:v>3.3054438028048416</c:v>
                </c:pt>
                <c:pt idx="19">
                  <c:v>2.9538183298789766</c:v>
                </c:pt>
                <c:pt idx="20">
                  <c:v>4.2604794172380611</c:v>
                </c:pt>
                <c:pt idx="21">
                  <c:v>3.6430950671046958</c:v>
                </c:pt>
                <c:pt idx="22">
                  <c:v>3.1765720414454801</c:v>
                </c:pt>
                <c:pt idx="23">
                  <c:v>3.5389464802198622</c:v>
                </c:pt>
                <c:pt idx="24">
                  <c:v>3.4738125665732422</c:v>
                </c:pt>
                <c:pt idx="25">
                  <c:v>4.1760345657336551</c:v>
                </c:pt>
                <c:pt idx="26">
                  <c:v>5.038172403951835</c:v>
                </c:pt>
                <c:pt idx="27">
                  <c:v>5.4257339369498503</c:v>
                </c:pt>
                <c:pt idx="28">
                  <c:v>4.9168599004703051</c:v>
                </c:pt>
                <c:pt idx="29">
                  <c:v>5.166553590668066</c:v>
                </c:pt>
                <c:pt idx="30">
                  <c:v>4.624214073605537</c:v>
                </c:pt>
                <c:pt idx="31">
                  <c:v>4.1771592835367688</c:v>
                </c:pt>
                <c:pt idx="32">
                  <c:v>3.9827951409504347</c:v>
                </c:pt>
                <c:pt idx="33">
                  <c:v>2.6251310561217212</c:v>
                </c:pt>
                <c:pt idx="34">
                  <c:v>1.4892975592212032</c:v>
                </c:pt>
                <c:pt idx="35">
                  <c:v>-2.110621579910521</c:v>
                </c:pt>
                <c:pt idx="36">
                  <c:v>-4.2371946342027229</c:v>
                </c:pt>
                <c:pt idx="37">
                  <c:v>-4.3135374205462877</c:v>
                </c:pt>
                <c:pt idx="38">
                  <c:v>-4.2376757693288303</c:v>
                </c:pt>
                <c:pt idx="39">
                  <c:v>-1.408627131548601</c:v>
                </c:pt>
                <c:pt idx="40">
                  <c:v>0.58087803933710713</c:v>
                </c:pt>
                <c:pt idx="41">
                  <c:v>0.3950802941705911</c:v>
                </c:pt>
                <c:pt idx="42">
                  <c:v>0.76697320576053496</c:v>
                </c:pt>
                <c:pt idx="43">
                  <c:v>0.91612727146932471</c:v>
                </c:pt>
                <c:pt idx="44">
                  <c:v>-0.62615168312071257</c:v>
                </c:pt>
                <c:pt idx="45">
                  <c:v>-0.90860662302881812</c:v>
                </c:pt>
                <c:pt idx="46">
                  <c:v>-1.85685941215884</c:v>
                </c:pt>
                <c:pt idx="47">
                  <c:v>-3.8355579233820269</c:v>
                </c:pt>
                <c:pt idx="48">
                  <c:v>-3.9229072255721698</c:v>
                </c:pt>
                <c:pt idx="49">
                  <c:v>-4.9727492668540041</c:v>
                </c:pt>
                <c:pt idx="50">
                  <c:v>-4.6432114201063861</c:v>
                </c:pt>
                <c:pt idx="51">
                  <c:v>-4.0471559814357789</c:v>
                </c:pt>
                <c:pt idx="52">
                  <c:v>-2.1281235965648015</c:v>
                </c:pt>
                <c:pt idx="53">
                  <c:v>4.4893661109401961E-2</c:v>
                </c:pt>
                <c:pt idx="54">
                  <c:v>0.98270616740649963</c:v>
                </c:pt>
                <c:pt idx="55">
                  <c:v>2.1043737047587774</c:v>
                </c:pt>
                <c:pt idx="56">
                  <c:v>1.3329759433049926</c:v>
                </c:pt>
                <c:pt idx="57">
                  <c:v>1.2302079889007667</c:v>
                </c:pt>
                <c:pt idx="58">
                  <c:v>0.76923562511694854</c:v>
                </c:pt>
                <c:pt idx="59">
                  <c:v>1.0772373829117887</c:v>
                </c:pt>
                <c:pt idx="60">
                  <c:v>1.7339236682869297</c:v>
                </c:pt>
                <c:pt idx="61">
                  <c:v>1.9915129481027138</c:v>
                </c:pt>
                <c:pt idx="62">
                  <c:v>2.7978858836412046</c:v>
                </c:pt>
                <c:pt idx="63">
                  <c:v>2.9403564870592369</c:v>
                </c:pt>
                <c:pt idx="64">
                  <c:v>2.7244370439368337</c:v>
                </c:pt>
                <c:pt idx="65">
                  <c:v>2.8319434997087667</c:v>
                </c:pt>
                <c:pt idx="66">
                  <c:v>2.7396162848204675</c:v>
                </c:pt>
                <c:pt idx="67">
                  <c:v>2.5830112663420834</c:v>
                </c:pt>
                <c:pt idx="68">
                  <c:v>2.4059791306794809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155184"/>
        <c:axId val="238155744"/>
      </c:lineChart>
      <c:catAx>
        <c:axId val="238155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238155744"/>
        <c:crosses val="autoZero"/>
        <c:auto val="1"/>
        <c:lblAlgn val="ctr"/>
        <c:lblOffset val="100"/>
        <c:noMultiLvlLbl val="0"/>
      </c:catAx>
      <c:valAx>
        <c:axId val="238155744"/>
        <c:scaling>
          <c:orientation val="minMax"/>
        </c:scaling>
        <c:delete val="0"/>
        <c:axPos val="l"/>
        <c:numFmt formatCode="#,##0.0" sourceLinked="0"/>
        <c:majorTickMark val="in"/>
        <c:minorTickMark val="none"/>
        <c:tickLblPos val="nextTo"/>
        <c:crossAx val="2381551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529316426358895"/>
          <c:y val="0.54842336945321746"/>
          <c:w val="0.33557472803508626"/>
          <c:h val="0.19829373085973631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13</xdr:col>
      <xdr:colOff>23999</xdr:colOff>
      <xdr:row>19</xdr:row>
      <xdr:rowOff>100012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21</xdr:row>
      <xdr:rowOff>0</xdr:rowOff>
    </xdr:from>
    <xdr:to>
      <xdr:col>13</xdr:col>
      <xdr:colOff>23999</xdr:colOff>
      <xdr:row>38</xdr:row>
      <xdr:rowOff>100012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40</xdr:row>
      <xdr:rowOff>0</xdr:rowOff>
    </xdr:from>
    <xdr:to>
      <xdr:col>13</xdr:col>
      <xdr:colOff>23999</xdr:colOff>
      <xdr:row>57</xdr:row>
      <xdr:rowOff>100012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Test_AIREF">
    <a:dk1>
      <a:sysClr val="windowText" lastClr="000000"/>
    </a:dk1>
    <a:lt1>
      <a:sysClr val="window" lastClr="FFFFFF"/>
    </a:lt1>
    <a:dk2>
      <a:srgbClr val="97999B"/>
    </a:dk2>
    <a:lt2>
      <a:srgbClr val="FFFFFF"/>
    </a:lt2>
    <a:accent1>
      <a:srgbClr val="8C2633"/>
    </a:accent1>
    <a:accent2>
      <a:srgbClr val="CFD0D0"/>
    </a:accent2>
    <a:accent3>
      <a:srgbClr val="548CC6"/>
    </a:accent3>
    <a:accent4>
      <a:srgbClr val="FF7311"/>
    </a:accent4>
    <a:accent5>
      <a:srgbClr val="606263"/>
    </a:accent5>
    <a:accent6>
      <a:srgbClr val="F3D1D5"/>
    </a:accent6>
    <a:hlink>
      <a:srgbClr val="465E9C"/>
    </a:hlink>
    <a:folHlink>
      <a:srgbClr val="B0BCDB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Test_AIREF">
    <a:dk1>
      <a:sysClr val="windowText" lastClr="000000"/>
    </a:dk1>
    <a:lt1>
      <a:sysClr val="window" lastClr="FFFFFF"/>
    </a:lt1>
    <a:dk2>
      <a:srgbClr val="97999B"/>
    </a:dk2>
    <a:lt2>
      <a:srgbClr val="FFFFFF"/>
    </a:lt2>
    <a:accent1>
      <a:srgbClr val="8C2633"/>
    </a:accent1>
    <a:accent2>
      <a:srgbClr val="CFD0D0"/>
    </a:accent2>
    <a:accent3>
      <a:srgbClr val="548CC6"/>
    </a:accent3>
    <a:accent4>
      <a:srgbClr val="FF7311"/>
    </a:accent4>
    <a:accent5>
      <a:srgbClr val="606263"/>
    </a:accent5>
    <a:accent6>
      <a:srgbClr val="F3D1D5"/>
    </a:accent6>
    <a:hlink>
      <a:srgbClr val="465E9C"/>
    </a:hlink>
    <a:folHlink>
      <a:srgbClr val="B0BCDB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Test_AIREF">
    <a:dk1>
      <a:sysClr val="windowText" lastClr="000000"/>
    </a:dk1>
    <a:lt1>
      <a:sysClr val="window" lastClr="FFFFFF"/>
    </a:lt1>
    <a:dk2>
      <a:srgbClr val="97999B"/>
    </a:dk2>
    <a:lt2>
      <a:srgbClr val="FFFFFF"/>
    </a:lt2>
    <a:accent1>
      <a:srgbClr val="8C2633"/>
    </a:accent1>
    <a:accent2>
      <a:srgbClr val="CFD0D0"/>
    </a:accent2>
    <a:accent3>
      <a:srgbClr val="548CC6"/>
    </a:accent3>
    <a:accent4>
      <a:srgbClr val="FF7311"/>
    </a:accent4>
    <a:accent5>
      <a:srgbClr val="606263"/>
    </a:accent5>
    <a:accent6>
      <a:srgbClr val="F3D1D5"/>
    </a:accent6>
    <a:hlink>
      <a:srgbClr val="465E9C"/>
    </a:hlink>
    <a:folHlink>
      <a:srgbClr val="B0BCDB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2:D9"/>
  <sheetViews>
    <sheetView showGridLines="0" tabSelected="1" workbookViewId="0">
      <selection activeCell="B1" sqref="B1"/>
    </sheetView>
  </sheetViews>
  <sheetFormatPr baseColWidth="10" defaultRowHeight="26.25" x14ac:dyDescent="0.4"/>
  <cols>
    <col min="1" max="1" width="1.5703125" style="13" customWidth="1"/>
    <col min="2" max="2" width="22.7109375" style="13" customWidth="1"/>
    <col min="3" max="16384" width="11.42578125" style="13"/>
  </cols>
  <sheetData>
    <row r="2" spans="2:4" x14ac:dyDescent="0.4">
      <c r="B2" s="12" t="s">
        <v>29</v>
      </c>
    </row>
    <row r="4" spans="2:4" x14ac:dyDescent="0.4">
      <c r="B4" s="13" t="s">
        <v>30</v>
      </c>
      <c r="D4" s="13" t="s">
        <v>31</v>
      </c>
    </row>
    <row r="5" spans="2:4" x14ac:dyDescent="0.4">
      <c r="D5" s="13" t="s">
        <v>32</v>
      </c>
    </row>
    <row r="7" spans="2:4" x14ac:dyDescent="0.4">
      <c r="D7" s="13" t="s">
        <v>34</v>
      </c>
    </row>
    <row r="8" spans="2:4" x14ac:dyDescent="0.4">
      <c r="D8" s="13" t="s">
        <v>35</v>
      </c>
    </row>
    <row r="9" spans="2:4" x14ac:dyDescent="0.4">
      <c r="D9" s="13" t="s">
        <v>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2:D45"/>
  <sheetViews>
    <sheetView showGridLines="0" workbookViewId="0">
      <selection activeCell="C20" sqref="C20"/>
    </sheetView>
  </sheetViews>
  <sheetFormatPr baseColWidth="10" defaultRowHeight="15" x14ac:dyDescent="0.25"/>
  <cols>
    <col min="1" max="1" width="24.42578125" bestFit="1" customWidth="1"/>
  </cols>
  <sheetData>
    <row r="2" spans="1:4" ht="15.75" x14ac:dyDescent="0.25">
      <c r="A2" s="7" t="s">
        <v>2</v>
      </c>
    </row>
    <row r="4" spans="1:4" x14ac:dyDescent="0.25">
      <c r="B4" s="9" t="s">
        <v>0</v>
      </c>
      <c r="C4" s="9"/>
      <c r="D4" s="9" t="s">
        <v>1</v>
      </c>
    </row>
    <row r="5" spans="1:4" ht="15" customHeight="1" x14ac:dyDescent="0.25">
      <c r="A5" s="8" t="s">
        <v>3</v>
      </c>
      <c r="B5" s="20" t="s">
        <v>5</v>
      </c>
      <c r="C5" s="9"/>
      <c r="D5" s="20" t="s">
        <v>15</v>
      </c>
    </row>
    <row r="6" spans="1:4" x14ac:dyDescent="0.25">
      <c r="B6" s="20"/>
      <c r="D6" s="20"/>
    </row>
    <row r="7" spans="1:4" x14ac:dyDescent="0.25">
      <c r="B7" s="20"/>
      <c r="D7" s="20"/>
    </row>
    <row r="21" spans="1:4" ht="15.75" x14ac:dyDescent="0.25">
      <c r="A21" s="7" t="s">
        <v>25</v>
      </c>
    </row>
    <row r="23" spans="1:4" x14ac:dyDescent="0.25">
      <c r="B23" s="9" t="s">
        <v>0</v>
      </c>
      <c r="C23" s="9"/>
      <c r="D23" s="9" t="s">
        <v>1</v>
      </c>
    </row>
    <row r="24" spans="1:4" x14ac:dyDescent="0.25">
      <c r="A24" s="8" t="s">
        <v>3</v>
      </c>
      <c r="B24" s="20" t="s">
        <v>21</v>
      </c>
      <c r="C24" s="9"/>
      <c r="D24" s="20" t="s">
        <v>19</v>
      </c>
    </row>
    <row r="25" spans="1:4" x14ac:dyDescent="0.25">
      <c r="B25" s="20"/>
      <c r="D25" s="20"/>
    </row>
    <row r="26" spans="1:4" x14ac:dyDescent="0.25">
      <c r="B26" s="20"/>
      <c r="D26" s="20"/>
    </row>
    <row r="40" spans="1:4" ht="15.75" x14ac:dyDescent="0.25">
      <c r="A40" s="7" t="s">
        <v>28</v>
      </c>
    </row>
    <row r="42" spans="1:4" x14ac:dyDescent="0.25">
      <c r="B42" s="9" t="s">
        <v>0</v>
      </c>
      <c r="C42" s="9"/>
      <c r="D42" s="9" t="s">
        <v>1</v>
      </c>
    </row>
    <row r="43" spans="1:4" x14ac:dyDescent="0.25">
      <c r="A43" s="8" t="s">
        <v>3</v>
      </c>
      <c r="B43" s="20" t="s">
        <v>5</v>
      </c>
      <c r="C43" s="9"/>
      <c r="D43" s="20" t="s">
        <v>4</v>
      </c>
    </row>
    <row r="44" spans="1:4" x14ac:dyDescent="0.25">
      <c r="B44" s="20"/>
      <c r="D44" s="20"/>
    </row>
    <row r="45" spans="1:4" x14ac:dyDescent="0.25">
      <c r="B45" s="20"/>
      <c r="D45" s="20"/>
    </row>
  </sheetData>
  <mergeCells count="6">
    <mergeCell ref="B43:B45"/>
    <mergeCell ref="D43:D45"/>
    <mergeCell ref="B5:B7"/>
    <mergeCell ref="D5:D7"/>
    <mergeCell ref="B24:B26"/>
    <mergeCell ref="D24:D26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'PIB trim CCAA'!$B$2:$S$2</xm:f>
          </x14:formula1>
          <xm:sqref>B5:B7 D5:D7 B24:B26 D24:D26 B43:B45 D43:D45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BX71"/>
  <sheetViews>
    <sheetView showGridLines="0" zoomScale="85" zoomScaleNormal="85" workbookViewId="0">
      <pane xSplit="1" ySplit="2" topLeftCell="O54" activePane="bottomRight" state="frozen"/>
      <selection activeCell="C70" sqref="C70"/>
      <selection pane="topRight" activeCell="C70" sqref="C70"/>
      <selection pane="bottomLeft" activeCell="C70" sqref="C70"/>
      <selection pane="bottomRight" activeCell="U63" sqref="U63"/>
    </sheetView>
  </sheetViews>
  <sheetFormatPr baseColWidth="10" defaultColWidth="7.7109375" defaultRowHeight="15" x14ac:dyDescent="0.25"/>
  <cols>
    <col min="1" max="1" width="7.7109375" style="1" customWidth="1"/>
    <col min="2" max="18" width="12.7109375" style="1" customWidth="1"/>
    <col min="19" max="19" width="11.42578125" style="1" customWidth="1"/>
    <col min="20" max="20" width="9.85546875" style="1" customWidth="1"/>
    <col min="21" max="57" width="12.7109375" style="1" customWidth="1"/>
    <col min="58" max="58" width="9.85546875" style="1" customWidth="1"/>
    <col min="59" max="76" width="12.7109375" customWidth="1"/>
    <col min="77" max="163" width="9.85546875" style="1" customWidth="1"/>
    <col min="164" max="180" width="7.7109375" style="1" customWidth="1"/>
    <col min="181" max="181" width="1.7109375" style="1" customWidth="1"/>
    <col min="182" max="184" width="7.7109375" style="1" customWidth="1"/>
    <col min="185" max="185" width="1.7109375" style="1" customWidth="1"/>
    <col min="186" max="190" width="7.7109375" style="1" customWidth="1"/>
    <col min="191" max="191" width="1.7109375" style="1" customWidth="1"/>
    <col min="192" max="197" width="7.7109375" style="1" customWidth="1"/>
    <col min="198" max="198" width="1.7109375" style="1" customWidth="1"/>
    <col min="199" max="205" width="7.7109375" style="1" customWidth="1"/>
    <col min="206" max="206" width="1.7109375" style="1" customWidth="1"/>
    <col min="207" max="209" width="7.7109375" style="1" customWidth="1"/>
    <col min="210" max="210" width="1.7109375" style="1" customWidth="1"/>
    <col min="211" max="213" width="7.7109375" style="1" customWidth="1"/>
    <col min="214" max="214" width="1.7109375" style="1" customWidth="1"/>
    <col min="215" max="217" width="7.7109375" style="1" customWidth="1"/>
    <col min="218" max="218" width="1.7109375" style="1" customWidth="1"/>
    <col min="219" max="225" width="7.7109375" style="1" customWidth="1"/>
    <col min="226" max="226" width="1.7109375" style="1" customWidth="1"/>
    <col min="227" max="234" width="7.7109375" style="1" customWidth="1"/>
    <col min="235" max="235" width="1.7109375" style="1" customWidth="1"/>
    <col min="236" max="249" width="7.7109375" style="1" customWidth="1"/>
    <col min="250" max="250" width="1.7109375" style="1" customWidth="1"/>
    <col min="251" max="253" width="7.7109375" style="1" customWidth="1"/>
    <col min="254" max="254" width="1.7109375" style="1" customWidth="1"/>
    <col min="255" max="258" width="7.7109375" style="1" customWidth="1"/>
    <col min="259" max="259" width="1.7109375" style="1" customWidth="1"/>
    <col min="260" max="262" width="7.7109375" style="1" customWidth="1"/>
    <col min="263" max="263" width="1.7109375" style="1" customWidth="1"/>
    <col min="264" max="16384" width="7.7109375" style="1"/>
  </cols>
  <sheetData>
    <row r="1" spans="1:76" s="2" customFormat="1" x14ac:dyDescent="0.25">
      <c r="B1" s="3" t="s">
        <v>22</v>
      </c>
      <c r="S1" s="3"/>
      <c r="U1" s="3" t="s">
        <v>24</v>
      </c>
      <c r="AL1" s="3"/>
      <c r="AM1" s="3"/>
      <c r="AN1" s="3" t="s">
        <v>23</v>
      </c>
      <c r="BE1" s="3"/>
      <c r="BG1" s="3" t="s">
        <v>33</v>
      </c>
      <c r="BX1" s="3"/>
    </row>
    <row r="2" spans="1:76" s="14" customFormat="1" ht="54.75" customHeight="1" x14ac:dyDescent="0.25">
      <c r="B2" s="15" t="s">
        <v>4</v>
      </c>
      <c r="C2" s="16" t="s">
        <v>5</v>
      </c>
      <c r="D2" s="16" t="s">
        <v>6</v>
      </c>
      <c r="E2" s="16" t="s">
        <v>7</v>
      </c>
      <c r="F2" s="16" t="s">
        <v>8</v>
      </c>
      <c r="G2" s="16" t="s">
        <v>9</v>
      </c>
      <c r="H2" s="16" t="s">
        <v>10</v>
      </c>
      <c r="I2" s="16" t="s">
        <v>11</v>
      </c>
      <c r="J2" s="16" t="s">
        <v>12</v>
      </c>
      <c r="K2" s="16" t="s">
        <v>13</v>
      </c>
      <c r="L2" s="16" t="s">
        <v>14</v>
      </c>
      <c r="M2" s="16" t="s">
        <v>15</v>
      </c>
      <c r="N2" s="16" t="s">
        <v>16</v>
      </c>
      <c r="O2" s="16" t="s">
        <v>17</v>
      </c>
      <c r="P2" s="16" t="s">
        <v>18</v>
      </c>
      <c r="Q2" s="16" t="s">
        <v>19</v>
      </c>
      <c r="R2" s="16" t="s">
        <v>20</v>
      </c>
      <c r="S2" s="17" t="s">
        <v>21</v>
      </c>
      <c r="U2" s="15" t="s">
        <v>4</v>
      </c>
      <c r="V2" s="16" t="s">
        <v>5</v>
      </c>
      <c r="W2" s="16" t="s">
        <v>6</v>
      </c>
      <c r="X2" s="16" t="s">
        <v>7</v>
      </c>
      <c r="Y2" s="16" t="s">
        <v>8</v>
      </c>
      <c r="Z2" s="16" t="s">
        <v>9</v>
      </c>
      <c r="AA2" s="16" t="s">
        <v>10</v>
      </c>
      <c r="AB2" s="16" t="s">
        <v>11</v>
      </c>
      <c r="AC2" s="16" t="s">
        <v>12</v>
      </c>
      <c r="AD2" s="16" t="s">
        <v>13</v>
      </c>
      <c r="AE2" s="16" t="s">
        <v>14</v>
      </c>
      <c r="AF2" s="16" t="s">
        <v>15</v>
      </c>
      <c r="AG2" s="16" t="s">
        <v>16</v>
      </c>
      <c r="AH2" s="16" t="s">
        <v>17</v>
      </c>
      <c r="AI2" s="16" t="s">
        <v>18</v>
      </c>
      <c r="AJ2" s="16" t="s">
        <v>19</v>
      </c>
      <c r="AK2" s="16" t="s">
        <v>20</v>
      </c>
      <c r="AL2" s="17" t="s">
        <v>21</v>
      </c>
      <c r="AM2" s="18"/>
      <c r="AN2" s="15" t="s">
        <v>4</v>
      </c>
      <c r="AO2" s="16" t="s">
        <v>5</v>
      </c>
      <c r="AP2" s="16" t="s">
        <v>6</v>
      </c>
      <c r="AQ2" s="16" t="s">
        <v>7</v>
      </c>
      <c r="AR2" s="16" t="s">
        <v>8</v>
      </c>
      <c r="AS2" s="16" t="s">
        <v>9</v>
      </c>
      <c r="AT2" s="16" t="s">
        <v>10</v>
      </c>
      <c r="AU2" s="16" t="s">
        <v>11</v>
      </c>
      <c r="AV2" s="16" t="s">
        <v>12</v>
      </c>
      <c r="AW2" s="16" t="s">
        <v>13</v>
      </c>
      <c r="AX2" s="16" t="s">
        <v>14</v>
      </c>
      <c r="AY2" s="16" t="s">
        <v>15</v>
      </c>
      <c r="AZ2" s="16" t="s">
        <v>16</v>
      </c>
      <c r="BA2" s="16" t="s">
        <v>17</v>
      </c>
      <c r="BB2" s="16" t="s">
        <v>18</v>
      </c>
      <c r="BC2" s="16" t="s">
        <v>19</v>
      </c>
      <c r="BD2" s="16" t="s">
        <v>20</v>
      </c>
      <c r="BE2" s="17" t="s">
        <v>21</v>
      </c>
      <c r="BG2" s="15" t="s">
        <v>4</v>
      </c>
      <c r="BH2" s="16" t="s">
        <v>5</v>
      </c>
      <c r="BI2" s="16" t="s">
        <v>6</v>
      </c>
      <c r="BJ2" s="16" t="s">
        <v>7</v>
      </c>
      <c r="BK2" s="16" t="s">
        <v>8</v>
      </c>
      <c r="BL2" s="16" t="s">
        <v>9</v>
      </c>
      <c r="BM2" s="16" t="s">
        <v>10</v>
      </c>
      <c r="BN2" s="16" t="s">
        <v>11</v>
      </c>
      <c r="BO2" s="16" t="s">
        <v>12</v>
      </c>
      <c r="BP2" s="16" t="s">
        <v>13</v>
      </c>
      <c r="BQ2" s="16" t="s">
        <v>14</v>
      </c>
      <c r="BR2" s="16" t="s">
        <v>15</v>
      </c>
      <c r="BS2" s="16" t="s">
        <v>16</v>
      </c>
      <c r="BT2" s="16" t="s">
        <v>17</v>
      </c>
      <c r="BU2" s="16" t="s">
        <v>18</v>
      </c>
      <c r="BV2" s="16" t="s">
        <v>19</v>
      </c>
      <c r="BW2" s="16" t="s">
        <v>20</v>
      </c>
      <c r="BX2" s="17" t="s">
        <v>21</v>
      </c>
    </row>
    <row r="3" spans="1:76" x14ac:dyDescent="0.25">
      <c r="A3" s="4">
        <v>200001</v>
      </c>
      <c r="B3" s="5">
        <v>78.829968717837275</v>
      </c>
      <c r="C3" s="5">
        <v>76.660011587557506</v>
      </c>
      <c r="D3" s="5">
        <v>83.343903206526264</v>
      </c>
      <c r="E3" s="5">
        <v>87.57322358878659</v>
      </c>
      <c r="F3" s="5">
        <v>81.874101592272112</v>
      </c>
      <c r="G3" s="5">
        <v>83.943706519467241</v>
      </c>
      <c r="H3" s="5">
        <v>82.993175719712752</v>
      </c>
      <c r="I3" s="5">
        <v>71.617142441002287</v>
      </c>
      <c r="J3" s="5">
        <v>79.670943565429511</v>
      </c>
      <c r="K3" s="5">
        <v>81.294360687286755</v>
      </c>
      <c r="L3" s="5">
        <v>77.603102455372266</v>
      </c>
      <c r="M3" s="5">
        <v>77.486577777101544</v>
      </c>
      <c r="N3" s="5">
        <v>75.012866864764447</v>
      </c>
      <c r="O3" s="5">
        <v>75.875708949383238</v>
      </c>
      <c r="P3" s="5">
        <v>79.74771004779187</v>
      </c>
      <c r="Q3" s="5">
        <v>81.473275262493331</v>
      </c>
      <c r="R3" s="5">
        <v>79.264207352622961</v>
      </c>
      <c r="S3" s="5">
        <v>78.910499999999999</v>
      </c>
    </row>
    <row r="4" spans="1:76" x14ac:dyDescent="0.25">
      <c r="A4" s="4">
        <v>200002</v>
      </c>
      <c r="B4" s="5">
        <v>79.794497905940062</v>
      </c>
      <c r="C4" s="5">
        <v>77.756807022196497</v>
      </c>
      <c r="D4" s="5">
        <v>84.145656478915086</v>
      </c>
      <c r="E4" s="5">
        <v>88.226827427816616</v>
      </c>
      <c r="F4" s="5">
        <v>83.06115129520677</v>
      </c>
      <c r="G4" s="5">
        <v>85.308507901037487</v>
      </c>
      <c r="H4" s="5">
        <v>83.709288625056701</v>
      </c>
      <c r="I4" s="5">
        <v>72.595718635352412</v>
      </c>
      <c r="J4" s="5">
        <v>80.812841897183546</v>
      </c>
      <c r="K4" s="5">
        <v>82.323479591222892</v>
      </c>
      <c r="L4" s="5">
        <v>78.425547676398395</v>
      </c>
      <c r="M4" s="5">
        <v>78.266254428583267</v>
      </c>
      <c r="N4" s="5">
        <v>75.9074117748916</v>
      </c>
      <c r="O4" s="5">
        <v>76.712711725718265</v>
      </c>
      <c r="P4" s="5">
        <v>80.344204508891153</v>
      </c>
      <c r="Q4" s="5">
        <v>82.661258704343766</v>
      </c>
      <c r="R4" s="5">
        <v>80.0856210475567</v>
      </c>
      <c r="S4" s="5">
        <v>79.884900000000002</v>
      </c>
      <c r="U4" s="10">
        <f t="shared" ref="U4:U35" si="0">(B4/B3-1)*100</f>
        <v>1.2235564770489926</v>
      </c>
      <c r="V4" s="10">
        <f t="shared" ref="V4:V35" si="1">(C4/C3-1)*100</f>
        <v>1.4307269356283348</v>
      </c>
      <c r="W4" s="10">
        <f t="shared" ref="W4:W35" si="2">(D4/D3-1)*100</f>
        <v>0.96198191054488458</v>
      </c>
      <c r="X4" s="10">
        <f t="shared" ref="X4:X35" si="3">(E4/E3-1)*100</f>
        <v>0.74635123870638864</v>
      </c>
      <c r="Y4" s="10">
        <f t="shared" ref="Y4:Y35" si="4">(F4/F3-1)*100</f>
        <v>1.4498476073008915</v>
      </c>
      <c r="Z4" s="10">
        <f t="shared" ref="Z4:Z35" si="5">(G4/G3-1)*100</f>
        <v>1.6258531320078706</v>
      </c>
      <c r="AA4" s="10">
        <f t="shared" ref="AA4:AA35" si="6">(H4/H3-1)*100</f>
        <v>0.86285757730542034</v>
      </c>
      <c r="AB4" s="10">
        <f t="shared" ref="AB4:AB35" si="7">(I4/I3-1)*100</f>
        <v>1.3663993856726009</v>
      </c>
      <c r="AC4" s="10">
        <f t="shared" ref="AC4:AC35" si="8">(J4/J3-1)*100</f>
        <v>1.4332682414088138</v>
      </c>
      <c r="AD4" s="10">
        <f t="shared" ref="AD4:AD35" si="9">(K4/K3-1)*100</f>
        <v>1.26591671948173</v>
      </c>
      <c r="AE4" s="10">
        <f t="shared" ref="AE4:AE35" si="10">(L4/L3-1)*100</f>
        <v>1.0598097176580001</v>
      </c>
      <c r="AF4" s="10">
        <f t="shared" ref="AF4:AF35" si="11">(M4/M3-1)*100</f>
        <v>1.0062086542582227</v>
      </c>
      <c r="AG4" s="10">
        <f t="shared" ref="AG4:AG35" si="12">(N4/N3-1)*100</f>
        <v>1.1925219599190351</v>
      </c>
      <c r="AH4" s="10">
        <f t="shared" ref="AH4:AH35" si="13">(O4/O3-1)*100</f>
        <v>1.1031235001618178</v>
      </c>
      <c r="AI4" s="10">
        <f t="shared" ref="AI4:AI35" si="14">(P4/P3-1)*100</f>
        <v>0.74797691462464844</v>
      </c>
      <c r="AJ4" s="10">
        <f t="shared" ref="AJ4:AJ35" si="15">(Q4/Q3-1)*100</f>
        <v>1.4581265304763447</v>
      </c>
      <c r="AK4" s="10">
        <f t="shared" ref="AK4:AK35" si="16">(R4/R3-1)*100</f>
        <v>1.0362983777526535</v>
      </c>
      <c r="AL4" s="10">
        <f t="shared" ref="AL4:AL35" si="17">(S4/S3-1)*100</f>
        <v>1.2348166593799448</v>
      </c>
      <c r="AM4" s="10"/>
      <c r="BG4" s="19">
        <f>U4*4</f>
        <v>4.8942259081959705</v>
      </c>
      <c r="BH4" s="19">
        <f t="shared" ref="BH4:BH63" si="18">V4*4</f>
        <v>5.722907742513339</v>
      </c>
      <c r="BI4" s="19">
        <f t="shared" ref="BI4:BI63" si="19">W4*4</f>
        <v>3.8479276421795383</v>
      </c>
      <c r="BJ4" s="19">
        <f t="shared" ref="BJ4:BJ63" si="20">X4*4</f>
        <v>2.9854049548255546</v>
      </c>
      <c r="BK4" s="19">
        <f t="shared" ref="BK4:BK63" si="21">Y4*4</f>
        <v>5.7993904292035658</v>
      </c>
      <c r="BL4" s="19">
        <f t="shared" ref="BL4:BL63" si="22">Z4*4</f>
        <v>6.5034125280314825</v>
      </c>
      <c r="BM4" s="19">
        <f t="shared" ref="BM4:BM63" si="23">AA4*4</f>
        <v>3.4514303092216814</v>
      </c>
      <c r="BN4" s="19">
        <f t="shared" ref="BN4:BN63" si="24">AB4*4</f>
        <v>5.4655975426904035</v>
      </c>
      <c r="BO4" s="19">
        <f t="shared" ref="BO4:BO63" si="25">AC4*4</f>
        <v>5.7330729656352553</v>
      </c>
      <c r="BP4" s="19">
        <f t="shared" ref="BP4:BP63" si="26">AD4*4</f>
        <v>5.0636668779269201</v>
      </c>
      <c r="BQ4" s="19">
        <f t="shared" ref="BQ4:BQ63" si="27">AE4*4</f>
        <v>4.2392388706320006</v>
      </c>
      <c r="BR4" s="19">
        <f t="shared" ref="BR4:BR63" si="28">AF4*4</f>
        <v>4.0248346170328908</v>
      </c>
      <c r="BS4" s="19">
        <f t="shared" ref="BS4:BS63" si="29">AG4*4</f>
        <v>4.7700878396761404</v>
      </c>
      <c r="BT4" s="19">
        <f t="shared" ref="BT4:BT63" si="30">AH4*4</f>
        <v>4.4124940006472713</v>
      </c>
      <c r="BU4" s="19">
        <f t="shared" ref="BU4:BU63" si="31">AI4*4</f>
        <v>2.9919076584985937</v>
      </c>
      <c r="BV4" s="19">
        <f t="shared" ref="BV4:BV63" si="32">AJ4*4</f>
        <v>5.8325061219053786</v>
      </c>
      <c r="BW4" s="19">
        <f t="shared" ref="BW4:BW63" si="33">AK4*4</f>
        <v>4.1451935110106142</v>
      </c>
      <c r="BX4" s="19">
        <f t="shared" ref="BX4:BX63" si="34">AL4*4</f>
        <v>4.9392666375197791</v>
      </c>
    </row>
    <row r="5" spans="1:76" x14ac:dyDescent="0.25">
      <c r="A5" s="4">
        <v>200003</v>
      </c>
      <c r="B5" s="5">
        <v>80.6629644808649</v>
      </c>
      <c r="C5" s="5">
        <v>78.628472847019026</v>
      </c>
      <c r="D5" s="5">
        <v>85.022067447897854</v>
      </c>
      <c r="E5" s="5">
        <v>88.833650660082341</v>
      </c>
      <c r="F5" s="5">
        <v>84.283153207599355</v>
      </c>
      <c r="G5" s="5">
        <v>86.4925391176738</v>
      </c>
      <c r="H5" s="5">
        <v>84.333642260643998</v>
      </c>
      <c r="I5" s="5">
        <v>73.218037566267213</v>
      </c>
      <c r="J5" s="5">
        <v>81.486220946598735</v>
      </c>
      <c r="K5" s="5">
        <v>83.517228707134507</v>
      </c>
      <c r="L5" s="5">
        <v>78.950165025864166</v>
      </c>
      <c r="M5" s="5">
        <v>79.146927625084942</v>
      </c>
      <c r="N5" s="5">
        <v>76.783459541692423</v>
      </c>
      <c r="O5" s="5">
        <v>77.792322570109363</v>
      </c>
      <c r="P5" s="5">
        <v>81.076830511665122</v>
      </c>
      <c r="Q5" s="5">
        <v>83.709593927805059</v>
      </c>
      <c r="R5" s="5">
        <v>80.762770753188207</v>
      </c>
      <c r="S5" s="5">
        <v>80.743799999999993</v>
      </c>
      <c r="U5" s="10">
        <f t="shared" si="0"/>
        <v>1.0883790207547372</v>
      </c>
      <c r="V5" s="10">
        <f t="shared" si="1"/>
        <v>1.1210154560149288</v>
      </c>
      <c r="W5" s="10">
        <f t="shared" si="2"/>
        <v>1.0415403547328284</v>
      </c>
      <c r="X5" s="10">
        <f t="shared" si="3"/>
        <v>0.68779899488304874</v>
      </c>
      <c r="Y5" s="10">
        <f t="shared" si="4"/>
        <v>1.4712075300395089</v>
      </c>
      <c r="Z5" s="10">
        <f t="shared" si="5"/>
        <v>1.3879403658189071</v>
      </c>
      <c r="AA5" s="10">
        <f t="shared" si="6"/>
        <v>0.74585944504181878</v>
      </c>
      <c r="AB5" s="10">
        <f t="shared" si="7"/>
        <v>0.85723916315327831</v>
      </c>
      <c r="AC5" s="10">
        <f t="shared" si="8"/>
        <v>0.83325747938911565</v>
      </c>
      <c r="AD5" s="10">
        <f t="shared" si="9"/>
        <v>1.4500712577252273</v>
      </c>
      <c r="AE5" s="10">
        <f t="shared" si="10"/>
        <v>0.66893680058246474</v>
      </c>
      <c r="AF5" s="10">
        <f t="shared" si="11"/>
        <v>1.1252272169294475</v>
      </c>
      <c r="AG5" s="10">
        <f t="shared" si="12"/>
        <v>1.1541004314556291</v>
      </c>
      <c r="AH5" s="10">
        <f t="shared" si="13"/>
        <v>1.4073428250733544</v>
      </c>
      <c r="AI5" s="10">
        <f t="shared" si="14"/>
        <v>0.91185917796086091</v>
      </c>
      <c r="AJ5" s="10">
        <f t="shared" si="15"/>
        <v>1.2682304139728817</v>
      </c>
      <c r="AK5" s="10">
        <f t="shared" si="16"/>
        <v>0.84553219014109615</v>
      </c>
      <c r="AL5" s="10">
        <f t="shared" si="17"/>
        <v>1.0751719035762664</v>
      </c>
      <c r="AM5" s="10"/>
      <c r="BG5" s="19">
        <f t="shared" ref="BG5:BG63" si="35">U5*4</f>
        <v>4.353516083018949</v>
      </c>
      <c r="BH5" s="19">
        <f t="shared" si="18"/>
        <v>4.4840618240597152</v>
      </c>
      <c r="BI5" s="19">
        <f t="shared" si="19"/>
        <v>4.1661614189313134</v>
      </c>
      <c r="BJ5" s="19">
        <f t="shared" si="20"/>
        <v>2.751195979532195</v>
      </c>
      <c r="BK5" s="19">
        <f t="shared" si="21"/>
        <v>5.8848301201580355</v>
      </c>
      <c r="BL5" s="19">
        <f t="shared" si="22"/>
        <v>5.5517614632756285</v>
      </c>
      <c r="BM5" s="19">
        <f t="shared" si="23"/>
        <v>2.9834377801672751</v>
      </c>
      <c r="BN5" s="19">
        <f t="shared" si="24"/>
        <v>3.4289566526131132</v>
      </c>
      <c r="BO5" s="19">
        <f t="shared" si="25"/>
        <v>3.3330299175564626</v>
      </c>
      <c r="BP5" s="19">
        <f t="shared" si="26"/>
        <v>5.8002850309009091</v>
      </c>
      <c r="BQ5" s="19">
        <f t="shared" si="27"/>
        <v>2.675747202329859</v>
      </c>
      <c r="BR5" s="19">
        <f t="shared" si="28"/>
        <v>4.50090886771779</v>
      </c>
      <c r="BS5" s="19">
        <f t="shared" si="29"/>
        <v>4.6164017258225165</v>
      </c>
      <c r="BT5" s="19">
        <f t="shared" si="30"/>
        <v>5.6293713002934176</v>
      </c>
      <c r="BU5" s="19">
        <f t="shared" si="31"/>
        <v>3.6474367118434436</v>
      </c>
      <c r="BV5" s="19">
        <f t="shared" si="32"/>
        <v>5.0729216558915269</v>
      </c>
      <c r="BW5" s="19">
        <f t="shared" si="33"/>
        <v>3.3821287605643846</v>
      </c>
      <c r="BX5" s="19">
        <f t="shared" si="34"/>
        <v>4.3006876143050654</v>
      </c>
    </row>
    <row r="6" spans="1:76" x14ac:dyDescent="0.25">
      <c r="A6" s="4">
        <v>200004</v>
      </c>
      <c r="B6" s="5">
        <v>81.467366903403303</v>
      </c>
      <c r="C6" s="5">
        <v>79.150657280024035</v>
      </c>
      <c r="D6" s="5">
        <v>85.888391044282486</v>
      </c>
      <c r="E6" s="5">
        <v>89.475811801837338</v>
      </c>
      <c r="F6" s="5">
        <v>85.539088874367422</v>
      </c>
      <c r="G6" s="5">
        <v>87.528318670203092</v>
      </c>
      <c r="H6" s="5">
        <v>84.814476172488781</v>
      </c>
      <c r="I6" s="5">
        <v>73.833736515870356</v>
      </c>
      <c r="J6" s="5">
        <v>82.595884324550155</v>
      </c>
      <c r="K6" s="5">
        <v>84.425874344817444</v>
      </c>
      <c r="L6" s="5">
        <v>79.556800083972803</v>
      </c>
      <c r="M6" s="5">
        <v>79.761115315376415</v>
      </c>
      <c r="N6" s="5">
        <v>77.893800463396332</v>
      </c>
      <c r="O6" s="5">
        <v>78.484955929479881</v>
      </c>
      <c r="P6" s="5">
        <v>81.738194811378975</v>
      </c>
      <c r="Q6" s="5">
        <v>84.6167483158263</v>
      </c>
      <c r="R6" s="5">
        <v>81.327455586256121</v>
      </c>
      <c r="S6" s="5">
        <v>81.640299999999996</v>
      </c>
      <c r="U6" s="10">
        <f t="shared" si="0"/>
        <v>0.99723885393430134</v>
      </c>
      <c r="V6" s="10">
        <f t="shared" si="1"/>
        <v>0.66411620892214973</v>
      </c>
      <c r="W6" s="10">
        <f t="shared" si="2"/>
        <v>1.0189396969387143</v>
      </c>
      <c r="X6" s="10">
        <f t="shared" si="3"/>
        <v>0.72288050415962868</v>
      </c>
      <c r="Y6" s="10">
        <f t="shared" si="4"/>
        <v>1.4901384428208875</v>
      </c>
      <c r="Z6" s="10">
        <f t="shared" si="5"/>
        <v>1.1975362997727501</v>
      </c>
      <c r="AA6" s="10">
        <f t="shared" si="6"/>
        <v>0.5701567001680008</v>
      </c>
      <c r="AB6" s="10">
        <f t="shared" si="7"/>
        <v>0.84091157052097465</v>
      </c>
      <c r="AC6" s="10">
        <f t="shared" si="8"/>
        <v>1.3617803906732062</v>
      </c>
      <c r="AD6" s="10">
        <f t="shared" si="9"/>
        <v>1.0879738848486475</v>
      </c>
      <c r="AE6" s="10">
        <f t="shared" si="10"/>
        <v>0.76837718820461642</v>
      </c>
      <c r="AF6" s="10">
        <f t="shared" si="11"/>
        <v>0.77600951637801785</v>
      </c>
      <c r="AG6" s="10">
        <f t="shared" si="12"/>
        <v>1.4460678488978473</v>
      </c>
      <c r="AH6" s="10">
        <f t="shared" si="13"/>
        <v>0.89036210320920794</v>
      </c>
      <c r="AI6" s="10">
        <f t="shared" si="14"/>
        <v>0.81572539964878121</v>
      </c>
      <c r="AJ6" s="10">
        <f t="shared" si="15"/>
        <v>1.0836922573099761</v>
      </c>
      <c r="AK6" s="10">
        <f t="shared" si="16"/>
        <v>0.69918952482894703</v>
      </c>
      <c r="AL6" s="10">
        <f t="shared" si="17"/>
        <v>1.1103019674575609</v>
      </c>
      <c r="AM6" s="10"/>
      <c r="BG6" s="19">
        <f t="shared" si="35"/>
        <v>3.9889554157372054</v>
      </c>
      <c r="BH6" s="19">
        <f t="shared" si="18"/>
        <v>2.6564648356885989</v>
      </c>
      <c r="BI6" s="19">
        <f t="shared" si="19"/>
        <v>4.0757587877548573</v>
      </c>
      <c r="BJ6" s="19">
        <f t="shared" si="20"/>
        <v>2.8915220166385147</v>
      </c>
      <c r="BK6" s="19">
        <f t="shared" si="21"/>
        <v>5.9605537712835499</v>
      </c>
      <c r="BL6" s="19">
        <f t="shared" si="22"/>
        <v>4.7901451990910004</v>
      </c>
      <c r="BM6" s="19">
        <f t="shared" si="23"/>
        <v>2.2806268006720032</v>
      </c>
      <c r="BN6" s="19">
        <f t="shared" si="24"/>
        <v>3.3636462820838986</v>
      </c>
      <c r="BO6" s="19">
        <f t="shared" si="25"/>
        <v>5.4471215626928249</v>
      </c>
      <c r="BP6" s="19">
        <f t="shared" si="26"/>
        <v>4.3518955393945902</v>
      </c>
      <c r="BQ6" s="19">
        <f t="shared" si="27"/>
        <v>3.0735087528184657</v>
      </c>
      <c r="BR6" s="19">
        <f t="shared" si="28"/>
        <v>3.1040380655120714</v>
      </c>
      <c r="BS6" s="19">
        <f t="shared" si="29"/>
        <v>5.7842713955913894</v>
      </c>
      <c r="BT6" s="19">
        <f t="shared" si="30"/>
        <v>3.5614484128368318</v>
      </c>
      <c r="BU6" s="19">
        <f t="shared" si="31"/>
        <v>3.2629015985951249</v>
      </c>
      <c r="BV6" s="19">
        <f t="shared" si="32"/>
        <v>4.3347690292399044</v>
      </c>
      <c r="BW6" s="19">
        <f t="shared" si="33"/>
        <v>2.7967580993157881</v>
      </c>
      <c r="BX6" s="19">
        <f t="shared" si="34"/>
        <v>4.4412078698302437</v>
      </c>
    </row>
    <row r="7" spans="1:76" x14ac:dyDescent="0.25">
      <c r="A7" s="4">
        <v>200101</v>
      </c>
      <c r="B7" s="5">
        <v>82.171015912551496</v>
      </c>
      <c r="C7" s="5">
        <v>79.670997814292036</v>
      </c>
      <c r="D7" s="5">
        <v>86.797704134921844</v>
      </c>
      <c r="E7" s="5">
        <v>90.001521762514699</v>
      </c>
      <c r="F7" s="5">
        <v>86.499201771474219</v>
      </c>
      <c r="G7" s="5">
        <v>88.317898504268953</v>
      </c>
      <c r="H7" s="5">
        <v>85.133877112151254</v>
      </c>
      <c r="I7" s="5">
        <v>74.631288262903169</v>
      </c>
      <c r="J7" s="5">
        <v>83.669347373212403</v>
      </c>
      <c r="K7" s="5">
        <v>85.552075278687738</v>
      </c>
      <c r="L7" s="5">
        <v>79.949251181958886</v>
      </c>
      <c r="M7" s="5">
        <v>80.386250900517112</v>
      </c>
      <c r="N7" s="5">
        <v>78.781361452910375</v>
      </c>
      <c r="O7" s="5">
        <v>79.371512234480122</v>
      </c>
      <c r="P7" s="5">
        <v>82.243190106420528</v>
      </c>
      <c r="Q7" s="5">
        <v>85.18621608570264</v>
      </c>
      <c r="R7" s="5">
        <v>81.659611401451969</v>
      </c>
      <c r="S7" s="5">
        <v>82.453900000000004</v>
      </c>
      <c r="U7" s="10">
        <f t="shared" si="0"/>
        <v>0.86371885565237339</v>
      </c>
      <c r="V7" s="10">
        <f t="shared" si="1"/>
        <v>0.65740519680981269</v>
      </c>
      <c r="W7" s="10">
        <f t="shared" si="2"/>
        <v>1.0587147804067332</v>
      </c>
      <c r="X7" s="10">
        <f t="shared" si="3"/>
        <v>0.58754422015376839</v>
      </c>
      <c r="Y7" s="10">
        <f t="shared" si="4"/>
        <v>1.1224259104710921</v>
      </c>
      <c r="Z7" s="10">
        <f t="shared" si="5"/>
        <v>0.90208500067379127</v>
      </c>
      <c r="AA7" s="10">
        <f t="shared" si="6"/>
        <v>0.37658776434921215</v>
      </c>
      <c r="AB7" s="10">
        <f t="shared" si="7"/>
        <v>1.0801996277966852</v>
      </c>
      <c r="AC7" s="10">
        <f t="shared" si="8"/>
        <v>1.2996568260522645</v>
      </c>
      <c r="AD7" s="10">
        <f t="shared" si="9"/>
        <v>1.3339523488623772</v>
      </c>
      <c r="AE7" s="10">
        <f t="shared" si="10"/>
        <v>0.49329673588158762</v>
      </c>
      <c r="AF7" s="10">
        <f t="shared" si="11"/>
        <v>0.78375983418599304</v>
      </c>
      <c r="AG7" s="10">
        <f t="shared" si="12"/>
        <v>1.1394501028757942</v>
      </c>
      <c r="AH7" s="10">
        <f t="shared" si="13"/>
        <v>1.1295875680898959</v>
      </c>
      <c r="AI7" s="10">
        <f t="shared" si="14"/>
        <v>0.61782046472507179</v>
      </c>
      <c r="AJ7" s="10">
        <f t="shared" si="15"/>
        <v>0.6729965180779951</v>
      </c>
      <c r="AK7" s="10">
        <f t="shared" si="16"/>
        <v>0.40841781265805732</v>
      </c>
      <c r="AL7" s="10">
        <f t="shared" si="17"/>
        <v>0.99656664661937899</v>
      </c>
      <c r="AM7" s="10"/>
      <c r="AN7" s="10">
        <f>(B7/B3-1)*100</f>
        <v>4.2382957256688947</v>
      </c>
      <c r="AO7" s="10">
        <f t="shared" ref="AO7:BE7" si="36">(C7/C3-1)*100</f>
        <v>3.9277142859488468</v>
      </c>
      <c r="AP7" s="10">
        <f t="shared" si="36"/>
        <v>4.1440354909189514</v>
      </c>
      <c r="AQ7" s="10">
        <f t="shared" si="36"/>
        <v>2.7728774552488344</v>
      </c>
      <c r="AR7" s="10">
        <f t="shared" si="36"/>
        <v>5.6490393045591114</v>
      </c>
      <c r="AS7" s="10">
        <f t="shared" si="36"/>
        <v>5.2108635252927415</v>
      </c>
      <c r="AT7" s="10">
        <f t="shared" si="36"/>
        <v>2.5793703806059387</v>
      </c>
      <c r="AU7" s="10">
        <f t="shared" si="36"/>
        <v>4.2086932250667619</v>
      </c>
      <c r="AV7" s="10">
        <f t="shared" si="36"/>
        <v>5.0186474878375353</v>
      </c>
      <c r="AW7" s="10">
        <f t="shared" si="36"/>
        <v>5.2374046064265656</v>
      </c>
      <c r="AX7" s="10">
        <f t="shared" si="36"/>
        <v>3.0232666637726613</v>
      </c>
      <c r="AY7" s="10">
        <f t="shared" si="36"/>
        <v>3.742161812535838</v>
      </c>
      <c r="AZ7" s="10">
        <f t="shared" si="36"/>
        <v>5.0237975772075005</v>
      </c>
      <c r="BA7" s="10">
        <f t="shared" si="36"/>
        <v>4.6072759431202703</v>
      </c>
      <c r="BB7" s="10">
        <f t="shared" si="36"/>
        <v>3.1292184529601474</v>
      </c>
      <c r="BC7" s="10">
        <f t="shared" si="36"/>
        <v>4.5572499831961322</v>
      </c>
      <c r="BD7" s="10">
        <f t="shared" si="36"/>
        <v>3.0220500889797108</v>
      </c>
      <c r="BE7" s="10">
        <f t="shared" si="36"/>
        <v>4.4904036851876494</v>
      </c>
      <c r="BG7" s="19">
        <f t="shared" si="35"/>
        <v>3.4548754226094935</v>
      </c>
      <c r="BH7" s="19">
        <f t="shared" si="18"/>
        <v>2.6296207872392507</v>
      </c>
      <c r="BI7" s="19">
        <f t="shared" si="19"/>
        <v>4.2348591216269327</v>
      </c>
      <c r="BJ7" s="19">
        <f t="shared" si="20"/>
        <v>2.3501768806150736</v>
      </c>
      <c r="BK7" s="19">
        <f t="shared" si="21"/>
        <v>4.4897036418843683</v>
      </c>
      <c r="BL7" s="19">
        <f t="shared" si="22"/>
        <v>3.6083400026951651</v>
      </c>
      <c r="BM7" s="19">
        <f t="shared" si="23"/>
        <v>1.5063510573968486</v>
      </c>
      <c r="BN7" s="19">
        <f t="shared" si="24"/>
        <v>4.3207985111867409</v>
      </c>
      <c r="BO7" s="19">
        <f t="shared" si="25"/>
        <v>5.1986273042090581</v>
      </c>
      <c r="BP7" s="19">
        <f t="shared" si="26"/>
        <v>5.3358093954495089</v>
      </c>
      <c r="BQ7" s="19">
        <f t="shared" si="27"/>
        <v>1.9731869435263505</v>
      </c>
      <c r="BR7" s="19">
        <f t="shared" si="28"/>
        <v>3.1350393367439722</v>
      </c>
      <c r="BS7" s="19">
        <f t="shared" si="29"/>
        <v>4.5578004115031767</v>
      </c>
      <c r="BT7" s="19">
        <f t="shared" si="30"/>
        <v>4.5183502723595836</v>
      </c>
      <c r="BU7" s="19">
        <f t="shared" si="31"/>
        <v>2.4712818589002872</v>
      </c>
      <c r="BV7" s="19">
        <f t="shared" si="32"/>
        <v>2.6919860723119804</v>
      </c>
      <c r="BW7" s="19">
        <f t="shared" si="33"/>
        <v>1.6336712506322293</v>
      </c>
      <c r="BX7" s="19">
        <f t="shared" si="34"/>
        <v>3.986266586477516</v>
      </c>
    </row>
    <row r="8" spans="1:76" x14ac:dyDescent="0.25">
      <c r="A8" s="4">
        <v>200102</v>
      </c>
      <c r="B8" s="5">
        <v>82.909258394496348</v>
      </c>
      <c r="C8" s="5">
        <v>80.027601295624805</v>
      </c>
      <c r="D8" s="5">
        <v>87.671740533024703</v>
      </c>
      <c r="E8" s="5">
        <v>90.247198221182998</v>
      </c>
      <c r="F8" s="5">
        <v>87.244618964732211</v>
      </c>
      <c r="G8" s="5">
        <v>89.056320982627213</v>
      </c>
      <c r="H8" s="5">
        <v>85.698877217410143</v>
      </c>
      <c r="I8" s="5">
        <v>75.422181583932087</v>
      </c>
      <c r="J8" s="5">
        <v>84.30073806461121</v>
      </c>
      <c r="K8" s="5">
        <v>86.571127428836718</v>
      </c>
      <c r="L8" s="5">
        <v>80.409860463454805</v>
      </c>
      <c r="M8" s="5">
        <v>80.991871158830804</v>
      </c>
      <c r="N8" s="5">
        <v>79.380901477729424</v>
      </c>
      <c r="O8" s="5">
        <v>80.185503557500894</v>
      </c>
      <c r="P8" s="5">
        <v>82.536586136487486</v>
      </c>
      <c r="Q8" s="5">
        <v>85.655804778602118</v>
      </c>
      <c r="R8" s="5">
        <v>82.146091889714029</v>
      </c>
      <c r="S8" s="5">
        <v>83.106800000000007</v>
      </c>
      <c r="U8" s="10">
        <f t="shared" si="0"/>
        <v>0.89842199679082135</v>
      </c>
      <c r="V8" s="10">
        <f t="shared" si="1"/>
        <v>0.44759509873841807</v>
      </c>
      <c r="W8" s="10">
        <f t="shared" si="2"/>
        <v>1.0069810104011756</v>
      </c>
      <c r="X8" s="10">
        <f t="shared" si="3"/>
        <v>0.2729692274721307</v>
      </c>
      <c r="Y8" s="10">
        <f t="shared" si="4"/>
        <v>0.86176193304920989</v>
      </c>
      <c r="Z8" s="10">
        <f t="shared" si="5"/>
        <v>0.83609606983863216</v>
      </c>
      <c r="AA8" s="10">
        <f t="shared" si="6"/>
        <v>0.66366072405534826</v>
      </c>
      <c r="AB8" s="10">
        <f t="shared" si="7"/>
        <v>1.0597342474417015</v>
      </c>
      <c r="AC8" s="10">
        <f t="shared" si="8"/>
        <v>0.75462605030542917</v>
      </c>
      <c r="AD8" s="10">
        <f t="shared" si="9"/>
        <v>1.1911483699599268</v>
      </c>
      <c r="AE8" s="10">
        <f t="shared" si="10"/>
        <v>0.57612707397047824</v>
      </c>
      <c r="AF8" s="10">
        <f t="shared" si="11"/>
        <v>0.75338786363252641</v>
      </c>
      <c r="AG8" s="10">
        <f t="shared" si="12"/>
        <v>0.76101759827724713</v>
      </c>
      <c r="AH8" s="10">
        <f t="shared" si="13"/>
        <v>1.0255459422469748</v>
      </c>
      <c r="AI8" s="10">
        <f t="shared" si="14"/>
        <v>0.35674203503939239</v>
      </c>
      <c r="AJ8" s="10">
        <f t="shared" si="15"/>
        <v>0.55124962051025239</v>
      </c>
      <c r="AK8" s="10">
        <f t="shared" si="16"/>
        <v>0.59574186052691047</v>
      </c>
      <c r="AL8" s="10">
        <f t="shared" si="17"/>
        <v>0.79183640798070609</v>
      </c>
      <c r="AM8" s="10"/>
      <c r="AN8" s="10">
        <f t="shared" ref="AN8:BE8" si="37">(B8/B4-1)*100</f>
        <v>3.9034777713970792</v>
      </c>
      <c r="AO8" s="10">
        <f t="shared" si="37"/>
        <v>2.9203800418143189</v>
      </c>
      <c r="AP8" s="10">
        <f t="shared" si="37"/>
        <v>4.1904528429143273</v>
      </c>
      <c r="AQ8" s="10">
        <f t="shared" si="37"/>
        <v>2.2899733020768087</v>
      </c>
      <c r="AR8" s="10">
        <f t="shared" si="37"/>
        <v>5.0366117063042282</v>
      </c>
      <c r="AS8" s="10">
        <f t="shared" si="37"/>
        <v>4.3932465516070218</v>
      </c>
      <c r="AT8" s="10">
        <f t="shared" si="37"/>
        <v>2.3767835386405256</v>
      </c>
      <c r="AU8" s="10">
        <f t="shared" si="37"/>
        <v>3.893429256864267</v>
      </c>
      <c r="AV8" s="10">
        <f t="shared" si="37"/>
        <v>4.3160172140279895</v>
      </c>
      <c r="AW8" s="10">
        <f t="shared" si="37"/>
        <v>5.1597039613795692</v>
      </c>
      <c r="AX8" s="10">
        <f t="shared" si="37"/>
        <v>2.5301867131921618</v>
      </c>
      <c r="AY8" s="10">
        <f t="shared" si="37"/>
        <v>3.482492870199394</v>
      </c>
      <c r="AZ8" s="10">
        <f t="shared" si="37"/>
        <v>4.5759559200077682</v>
      </c>
      <c r="BA8" s="10">
        <f t="shared" si="37"/>
        <v>4.5270096098276147</v>
      </c>
      <c r="BB8" s="10">
        <f t="shared" si="37"/>
        <v>2.7287364919441393</v>
      </c>
      <c r="BC8" s="10">
        <f t="shared" si="37"/>
        <v>3.6226717584461277</v>
      </c>
      <c r="BD8" s="10">
        <f t="shared" si="37"/>
        <v>2.5728349424096741</v>
      </c>
      <c r="BE8" s="10">
        <f t="shared" si="37"/>
        <v>4.0331777344654762</v>
      </c>
      <c r="BG8" s="19">
        <f t="shared" si="35"/>
        <v>3.5936879871632854</v>
      </c>
      <c r="BH8" s="19">
        <f t="shared" si="18"/>
        <v>1.7903803949536723</v>
      </c>
      <c r="BI8" s="19">
        <f t="shared" si="19"/>
        <v>4.0279240416047024</v>
      </c>
      <c r="BJ8" s="19">
        <f t="shared" si="20"/>
        <v>1.0918769098885228</v>
      </c>
      <c r="BK8" s="19">
        <f t="shared" si="21"/>
        <v>3.4470477321968396</v>
      </c>
      <c r="BL8" s="19">
        <f t="shared" si="22"/>
        <v>3.3443842793545286</v>
      </c>
      <c r="BM8" s="19">
        <f t="shared" si="23"/>
        <v>2.654642896221393</v>
      </c>
      <c r="BN8" s="19">
        <f t="shared" si="24"/>
        <v>4.2389369897668061</v>
      </c>
      <c r="BO8" s="19">
        <f t="shared" si="25"/>
        <v>3.0185042012217167</v>
      </c>
      <c r="BP8" s="19">
        <f t="shared" si="26"/>
        <v>4.7645934798397072</v>
      </c>
      <c r="BQ8" s="19">
        <f t="shared" si="27"/>
        <v>2.304508295881913</v>
      </c>
      <c r="BR8" s="19">
        <f t="shared" si="28"/>
        <v>3.0135514545301056</v>
      </c>
      <c r="BS8" s="19">
        <f t="shared" si="29"/>
        <v>3.0440703931089885</v>
      </c>
      <c r="BT8" s="19">
        <f t="shared" si="30"/>
        <v>4.1021837689878993</v>
      </c>
      <c r="BU8" s="19">
        <f t="shared" si="31"/>
        <v>1.4269681401575696</v>
      </c>
      <c r="BV8" s="19">
        <f t="shared" si="32"/>
        <v>2.2049984820410096</v>
      </c>
      <c r="BW8" s="19">
        <f t="shared" si="33"/>
        <v>2.3829674421076419</v>
      </c>
      <c r="BX8" s="19">
        <f t="shared" si="34"/>
        <v>3.1673456319228244</v>
      </c>
    </row>
    <row r="9" spans="1:76" x14ac:dyDescent="0.25">
      <c r="A9" s="4">
        <v>200103</v>
      </c>
      <c r="B9" s="5">
        <v>83.745637978430409</v>
      </c>
      <c r="C9" s="5">
        <v>80.7161249138626</v>
      </c>
      <c r="D9" s="5">
        <v>88.080861141630791</v>
      </c>
      <c r="E9" s="5">
        <v>90.798992668420169</v>
      </c>
      <c r="F9" s="5">
        <v>87.993025345344719</v>
      </c>
      <c r="G9" s="5">
        <v>89.902621200284258</v>
      </c>
      <c r="H9" s="5">
        <v>86.293301365121607</v>
      </c>
      <c r="I9" s="5">
        <v>76.200586445833508</v>
      </c>
      <c r="J9" s="5">
        <v>85.064512951136479</v>
      </c>
      <c r="K9" s="5">
        <v>87.660781436168747</v>
      </c>
      <c r="L9" s="5">
        <v>81.080292671625216</v>
      </c>
      <c r="M9" s="5">
        <v>82.036595014991477</v>
      </c>
      <c r="N9" s="5">
        <v>80.415317874412779</v>
      </c>
      <c r="O9" s="5">
        <v>81.183592150197015</v>
      </c>
      <c r="P9" s="5">
        <v>83.348186151562146</v>
      </c>
      <c r="Q9" s="5">
        <v>86.204188839486449</v>
      </c>
      <c r="R9" s="5">
        <v>82.467135050609599</v>
      </c>
      <c r="S9" s="5">
        <v>83.940399999999997</v>
      </c>
      <c r="U9" s="10">
        <f t="shared" si="0"/>
        <v>1.0087891269686899</v>
      </c>
      <c r="V9" s="10">
        <f t="shared" si="1"/>
        <v>0.86035768546199876</v>
      </c>
      <c r="W9" s="10">
        <f t="shared" si="2"/>
        <v>0.4666504920727288</v>
      </c>
      <c r="X9" s="10">
        <f t="shared" si="3"/>
        <v>0.61142557122360053</v>
      </c>
      <c r="Y9" s="10">
        <f t="shared" si="4"/>
        <v>0.85782526130928627</v>
      </c>
      <c r="Z9" s="10">
        <f t="shared" si="5"/>
        <v>0.9502977535105428</v>
      </c>
      <c r="AA9" s="10">
        <f t="shared" si="6"/>
        <v>0.69361952806390459</v>
      </c>
      <c r="AB9" s="10">
        <f t="shared" si="7"/>
        <v>1.0320635727504079</v>
      </c>
      <c r="AC9" s="10">
        <f t="shared" si="8"/>
        <v>0.90601209913474534</v>
      </c>
      <c r="AD9" s="10">
        <f t="shared" si="9"/>
        <v>1.2586806244700321</v>
      </c>
      <c r="AE9" s="10">
        <f t="shared" si="10"/>
        <v>0.83376865014597179</v>
      </c>
      <c r="AF9" s="10">
        <f t="shared" si="11"/>
        <v>1.2899119889598465</v>
      </c>
      <c r="AG9" s="10">
        <f t="shared" si="12"/>
        <v>1.3031048746322993</v>
      </c>
      <c r="AH9" s="10">
        <f t="shared" si="13"/>
        <v>1.2447244806293334</v>
      </c>
      <c r="AI9" s="10">
        <f t="shared" si="14"/>
        <v>0.98332152208542301</v>
      </c>
      <c r="AJ9" s="10">
        <f t="shared" si="15"/>
        <v>0.64021821089856878</v>
      </c>
      <c r="AK9" s="10">
        <f t="shared" si="16"/>
        <v>0.39081976209724978</v>
      </c>
      <c r="AL9" s="10">
        <f t="shared" si="17"/>
        <v>1.0030466821006057</v>
      </c>
      <c r="AM9" s="10"/>
      <c r="AN9" s="10">
        <f t="shared" ref="AN9:BE9" si="38">(B9/B5-1)*100</f>
        <v>3.8216714664594198</v>
      </c>
      <c r="AO9" s="10">
        <f t="shared" si="38"/>
        <v>2.6550840824612676</v>
      </c>
      <c r="AP9" s="10">
        <f t="shared" si="38"/>
        <v>3.5976468057629774</v>
      </c>
      <c r="AQ9" s="10">
        <f t="shared" si="38"/>
        <v>2.2123846017069848</v>
      </c>
      <c r="AR9" s="10">
        <f t="shared" si="38"/>
        <v>4.4016769621890051</v>
      </c>
      <c r="AS9" s="10">
        <f t="shared" si="38"/>
        <v>3.9426314886779057</v>
      </c>
      <c r="AT9" s="10">
        <f t="shared" si="38"/>
        <v>2.3236979358973064</v>
      </c>
      <c r="AU9" s="10">
        <f t="shared" si="38"/>
        <v>4.0735165523480221</v>
      </c>
      <c r="AV9" s="10">
        <f t="shared" si="38"/>
        <v>4.3912847632027852</v>
      </c>
      <c r="AW9" s="10">
        <f t="shared" si="38"/>
        <v>4.9613149204988938</v>
      </c>
      <c r="AX9" s="10">
        <f t="shared" si="38"/>
        <v>2.6980661092516067</v>
      </c>
      <c r="AY9" s="10">
        <f t="shared" si="38"/>
        <v>3.6510165038809106</v>
      </c>
      <c r="AZ9" s="10">
        <f t="shared" si="38"/>
        <v>4.7300009069639604</v>
      </c>
      <c r="BA9" s="10">
        <f t="shared" si="38"/>
        <v>4.3593885206747895</v>
      </c>
      <c r="BB9" s="10">
        <f t="shared" si="38"/>
        <v>2.8014854867448591</v>
      </c>
      <c r="BC9" s="10">
        <f t="shared" si="38"/>
        <v>2.9800585507950839</v>
      </c>
      <c r="BD9" s="10">
        <f t="shared" si="38"/>
        <v>2.1103341075678905</v>
      </c>
      <c r="BE9" s="10">
        <f t="shared" si="38"/>
        <v>3.9589417391799886</v>
      </c>
      <c r="BG9" s="19">
        <f t="shared" si="35"/>
        <v>4.0351565078747598</v>
      </c>
      <c r="BH9" s="19">
        <f t="shared" si="18"/>
        <v>3.441430741847995</v>
      </c>
      <c r="BI9" s="19">
        <f t="shared" si="19"/>
        <v>1.8666019682909152</v>
      </c>
      <c r="BJ9" s="19">
        <f t="shared" si="20"/>
        <v>2.4457022848944021</v>
      </c>
      <c r="BK9" s="19">
        <f t="shared" si="21"/>
        <v>3.4313010452371451</v>
      </c>
      <c r="BL9" s="19">
        <f t="shared" si="22"/>
        <v>3.8011910140421712</v>
      </c>
      <c r="BM9" s="19">
        <f t="shared" si="23"/>
        <v>2.7744781122556184</v>
      </c>
      <c r="BN9" s="19">
        <f t="shared" si="24"/>
        <v>4.1282542910016318</v>
      </c>
      <c r="BO9" s="19">
        <f t="shared" si="25"/>
        <v>3.6240483965389814</v>
      </c>
      <c r="BP9" s="19">
        <f t="shared" si="26"/>
        <v>5.0347224978801286</v>
      </c>
      <c r="BQ9" s="19">
        <f t="shared" si="27"/>
        <v>3.3350746005838872</v>
      </c>
      <c r="BR9" s="19">
        <f t="shared" si="28"/>
        <v>5.159647955839386</v>
      </c>
      <c r="BS9" s="19">
        <f t="shared" si="29"/>
        <v>5.2124194985291972</v>
      </c>
      <c r="BT9" s="19">
        <f t="shared" si="30"/>
        <v>4.9788979225173335</v>
      </c>
      <c r="BU9" s="19">
        <f t="shared" si="31"/>
        <v>3.933286088341692</v>
      </c>
      <c r="BV9" s="19">
        <f t="shared" si="32"/>
        <v>2.5608728435942751</v>
      </c>
      <c r="BW9" s="19">
        <f t="shared" si="33"/>
        <v>1.5632790483889991</v>
      </c>
      <c r="BX9" s="19">
        <f t="shared" si="34"/>
        <v>4.0121867284024226</v>
      </c>
    </row>
    <row r="10" spans="1:76" x14ac:dyDescent="0.25">
      <c r="A10" s="4">
        <v>200104</v>
      </c>
      <c r="B10" s="5">
        <v>84.658245951464323</v>
      </c>
      <c r="C10" s="5">
        <v>81.898567113418849</v>
      </c>
      <c r="D10" s="5">
        <v>88.578913348629243</v>
      </c>
      <c r="E10" s="5">
        <v>90.968031076778161</v>
      </c>
      <c r="F10" s="5">
        <v>88.618318683579389</v>
      </c>
      <c r="G10" s="5">
        <v>90.490065281081712</v>
      </c>
      <c r="H10" s="5">
        <v>86.884305126592523</v>
      </c>
      <c r="I10" s="5">
        <v>77.046048463099339</v>
      </c>
      <c r="J10" s="5">
        <v>85.43213084515908</v>
      </c>
      <c r="K10" s="5">
        <v>88.240023671325403</v>
      </c>
      <c r="L10" s="5">
        <v>81.972027009673667</v>
      </c>
      <c r="M10" s="5">
        <v>82.832464014690231</v>
      </c>
      <c r="N10" s="5">
        <v>80.833386481889022</v>
      </c>
      <c r="O10" s="5">
        <v>82.052026481663347</v>
      </c>
      <c r="P10" s="5">
        <v>84.059982652464953</v>
      </c>
      <c r="Q10" s="5">
        <v>86.610380621019104</v>
      </c>
      <c r="R10" s="5">
        <v>83.051888957252189</v>
      </c>
      <c r="S10" s="5">
        <v>84.528999999999996</v>
      </c>
      <c r="U10" s="10">
        <f t="shared" si="0"/>
        <v>1.0897379195665913</v>
      </c>
      <c r="V10" s="10">
        <f t="shared" si="1"/>
        <v>1.4649392557163798</v>
      </c>
      <c r="W10" s="10">
        <f t="shared" si="2"/>
        <v>0.56544883933140611</v>
      </c>
      <c r="X10" s="10">
        <f t="shared" si="3"/>
        <v>0.18616771330854931</v>
      </c>
      <c r="Y10" s="10">
        <f t="shared" si="4"/>
        <v>0.71061693330873865</v>
      </c>
      <c r="Z10" s="10">
        <f t="shared" si="5"/>
        <v>0.65342263991252647</v>
      </c>
      <c r="AA10" s="10">
        <f t="shared" si="6"/>
        <v>0.68487791302627166</v>
      </c>
      <c r="AB10" s="10">
        <f t="shared" si="7"/>
        <v>1.1095216673520314</v>
      </c>
      <c r="AC10" s="10">
        <f t="shared" si="8"/>
        <v>0.43216363824214454</v>
      </c>
      <c r="AD10" s="10">
        <f t="shared" si="9"/>
        <v>0.66077694684758548</v>
      </c>
      <c r="AE10" s="10">
        <f t="shared" si="10"/>
        <v>1.0998163778958903</v>
      </c>
      <c r="AF10" s="10">
        <f t="shared" si="11"/>
        <v>0.97013899657014679</v>
      </c>
      <c r="AG10" s="10">
        <f t="shared" si="12"/>
        <v>0.51988678093539686</v>
      </c>
      <c r="AH10" s="10">
        <f t="shared" si="13"/>
        <v>1.0697165627503225</v>
      </c>
      <c r="AI10" s="10">
        <f t="shared" si="14"/>
        <v>0.8540035887625308</v>
      </c>
      <c r="AJ10" s="10">
        <f t="shared" si="15"/>
        <v>0.47119726663049644</v>
      </c>
      <c r="AK10" s="10">
        <f t="shared" si="16"/>
        <v>0.70907508340591896</v>
      </c>
      <c r="AL10" s="10">
        <f t="shared" si="17"/>
        <v>0.70121181219056083</v>
      </c>
      <c r="AM10" s="10"/>
      <c r="AN10" s="10">
        <f t="shared" ref="AN10:BE10" si="39">(B10/B6-1)*100</f>
        <v>3.9167573095181485</v>
      </c>
      <c r="AO10" s="10">
        <f t="shared" si="39"/>
        <v>3.4717460698691305</v>
      </c>
      <c r="AP10" s="10">
        <f t="shared" si="39"/>
        <v>3.1325797021387602</v>
      </c>
      <c r="AQ10" s="10">
        <f t="shared" si="39"/>
        <v>1.6677348267547965</v>
      </c>
      <c r="AR10" s="10">
        <f t="shared" si="39"/>
        <v>3.5997926208151121</v>
      </c>
      <c r="AS10" s="10">
        <f t="shared" si="39"/>
        <v>3.3837581435079978</v>
      </c>
      <c r="AT10" s="10">
        <f t="shared" si="39"/>
        <v>2.4404194278041524</v>
      </c>
      <c r="AU10" s="10">
        <f t="shared" si="39"/>
        <v>4.3507373442200237</v>
      </c>
      <c r="AV10" s="10">
        <f t="shared" si="39"/>
        <v>3.4338835933570788</v>
      </c>
      <c r="AW10" s="10">
        <f t="shared" si="39"/>
        <v>4.5177492754531201</v>
      </c>
      <c r="AX10" s="10">
        <f t="shared" si="39"/>
        <v>3.0358522755459916</v>
      </c>
      <c r="AY10" s="10">
        <f t="shared" si="39"/>
        <v>3.8506842427787902</v>
      </c>
      <c r="AZ10" s="10">
        <f t="shared" si="39"/>
        <v>3.7738382271822246</v>
      </c>
      <c r="BA10" s="10">
        <f t="shared" si="39"/>
        <v>4.5449099256531955</v>
      </c>
      <c r="BB10" s="10">
        <f t="shared" si="39"/>
        <v>2.8405176385945197</v>
      </c>
      <c r="BC10" s="10">
        <f t="shared" si="39"/>
        <v>2.3560729345822873</v>
      </c>
      <c r="BD10" s="10">
        <f t="shared" si="39"/>
        <v>2.1203581970754337</v>
      </c>
      <c r="BE10" s="10">
        <f t="shared" si="39"/>
        <v>3.5383260473075273</v>
      </c>
      <c r="BG10" s="19">
        <f t="shared" si="35"/>
        <v>4.3589516782663651</v>
      </c>
      <c r="BH10" s="19">
        <f t="shared" si="18"/>
        <v>5.8597570228655194</v>
      </c>
      <c r="BI10" s="19">
        <f t="shared" si="19"/>
        <v>2.2617953573256244</v>
      </c>
      <c r="BJ10" s="19">
        <f t="shared" si="20"/>
        <v>0.74467085323419724</v>
      </c>
      <c r="BK10" s="19">
        <f t="shared" si="21"/>
        <v>2.8424677332349546</v>
      </c>
      <c r="BL10" s="19">
        <f t="shared" si="22"/>
        <v>2.6136905596501059</v>
      </c>
      <c r="BM10" s="19">
        <f t="shared" si="23"/>
        <v>2.7395116521050866</v>
      </c>
      <c r="BN10" s="19">
        <f t="shared" si="24"/>
        <v>4.4380866694081256</v>
      </c>
      <c r="BO10" s="19">
        <f t="shared" si="25"/>
        <v>1.7286545529685782</v>
      </c>
      <c r="BP10" s="19">
        <f t="shared" si="26"/>
        <v>2.6431077873903419</v>
      </c>
      <c r="BQ10" s="19">
        <f t="shared" si="27"/>
        <v>4.3992655115835611</v>
      </c>
      <c r="BR10" s="19">
        <f t="shared" si="28"/>
        <v>3.8805559862805872</v>
      </c>
      <c r="BS10" s="19">
        <f t="shared" si="29"/>
        <v>2.0795471237415875</v>
      </c>
      <c r="BT10" s="19">
        <f t="shared" si="30"/>
        <v>4.2788662510012898</v>
      </c>
      <c r="BU10" s="19">
        <f t="shared" si="31"/>
        <v>3.4160143550501232</v>
      </c>
      <c r="BV10" s="19">
        <f t="shared" si="32"/>
        <v>1.8847890665219857</v>
      </c>
      <c r="BW10" s="19">
        <f t="shared" si="33"/>
        <v>2.8363003336236758</v>
      </c>
      <c r="BX10" s="19">
        <f t="shared" si="34"/>
        <v>2.8048472487622433</v>
      </c>
    </row>
    <row r="11" spans="1:76" x14ac:dyDescent="0.25">
      <c r="A11" s="4">
        <v>200201</v>
      </c>
      <c r="B11" s="5">
        <v>85.187920846356533</v>
      </c>
      <c r="C11" s="5">
        <v>82.544198112513882</v>
      </c>
      <c r="D11" s="5">
        <v>89.112506999704095</v>
      </c>
      <c r="E11" s="5">
        <v>90.706017924777953</v>
      </c>
      <c r="F11" s="5">
        <v>88.855744598216006</v>
      </c>
      <c r="G11" s="5">
        <v>91.207958453745363</v>
      </c>
      <c r="H11" s="5">
        <v>87.532260573700725</v>
      </c>
      <c r="I11" s="5">
        <v>78.206434362149309</v>
      </c>
      <c r="J11" s="5">
        <v>86.116301500157135</v>
      </c>
      <c r="K11" s="5">
        <v>88.617256395942718</v>
      </c>
      <c r="L11" s="5">
        <v>82.541554035034252</v>
      </c>
      <c r="M11" s="5">
        <v>83.29384349695718</v>
      </c>
      <c r="N11" s="5">
        <v>81.063042498050052</v>
      </c>
      <c r="O11" s="5">
        <v>82.930044201540781</v>
      </c>
      <c r="P11" s="5">
        <v>84.690572725465103</v>
      </c>
      <c r="Q11" s="5">
        <v>86.908075055922012</v>
      </c>
      <c r="R11" s="5">
        <v>83.303233271788088</v>
      </c>
      <c r="S11" s="5">
        <v>85.012900000000002</v>
      </c>
      <c r="U11" s="10">
        <f t="shared" si="0"/>
        <v>0.62566249623914327</v>
      </c>
      <c r="V11" s="10">
        <f t="shared" si="1"/>
        <v>0.7883300304887042</v>
      </c>
      <c r="W11" s="10">
        <f t="shared" si="2"/>
        <v>0.60239353916515803</v>
      </c>
      <c r="X11" s="10">
        <f t="shared" si="3"/>
        <v>-0.28802772677256616</v>
      </c>
      <c r="Y11" s="10">
        <f t="shared" si="4"/>
        <v>0.26791967864383537</v>
      </c>
      <c r="Z11" s="10">
        <f t="shared" si="5"/>
        <v>0.79333921401616436</v>
      </c>
      <c r="AA11" s="10">
        <f t="shared" si="6"/>
        <v>0.74576811791740028</v>
      </c>
      <c r="AB11" s="10">
        <f t="shared" si="7"/>
        <v>1.5060939817124197</v>
      </c>
      <c r="AC11" s="10">
        <f t="shared" si="8"/>
        <v>0.80083529256467223</v>
      </c>
      <c r="AD11" s="10">
        <f t="shared" si="9"/>
        <v>0.42750750614304334</v>
      </c>
      <c r="AE11" s="10">
        <f t="shared" si="10"/>
        <v>0.69478216671814419</v>
      </c>
      <c r="AF11" s="10">
        <f t="shared" si="11"/>
        <v>0.55700320853080409</v>
      </c>
      <c r="AG11" s="10">
        <f t="shared" si="12"/>
        <v>0.28411034865214457</v>
      </c>
      <c r="AH11" s="10">
        <f t="shared" si="13"/>
        <v>1.0700743875882823</v>
      </c>
      <c r="AI11" s="10">
        <f t="shared" si="14"/>
        <v>0.75016678935950765</v>
      </c>
      <c r="AJ11" s="10">
        <f t="shared" si="15"/>
        <v>0.34371680711753338</v>
      </c>
      <c r="AK11" s="10">
        <f t="shared" si="16"/>
        <v>0.30263527740503893</v>
      </c>
      <c r="AL11" s="10">
        <f t="shared" si="17"/>
        <v>0.57246625418496677</v>
      </c>
      <c r="AM11" s="10"/>
      <c r="AN11" s="10">
        <f t="shared" ref="AN11:BE11" si="40">(B11/B7-1)*100</f>
        <v>3.6714952350299646</v>
      </c>
      <c r="AO11" s="10">
        <f t="shared" si="40"/>
        <v>3.606331509640559</v>
      </c>
      <c r="AP11" s="10">
        <f t="shared" si="40"/>
        <v>2.6668941164434745</v>
      </c>
      <c r="AQ11" s="10">
        <f t="shared" si="40"/>
        <v>0.78276027834529582</v>
      </c>
      <c r="AR11" s="10">
        <f t="shared" si="40"/>
        <v>2.7243521078583299</v>
      </c>
      <c r="AS11" s="10">
        <f t="shared" si="40"/>
        <v>3.2723377689254152</v>
      </c>
      <c r="AT11" s="10">
        <f t="shared" si="40"/>
        <v>2.8171904568494499</v>
      </c>
      <c r="AU11" s="10">
        <f t="shared" si="40"/>
        <v>4.7904118801379791</v>
      </c>
      <c r="AV11" s="10">
        <f t="shared" si="40"/>
        <v>2.9245526632709851</v>
      </c>
      <c r="AW11" s="10">
        <f t="shared" si="40"/>
        <v>3.5828249721238103</v>
      </c>
      <c r="AX11" s="10">
        <f t="shared" si="40"/>
        <v>3.2424354384201326</v>
      </c>
      <c r="AY11" s="10">
        <f t="shared" si="40"/>
        <v>3.6170272451670815</v>
      </c>
      <c r="AZ11" s="10">
        <f t="shared" si="40"/>
        <v>2.8962193633877531</v>
      </c>
      <c r="BA11" s="10">
        <f t="shared" si="40"/>
        <v>4.4833868813636935</v>
      </c>
      <c r="BB11" s="10">
        <f t="shared" si="40"/>
        <v>2.9757875586753357</v>
      </c>
      <c r="BC11" s="10">
        <f t="shared" si="40"/>
        <v>2.021288242791619</v>
      </c>
      <c r="BD11" s="10">
        <f t="shared" si="40"/>
        <v>2.0127720939741023</v>
      </c>
      <c r="BE11" s="10">
        <f t="shared" si="40"/>
        <v>3.1035524092856814</v>
      </c>
      <c r="BG11" s="19">
        <f t="shared" si="35"/>
        <v>2.5026499849565731</v>
      </c>
      <c r="BH11" s="19">
        <f t="shared" si="18"/>
        <v>3.1533201219548168</v>
      </c>
      <c r="BI11" s="19">
        <f t="shared" si="19"/>
        <v>2.4095741566606321</v>
      </c>
      <c r="BJ11" s="19">
        <f t="shared" si="20"/>
        <v>-1.1521109070902646</v>
      </c>
      <c r="BK11" s="19">
        <f t="shared" si="21"/>
        <v>1.0716787145753415</v>
      </c>
      <c r="BL11" s="19">
        <f t="shared" si="22"/>
        <v>3.1733568560646574</v>
      </c>
      <c r="BM11" s="19">
        <f t="shared" si="23"/>
        <v>2.9830724716696011</v>
      </c>
      <c r="BN11" s="19">
        <f t="shared" si="24"/>
        <v>6.0243759268496788</v>
      </c>
      <c r="BO11" s="19">
        <f t="shared" si="25"/>
        <v>3.2033411702586889</v>
      </c>
      <c r="BP11" s="19">
        <f t="shared" si="26"/>
        <v>1.7100300245721733</v>
      </c>
      <c r="BQ11" s="19">
        <f t="shared" si="27"/>
        <v>2.7791286668725768</v>
      </c>
      <c r="BR11" s="19">
        <f t="shared" si="28"/>
        <v>2.2280128341232164</v>
      </c>
      <c r="BS11" s="19">
        <f t="shared" si="29"/>
        <v>1.1364413946085783</v>
      </c>
      <c r="BT11" s="19">
        <f t="shared" si="30"/>
        <v>4.2802975503531293</v>
      </c>
      <c r="BU11" s="19">
        <f t="shared" si="31"/>
        <v>3.0006671574380306</v>
      </c>
      <c r="BV11" s="19">
        <f t="shared" si="32"/>
        <v>1.3748672284701335</v>
      </c>
      <c r="BW11" s="19">
        <f t="shared" si="33"/>
        <v>1.2105411096201557</v>
      </c>
      <c r="BX11" s="19">
        <f t="shared" si="34"/>
        <v>2.2898650167398671</v>
      </c>
    </row>
    <row r="12" spans="1:76" x14ac:dyDescent="0.25">
      <c r="A12" s="4">
        <v>200202</v>
      </c>
      <c r="B12" s="5">
        <v>86.088964739249633</v>
      </c>
      <c r="C12" s="5">
        <v>83.858008313318436</v>
      </c>
      <c r="D12" s="5">
        <v>89.80592925640768</v>
      </c>
      <c r="E12" s="5">
        <v>90.969851075834043</v>
      </c>
      <c r="F12" s="5">
        <v>89.415073808243449</v>
      </c>
      <c r="G12" s="5">
        <v>91.946683136882115</v>
      </c>
      <c r="H12" s="5">
        <v>88.384781074484494</v>
      </c>
      <c r="I12" s="5">
        <v>78.695117901230503</v>
      </c>
      <c r="J12" s="5">
        <v>86.626654828846569</v>
      </c>
      <c r="K12" s="5">
        <v>89.489234452484368</v>
      </c>
      <c r="L12" s="5">
        <v>83.45619507262947</v>
      </c>
      <c r="M12" s="5">
        <v>83.593795283380629</v>
      </c>
      <c r="N12" s="5">
        <v>81.596375390533225</v>
      </c>
      <c r="O12" s="5">
        <v>83.644970074477499</v>
      </c>
      <c r="P12" s="5">
        <v>85.337234654097671</v>
      </c>
      <c r="Q12" s="5">
        <v>87.219482273912959</v>
      </c>
      <c r="R12" s="5">
        <v>84.077371252830858</v>
      </c>
      <c r="S12" s="5">
        <v>85.650999999999996</v>
      </c>
      <c r="U12" s="10">
        <f t="shared" si="0"/>
        <v>1.0577132109119258</v>
      </c>
      <c r="V12" s="10">
        <f t="shared" si="1"/>
        <v>1.5916445139048108</v>
      </c>
      <c r="W12" s="10">
        <f t="shared" si="2"/>
        <v>0.77814246288221423</v>
      </c>
      <c r="X12" s="10">
        <f t="shared" si="3"/>
        <v>0.29086620391041151</v>
      </c>
      <c r="Y12" s="10">
        <f t="shared" si="4"/>
        <v>0.62948007757583913</v>
      </c>
      <c r="Z12" s="10">
        <f t="shared" si="5"/>
        <v>0.80993445710264567</v>
      </c>
      <c r="AA12" s="10">
        <f t="shared" si="6"/>
        <v>0.97395005589506756</v>
      </c>
      <c r="AB12" s="10">
        <f t="shared" si="7"/>
        <v>0.62486359730742347</v>
      </c>
      <c r="AC12" s="10">
        <f t="shared" si="8"/>
        <v>0.59263266048241725</v>
      </c>
      <c r="AD12" s="10">
        <f t="shared" si="9"/>
        <v>0.9839822310066193</v>
      </c>
      <c r="AE12" s="10">
        <f t="shared" si="10"/>
        <v>1.1080976706677959</v>
      </c>
      <c r="AF12" s="10">
        <f t="shared" si="11"/>
        <v>0.36011279325152135</v>
      </c>
      <c r="AG12" s="10">
        <f t="shared" si="12"/>
        <v>0.65792360618095458</v>
      </c>
      <c r="AH12" s="10">
        <f t="shared" si="13"/>
        <v>0.86208307232933379</v>
      </c>
      <c r="AI12" s="10">
        <f t="shared" si="14"/>
        <v>0.76355833692234309</v>
      </c>
      <c r="AJ12" s="10">
        <f t="shared" si="15"/>
        <v>0.3583179328164432</v>
      </c>
      <c r="AK12" s="10">
        <f t="shared" si="16"/>
        <v>0.92930124154610994</v>
      </c>
      <c r="AL12" s="10">
        <f t="shared" si="17"/>
        <v>0.7505919689835272</v>
      </c>
      <c r="AM12" s="10"/>
      <c r="AN12" s="10">
        <f t="shared" ref="AN12:BE12" si="41">(B12/B8-1)*100</f>
        <v>3.8351643788968603</v>
      </c>
      <c r="AO12" s="10">
        <f t="shared" si="41"/>
        <v>4.7863574012970478</v>
      </c>
      <c r="AP12" s="10">
        <f t="shared" si="41"/>
        <v>2.4342949169339878</v>
      </c>
      <c r="AQ12" s="10">
        <f t="shared" si="41"/>
        <v>0.80074824359634977</v>
      </c>
      <c r="AR12" s="10">
        <f t="shared" si="41"/>
        <v>2.4877807585916845</v>
      </c>
      <c r="AS12" s="10">
        <f t="shared" si="41"/>
        <v>3.2455440808280667</v>
      </c>
      <c r="AT12" s="10">
        <f t="shared" si="41"/>
        <v>3.1341179071231684</v>
      </c>
      <c r="AU12" s="10">
        <f t="shared" si="41"/>
        <v>4.3394877323406522</v>
      </c>
      <c r="AV12" s="10">
        <f t="shared" si="41"/>
        <v>2.7590704632415974</v>
      </c>
      <c r="AW12" s="10">
        <f t="shared" si="41"/>
        <v>3.3707624127297997</v>
      </c>
      <c r="AX12" s="10">
        <f t="shared" si="41"/>
        <v>3.7885087620058489</v>
      </c>
      <c r="AY12" s="10">
        <f t="shared" si="41"/>
        <v>3.2125744069392725</v>
      </c>
      <c r="AZ12" s="10">
        <f t="shared" si="41"/>
        <v>2.7909407320416468</v>
      </c>
      <c r="BA12" s="10">
        <f t="shared" si="41"/>
        <v>4.3143291037585518</v>
      </c>
      <c r="BB12" s="10">
        <f t="shared" si="41"/>
        <v>3.393220690008758</v>
      </c>
      <c r="BC12" s="10">
        <f t="shared" si="41"/>
        <v>1.825535933440281</v>
      </c>
      <c r="BD12" s="10">
        <f t="shared" si="41"/>
        <v>2.3510301204708428</v>
      </c>
      <c r="BE12" s="10">
        <f t="shared" si="41"/>
        <v>3.0613620064783964</v>
      </c>
      <c r="BG12" s="19">
        <f t="shared" si="35"/>
        <v>4.2308528436477033</v>
      </c>
      <c r="BH12" s="19">
        <f t="shared" si="18"/>
        <v>6.3665780556192431</v>
      </c>
      <c r="BI12" s="19">
        <f t="shared" si="19"/>
        <v>3.1125698515288569</v>
      </c>
      <c r="BJ12" s="19">
        <f t="shared" si="20"/>
        <v>1.1634648156416461</v>
      </c>
      <c r="BK12" s="19">
        <f t="shared" si="21"/>
        <v>2.5179203103033565</v>
      </c>
      <c r="BL12" s="19">
        <f t="shared" si="22"/>
        <v>3.2397378284105827</v>
      </c>
      <c r="BM12" s="19">
        <f t="shared" si="23"/>
        <v>3.8958002235802702</v>
      </c>
      <c r="BN12" s="19">
        <f t="shared" si="24"/>
        <v>2.4994543892296939</v>
      </c>
      <c r="BO12" s="19">
        <f t="shared" si="25"/>
        <v>2.370530641929669</v>
      </c>
      <c r="BP12" s="19">
        <f t="shared" si="26"/>
        <v>3.9359289240264772</v>
      </c>
      <c r="BQ12" s="19">
        <f t="shared" si="27"/>
        <v>4.4323906826711834</v>
      </c>
      <c r="BR12" s="19">
        <f t="shared" si="28"/>
        <v>1.4404511730060854</v>
      </c>
      <c r="BS12" s="19">
        <f t="shared" si="29"/>
        <v>2.6316944247238183</v>
      </c>
      <c r="BT12" s="19">
        <f t="shared" si="30"/>
        <v>3.4483322893173352</v>
      </c>
      <c r="BU12" s="19">
        <f t="shared" si="31"/>
        <v>3.0542333476893724</v>
      </c>
      <c r="BV12" s="19">
        <f t="shared" si="32"/>
        <v>1.4332717312657728</v>
      </c>
      <c r="BW12" s="19">
        <f t="shared" si="33"/>
        <v>3.7172049661844397</v>
      </c>
      <c r="BX12" s="19">
        <f t="shared" si="34"/>
        <v>3.0023678759341088</v>
      </c>
    </row>
    <row r="13" spans="1:76" x14ac:dyDescent="0.25">
      <c r="A13" s="4">
        <v>200203</v>
      </c>
      <c r="B13" s="5">
        <v>86.809402807661797</v>
      </c>
      <c r="C13" s="5">
        <v>84.72917221733961</v>
      </c>
      <c r="D13" s="5">
        <v>89.787486308138298</v>
      </c>
      <c r="E13" s="5">
        <v>90.794141429700119</v>
      </c>
      <c r="F13" s="5">
        <v>89.829955755668649</v>
      </c>
      <c r="G13" s="5">
        <v>92.206186923437301</v>
      </c>
      <c r="H13" s="5">
        <v>88.826449357878246</v>
      </c>
      <c r="I13" s="5">
        <v>79.712790058753072</v>
      </c>
      <c r="J13" s="5">
        <v>87.13005276474513</v>
      </c>
      <c r="K13" s="5">
        <v>89.818694441155614</v>
      </c>
      <c r="L13" s="5">
        <v>83.97391958610072</v>
      </c>
      <c r="M13" s="5">
        <v>83.761672565807643</v>
      </c>
      <c r="N13" s="5">
        <v>82.262301859822031</v>
      </c>
      <c r="O13" s="5">
        <v>84.433896372350517</v>
      </c>
      <c r="P13" s="5">
        <v>85.945307190151766</v>
      </c>
      <c r="Q13" s="5">
        <v>87.544122985716143</v>
      </c>
      <c r="R13" s="5">
        <v>84.468931167835322</v>
      </c>
      <c r="S13" s="5">
        <v>86.169300000000007</v>
      </c>
      <c r="U13" s="10">
        <f t="shared" si="0"/>
        <v>0.8368529817895487</v>
      </c>
      <c r="V13" s="10">
        <f t="shared" si="1"/>
        <v>1.0388559441648626</v>
      </c>
      <c r="W13" s="10">
        <f t="shared" si="2"/>
        <v>-2.0536448341534896E-2</v>
      </c>
      <c r="X13" s="10">
        <f t="shared" si="3"/>
        <v>-0.1931515156460506</v>
      </c>
      <c r="Y13" s="10">
        <f t="shared" si="4"/>
        <v>0.46399553202287613</v>
      </c>
      <c r="Z13" s="10">
        <f t="shared" si="5"/>
        <v>0.2822328959587006</v>
      </c>
      <c r="AA13" s="10">
        <f t="shared" si="6"/>
        <v>0.49971078507458078</v>
      </c>
      <c r="AB13" s="10">
        <f t="shared" si="7"/>
        <v>1.2931833443592167</v>
      </c>
      <c r="AC13" s="10">
        <f t="shared" si="8"/>
        <v>0.58111205712971792</v>
      </c>
      <c r="AD13" s="10">
        <f t="shared" si="9"/>
        <v>0.36815600299517914</v>
      </c>
      <c r="AE13" s="10">
        <f t="shared" si="10"/>
        <v>0.62035480172644153</v>
      </c>
      <c r="AF13" s="10">
        <f t="shared" si="11"/>
        <v>0.20082505149803254</v>
      </c>
      <c r="AG13" s="10">
        <f t="shared" si="12"/>
        <v>0.81612261096351002</v>
      </c>
      <c r="AH13" s="10">
        <f t="shared" si="13"/>
        <v>0.9431843865453704</v>
      </c>
      <c r="AI13" s="10">
        <f t="shared" si="14"/>
        <v>0.71255242628711635</v>
      </c>
      <c r="AJ13" s="10">
        <f t="shared" si="15"/>
        <v>0.3722112346226103</v>
      </c>
      <c r="AK13" s="10">
        <f t="shared" si="16"/>
        <v>0.46571379334279239</v>
      </c>
      <c r="AL13" s="10">
        <f t="shared" si="17"/>
        <v>0.60513012107272779</v>
      </c>
      <c r="AM13" s="10"/>
      <c r="AN13" s="10">
        <f t="shared" ref="AN13:BE13" si="42">(B13/B9-1)*100</f>
        <v>3.6584172061839171</v>
      </c>
      <c r="AO13" s="10">
        <f t="shared" si="42"/>
        <v>4.9718037229358858</v>
      </c>
      <c r="AP13" s="10">
        <f t="shared" si="42"/>
        <v>1.9375663956819444</v>
      </c>
      <c r="AQ13" s="10">
        <f t="shared" si="42"/>
        <v>-5.3428331939442408E-3</v>
      </c>
      <c r="AR13" s="10">
        <f t="shared" si="42"/>
        <v>2.0875863775731807</v>
      </c>
      <c r="AS13" s="10">
        <f t="shared" si="42"/>
        <v>2.5622898335980526</v>
      </c>
      <c r="AT13" s="10">
        <f t="shared" si="42"/>
        <v>2.9355094227284884</v>
      </c>
      <c r="AU13" s="10">
        <f t="shared" si="42"/>
        <v>4.6091556203654349</v>
      </c>
      <c r="AV13" s="10">
        <f t="shared" si="42"/>
        <v>2.4282038913161719</v>
      </c>
      <c r="AW13" s="10">
        <f t="shared" si="42"/>
        <v>2.4616629804494528</v>
      </c>
      <c r="AX13" s="10">
        <f t="shared" si="42"/>
        <v>3.5688412302539163</v>
      </c>
      <c r="AY13" s="10">
        <f t="shared" si="42"/>
        <v>2.1028146652124269</v>
      </c>
      <c r="AZ13" s="10">
        <f t="shared" si="42"/>
        <v>2.2968061735374246</v>
      </c>
      <c r="BA13" s="10">
        <f t="shared" si="42"/>
        <v>4.0036467173565571</v>
      </c>
      <c r="BB13" s="10">
        <f t="shared" si="42"/>
        <v>3.1159898715335643</v>
      </c>
      <c r="BC13" s="10">
        <f t="shared" si="42"/>
        <v>1.5543724316282148</v>
      </c>
      <c r="BD13" s="10">
        <f t="shared" si="42"/>
        <v>2.4273865170618913</v>
      </c>
      <c r="BE13" s="10">
        <f t="shared" si="42"/>
        <v>2.6553364053542916</v>
      </c>
      <c r="BG13" s="19">
        <f t="shared" si="35"/>
        <v>3.3474119271581948</v>
      </c>
      <c r="BH13" s="19">
        <f t="shared" si="18"/>
        <v>4.1554237766594504</v>
      </c>
      <c r="BI13" s="19">
        <f t="shared" si="19"/>
        <v>-8.2145793366139586E-2</v>
      </c>
      <c r="BJ13" s="19">
        <f t="shared" si="20"/>
        <v>-0.77260606258420239</v>
      </c>
      <c r="BK13" s="19">
        <f t="shared" si="21"/>
        <v>1.8559821280915045</v>
      </c>
      <c r="BL13" s="19">
        <f t="shared" si="22"/>
        <v>1.1289315838348024</v>
      </c>
      <c r="BM13" s="19">
        <f t="shared" si="23"/>
        <v>1.9988431402983231</v>
      </c>
      <c r="BN13" s="19">
        <f t="shared" si="24"/>
        <v>5.1727333774368667</v>
      </c>
      <c r="BO13" s="19">
        <f t="shared" si="25"/>
        <v>2.3244482285188717</v>
      </c>
      <c r="BP13" s="19">
        <f t="shared" si="26"/>
        <v>1.4726240119807166</v>
      </c>
      <c r="BQ13" s="19">
        <f t="shared" si="27"/>
        <v>2.4814192069057661</v>
      </c>
      <c r="BR13" s="19">
        <f t="shared" si="28"/>
        <v>0.80330020599213015</v>
      </c>
      <c r="BS13" s="19">
        <f t="shared" si="29"/>
        <v>3.2644904438540401</v>
      </c>
      <c r="BT13" s="19">
        <f t="shared" si="30"/>
        <v>3.7727375461814816</v>
      </c>
      <c r="BU13" s="19">
        <f t="shared" si="31"/>
        <v>2.8502097051484654</v>
      </c>
      <c r="BV13" s="19">
        <f t="shared" si="32"/>
        <v>1.4888449384904412</v>
      </c>
      <c r="BW13" s="19">
        <f t="shared" si="33"/>
        <v>1.8628551733711696</v>
      </c>
      <c r="BX13" s="19">
        <f t="shared" si="34"/>
        <v>2.4205204842909112</v>
      </c>
    </row>
    <row r="14" spans="1:76" x14ac:dyDescent="0.25">
      <c r="A14" s="4">
        <v>200204</v>
      </c>
      <c r="B14" s="5">
        <v>87.650327204993289</v>
      </c>
      <c r="C14" s="5">
        <v>84.916641586131604</v>
      </c>
      <c r="D14" s="5">
        <v>90.355534127446091</v>
      </c>
      <c r="E14" s="5">
        <v>91.045808790462402</v>
      </c>
      <c r="F14" s="5">
        <v>90.550176372646632</v>
      </c>
      <c r="G14" s="5">
        <v>92.428981977244277</v>
      </c>
      <c r="H14" s="5">
        <v>89.302051092667895</v>
      </c>
      <c r="I14" s="5">
        <v>80.706017777593246</v>
      </c>
      <c r="J14" s="5">
        <v>87.626744829566462</v>
      </c>
      <c r="K14" s="5">
        <v>90.567389461491075</v>
      </c>
      <c r="L14" s="5">
        <v>84.661049322634526</v>
      </c>
      <c r="M14" s="5">
        <v>84.54785889293845</v>
      </c>
      <c r="N14" s="5">
        <v>82.995713814371015</v>
      </c>
      <c r="O14" s="5">
        <v>85.141789234756146</v>
      </c>
      <c r="P14" s="5">
        <v>86.346071689793931</v>
      </c>
      <c r="Q14" s="5">
        <v>88.106891640897601</v>
      </c>
      <c r="R14" s="5">
        <v>85.381789820256927</v>
      </c>
      <c r="S14" s="5">
        <v>86.816400000000002</v>
      </c>
      <c r="U14" s="10">
        <f t="shared" si="0"/>
        <v>0.9687019725209689</v>
      </c>
      <c r="V14" s="10">
        <f t="shared" si="1"/>
        <v>0.22125717021184155</v>
      </c>
      <c r="W14" s="10">
        <f t="shared" si="2"/>
        <v>0.63265811603003819</v>
      </c>
      <c r="X14" s="10">
        <f t="shared" si="3"/>
        <v>0.27718458129497581</v>
      </c>
      <c r="Y14" s="10">
        <f t="shared" si="4"/>
        <v>0.80175995960294344</v>
      </c>
      <c r="Z14" s="10">
        <f t="shared" si="5"/>
        <v>0.24162701141949849</v>
      </c>
      <c r="AA14" s="10">
        <f t="shared" si="6"/>
        <v>0.5354280602542838</v>
      </c>
      <c r="AB14" s="10">
        <f t="shared" si="7"/>
        <v>1.246007972005625</v>
      </c>
      <c r="AC14" s="10">
        <f t="shared" si="8"/>
        <v>0.5700582624027728</v>
      </c>
      <c r="AD14" s="10">
        <f t="shared" si="9"/>
        <v>0.83356257290732039</v>
      </c>
      <c r="AE14" s="10">
        <f t="shared" si="10"/>
        <v>0.81826564714448935</v>
      </c>
      <c r="AF14" s="10">
        <f t="shared" si="11"/>
        <v>0.93859912660307909</v>
      </c>
      <c r="AG14" s="10">
        <f t="shared" si="12"/>
        <v>0.8915529203142647</v>
      </c>
      <c r="AH14" s="10">
        <f t="shared" si="13"/>
        <v>0.83839890472878764</v>
      </c>
      <c r="AI14" s="10">
        <f t="shared" si="14"/>
        <v>0.46630178277853318</v>
      </c>
      <c r="AJ14" s="10">
        <f t="shared" si="15"/>
        <v>0.64284001711145677</v>
      </c>
      <c r="AK14" s="10">
        <f t="shared" si="16"/>
        <v>1.0807034489495271</v>
      </c>
      <c r="AL14" s="10">
        <f t="shared" si="17"/>
        <v>0.75096351020607077</v>
      </c>
      <c r="AM14" s="10"/>
      <c r="AN14" s="10">
        <f t="shared" ref="AN14:BE14" si="43">(B14/B10-1)*100</f>
        <v>3.5343057488391283</v>
      </c>
      <c r="AO14" s="10">
        <f t="shared" si="43"/>
        <v>3.6851370898017155</v>
      </c>
      <c r="AP14" s="10">
        <f t="shared" si="43"/>
        <v>2.005692677471016</v>
      </c>
      <c r="AQ14" s="10">
        <f t="shared" si="43"/>
        <v>8.5500051791376208E-2</v>
      </c>
      <c r="AR14" s="10">
        <f t="shared" si="43"/>
        <v>2.1799755600928616</v>
      </c>
      <c r="AS14" s="10">
        <f t="shared" si="43"/>
        <v>2.1426846031549207</v>
      </c>
      <c r="AT14" s="10">
        <f t="shared" si="43"/>
        <v>2.7827188840984007</v>
      </c>
      <c r="AU14" s="10">
        <f t="shared" si="43"/>
        <v>4.7503660310973972</v>
      </c>
      <c r="AV14" s="10">
        <f t="shared" si="43"/>
        <v>2.5688391038554359</v>
      </c>
      <c r="AW14" s="10">
        <f t="shared" si="43"/>
        <v>2.6375398524762339</v>
      </c>
      <c r="AX14" s="10">
        <f t="shared" si="43"/>
        <v>3.2804145646459615</v>
      </c>
      <c r="AY14" s="10">
        <f t="shared" si="43"/>
        <v>2.0709209832801667</v>
      </c>
      <c r="AZ14" s="10">
        <f t="shared" si="43"/>
        <v>2.6750423637966314</v>
      </c>
      <c r="BA14" s="10">
        <f t="shared" si="43"/>
        <v>3.7656141908735119</v>
      </c>
      <c r="BB14" s="10">
        <f t="shared" si="43"/>
        <v>2.7195925637773621</v>
      </c>
      <c r="BC14" s="10">
        <f t="shared" si="43"/>
        <v>1.7278656543801452</v>
      </c>
      <c r="BD14" s="10">
        <f t="shared" si="43"/>
        <v>2.8053556544679781</v>
      </c>
      <c r="BE14" s="10">
        <f t="shared" si="43"/>
        <v>2.7060535437542166</v>
      </c>
      <c r="BG14" s="19">
        <f t="shared" si="35"/>
        <v>3.8748078900838756</v>
      </c>
      <c r="BH14" s="19">
        <f t="shared" si="18"/>
        <v>0.88502868084736619</v>
      </c>
      <c r="BI14" s="19">
        <f t="shared" si="19"/>
        <v>2.5306324641201527</v>
      </c>
      <c r="BJ14" s="19">
        <f t="shared" si="20"/>
        <v>1.1087383251799032</v>
      </c>
      <c r="BK14" s="19">
        <f t="shared" si="21"/>
        <v>3.2070398384117738</v>
      </c>
      <c r="BL14" s="19">
        <f t="shared" si="22"/>
        <v>0.96650804567799398</v>
      </c>
      <c r="BM14" s="19">
        <f t="shared" si="23"/>
        <v>2.1417122410171352</v>
      </c>
      <c r="BN14" s="19">
        <f t="shared" si="24"/>
        <v>4.9840318880224999</v>
      </c>
      <c r="BO14" s="19">
        <f t="shared" si="25"/>
        <v>2.2802330496110912</v>
      </c>
      <c r="BP14" s="19">
        <f t="shared" si="26"/>
        <v>3.3342502916292815</v>
      </c>
      <c r="BQ14" s="19">
        <f t="shared" si="27"/>
        <v>3.2730625885779574</v>
      </c>
      <c r="BR14" s="19">
        <f t="shared" si="28"/>
        <v>3.7543965064123164</v>
      </c>
      <c r="BS14" s="19">
        <f t="shared" si="29"/>
        <v>3.5662116812570588</v>
      </c>
      <c r="BT14" s="19">
        <f t="shared" si="30"/>
        <v>3.3535956189151506</v>
      </c>
      <c r="BU14" s="19">
        <f t="shared" si="31"/>
        <v>1.8652071311141327</v>
      </c>
      <c r="BV14" s="19">
        <f t="shared" si="32"/>
        <v>2.5713600684458271</v>
      </c>
      <c r="BW14" s="19">
        <f t="shared" si="33"/>
        <v>4.3228137957981083</v>
      </c>
      <c r="BX14" s="19">
        <f t="shared" si="34"/>
        <v>3.0038540408242831</v>
      </c>
    </row>
    <row r="15" spans="1:76" x14ac:dyDescent="0.25">
      <c r="A15" s="4">
        <v>200301</v>
      </c>
      <c r="B15" s="5">
        <v>88.856864021381412</v>
      </c>
      <c r="C15" s="5">
        <v>85.987989575688772</v>
      </c>
      <c r="D15" s="5">
        <v>91.324776598855607</v>
      </c>
      <c r="E15" s="5">
        <v>91.500194061634531</v>
      </c>
      <c r="F15" s="5">
        <v>91.780607093009408</v>
      </c>
      <c r="G15" s="5">
        <v>92.640142265013225</v>
      </c>
      <c r="H15" s="5">
        <v>90.161060286441398</v>
      </c>
      <c r="I15" s="5">
        <v>81.538137701475677</v>
      </c>
      <c r="J15" s="5">
        <v>88.493298110356264</v>
      </c>
      <c r="K15" s="5">
        <v>91.072711993510651</v>
      </c>
      <c r="L15" s="5">
        <v>85.519369241066471</v>
      </c>
      <c r="M15" s="5">
        <v>85.519664820013247</v>
      </c>
      <c r="N15" s="5">
        <v>83.798217383498425</v>
      </c>
      <c r="O15" s="5">
        <v>86.032740758148776</v>
      </c>
      <c r="P15" s="5">
        <v>87.246536822689819</v>
      </c>
      <c r="Q15" s="5">
        <v>88.691122699347403</v>
      </c>
      <c r="R15" s="5">
        <v>86.499796540215911</v>
      </c>
      <c r="S15" s="5">
        <v>87.674700000000001</v>
      </c>
      <c r="U15" s="10">
        <f t="shared" si="0"/>
        <v>1.3765342981165496</v>
      </c>
      <c r="V15" s="10">
        <f t="shared" si="1"/>
        <v>1.2616466802570114</v>
      </c>
      <c r="W15" s="10">
        <f t="shared" si="2"/>
        <v>1.0726985134550837</v>
      </c>
      <c r="X15" s="10">
        <f t="shared" si="3"/>
        <v>0.49907324368756445</v>
      </c>
      <c r="Y15" s="10">
        <f t="shared" si="4"/>
        <v>1.3588385684629722</v>
      </c>
      <c r="Z15" s="10">
        <f t="shared" si="5"/>
        <v>0.22845679271998875</v>
      </c>
      <c r="AA15" s="10">
        <f t="shared" si="6"/>
        <v>0.96191429341541124</v>
      </c>
      <c r="AB15" s="10">
        <f t="shared" si="7"/>
        <v>1.0310506537140274</v>
      </c>
      <c r="AC15" s="10">
        <f t="shared" si="8"/>
        <v>0.98891415226622925</v>
      </c>
      <c r="AD15" s="10">
        <f t="shared" si="9"/>
        <v>0.55795196816890158</v>
      </c>
      <c r="AE15" s="10">
        <f t="shared" si="10"/>
        <v>1.0138309474065021</v>
      </c>
      <c r="AF15" s="10">
        <f t="shared" si="11"/>
        <v>1.1494151830685473</v>
      </c>
      <c r="AG15" s="10">
        <f t="shared" si="12"/>
        <v>0.96692170263430466</v>
      </c>
      <c r="AH15" s="10">
        <f t="shared" si="13"/>
        <v>1.0464326993834483</v>
      </c>
      <c r="AI15" s="10">
        <f t="shared" si="14"/>
        <v>1.0428559345825095</v>
      </c>
      <c r="AJ15" s="10">
        <f t="shared" si="15"/>
        <v>0.66309348516231381</v>
      </c>
      <c r="AK15" s="10">
        <f t="shared" si="16"/>
        <v>1.3094205711927209</v>
      </c>
      <c r="AL15" s="10">
        <f t="shared" si="17"/>
        <v>0.98863809142051284</v>
      </c>
      <c r="AM15" s="10"/>
      <c r="AN15" s="10">
        <f t="shared" ref="AN15:BE15" si="44">(B15/B11-1)*100</f>
        <v>4.3068819365155386</v>
      </c>
      <c r="AO15" s="10">
        <f t="shared" si="44"/>
        <v>4.17205756663932</v>
      </c>
      <c r="AP15" s="10">
        <f t="shared" si="44"/>
        <v>2.48255791878782</v>
      </c>
      <c r="AQ15" s="10">
        <f t="shared" si="44"/>
        <v>0.87554955561512937</v>
      </c>
      <c r="AR15" s="10">
        <f t="shared" si="44"/>
        <v>3.2916976927253483</v>
      </c>
      <c r="AS15" s="10">
        <f t="shared" si="44"/>
        <v>1.5702399610163065</v>
      </c>
      <c r="AT15" s="10">
        <f t="shared" si="44"/>
        <v>3.0032352592188172</v>
      </c>
      <c r="AU15" s="10">
        <f t="shared" si="44"/>
        <v>4.2601396758459753</v>
      </c>
      <c r="AV15" s="10">
        <f t="shared" si="44"/>
        <v>2.7602167868237881</v>
      </c>
      <c r="AW15" s="10">
        <f t="shared" si="44"/>
        <v>2.770854907307152</v>
      </c>
      <c r="AX15" s="10">
        <f t="shared" si="44"/>
        <v>3.6076558538845838</v>
      </c>
      <c r="AY15" s="10">
        <f t="shared" si="44"/>
        <v>2.6722519091550545</v>
      </c>
      <c r="AZ15" s="10">
        <f t="shared" si="44"/>
        <v>3.374133021856629</v>
      </c>
      <c r="BA15" s="10">
        <f t="shared" si="44"/>
        <v>3.741341978629209</v>
      </c>
      <c r="BB15" s="10">
        <f t="shared" si="44"/>
        <v>3.0180030846056471</v>
      </c>
      <c r="BC15" s="10">
        <f t="shared" si="44"/>
        <v>2.0516478385674386</v>
      </c>
      <c r="BD15" s="10">
        <f t="shared" si="44"/>
        <v>3.837261943961523</v>
      </c>
      <c r="BE15" s="10">
        <f t="shared" si="44"/>
        <v>3.1310542282406484</v>
      </c>
      <c r="BG15" s="19">
        <f t="shared" si="35"/>
        <v>5.5061371924661984</v>
      </c>
      <c r="BH15" s="19">
        <f t="shared" si="18"/>
        <v>5.0465867210280457</v>
      </c>
      <c r="BI15" s="19">
        <f t="shared" si="19"/>
        <v>4.2907940538203349</v>
      </c>
      <c r="BJ15" s="19">
        <f t="shared" si="20"/>
        <v>1.9962929747502578</v>
      </c>
      <c r="BK15" s="19">
        <f t="shared" si="21"/>
        <v>5.435354273851889</v>
      </c>
      <c r="BL15" s="19">
        <f t="shared" si="22"/>
        <v>0.91382717087995502</v>
      </c>
      <c r="BM15" s="19">
        <f t="shared" si="23"/>
        <v>3.8476571736616449</v>
      </c>
      <c r="BN15" s="19">
        <f t="shared" si="24"/>
        <v>4.1242026148561095</v>
      </c>
      <c r="BO15" s="19">
        <f t="shared" si="25"/>
        <v>3.955656609064917</v>
      </c>
      <c r="BP15" s="19">
        <f t="shared" si="26"/>
        <v>2.2318078726756063</v>
      </c>
      <c r="BQ15" s="19">
        <f t="shared" si="27"/>
        <v>4.0553237896260086</v>
      </c>
      <c r="BR15" s="19">
        <f t="shared" si="28"/>
        <v>4.5976607322741891</v>
      </c>
      <c r="BS15" s="19">
        <f t="shared" si="29"/>
        <v>3.8676868105372186</v>
      </c>
      <c r="BT15" s="19">
        <f t="shared" si="30"/>
        <v>4.1857307975337932</v>
      </c>
      <c r="BU15" s="19">
        <f t="shared" si="31"/>
        <v>4.1714237383300379</v>
      </c>
      <c r="BV15" s="19">
        <f t="shared" si="32"/>
        <v>2.6523739406492552</v>
      </c>
      <c r="BW15" s="19">
        <f t="shared" si="33"/>
        <v>5.2376822847708837</v>
      </c>
      <c r="BX15" s="19">
        <f t="shared" si="34"/>
        <v>3.9545523656820514</v>
      </c>
    </row>
    <row r="16" spans="1:76" x14ac:dyDescent="0.25">
      <c r="A16" s="4">
        <v>200302</v>
      </c>
      <c r="B16" s="5">
        <v>89.743832235535294</v>
      </c>
      <c r="C16" s="5">
        <v>86.346070866966585</v>
      </c>
      <c r="D16" s="5">
        <v>91.704024256984624</v>
      </c>
      <c r="E16" s="5">
        <v>91.646244064533306</v>
      </c>
      <c r="F16" s="5">
        <v>92.649830095664001</v>
      </c>
      <c r="G16" s="5">
        <v>93.090139916655374</v>
      </c>
      <c r="H16" s="5">
        <v>90.828830464714457</v>
      </c>
      <c r="I16" s="5">
        <v>82.358980939713717</v>
      </c>
      <c r="J16" s="5">
        <v>89.076647692235539</v>
      </c>
      <c r="K16" s="5">
        <v>91.601042756392644</v>
      </c>
      <c r="L16" s="5">
        <v>85.944461197815059</v>
      </c>
      <c r="M16" s="5">
        <v>85.909758171911847</v>
      </c>
      <c r="N16" s="5">
        <v>84.336606369263862</v>
      </c>
      <c r="O16" s="5">
        <v>87.044623211703552</v>
      </c>
      <c r="P16" s="5">
        <v>87.751809079368186</v>
      </c>
      <c r="Q16" s="5">
        <v>89.061466080373435</v>
      </c>
      <c r="R16" s="5">
        <v>86.97820516976968</v>
      </c>
      <c r="S16" s="5">
        <v>88.266900000000007</v>
      </c>
      <c r="U16" s="10">
        <f t="shared" si="0"/>
        <v>0.99819887177252653</v>
      </c>
      <c r="V16" s="10">
        <f t="shared" si="1"/>
        <v>0.41643175174204128</v>
      </c>
      <c r="W16" s="10">
        <f t="shared" si="2"/>
        <v>0.41527356786741354</v>
      </c>
      <c r="X16" s="10">
        <f t="shared" si="3"/>
        <v>0.15961715097609908</v>
      </c>
      <c r="Y16" s="10">
        <f t="shared" si="4"/>
        <v>0.94706608529373515</v>
      </c>
      <c r="Z16" s="10">
        <f t="shared" si="5"/>
        <v>0.48574801445668836</v>
      </c>
      <c r="AA16" s="10">
        <f t="shared" si="6"/>
        <v>0.74064144338092941</v>
      </c>
      <c r="AB16" s="10">
        <f t="shared" si="7"/>
        <v>1.0066985356512292</v>
      </c>
      <c r="AC16" s="10">
        <f t="shared" si="8"/>
        <v>0.6592019896826562</v>
      </c>
      <c r="AD16" s="10">
        <f t="shared" si="9"/>
        <v>0.58011972117359978</v>
      </c>
      <c r="AE16" s="10">
        <f t="shared" si="10"/>
        <v>0.49707096827422692</v>
      </c>
      <c r="AF16" s="10">
        <f t="shared" si="11"/>
        <v>0.45614462208147799</v>
      </c>
      <c r="AG16" s="10">
        <f t="shared" si="12"/>
        <v>0.64248262382662347</v>
      </c>
      <c r="AH16" s="10">
        <f t="shared" si="13"/>
        <v>1.1761597324899009</v>
      </c>
      <c r="AI16" s="10">
        <f t="shared" si="14"/>
        <v>0.57913159086786514</v>
      </c>
      <c r="AJ16" s="10">
        <f t="shared" si="15"/>
        <v>0.41756533208114899</v>
      </c>
      <c r="AK16" s="10">
        <f t="shared" si="16"/>
        <v>0.55307486108517878</v>
      </c>
      <c r="AL16" s="10">
        <f t="shared" si="17"/>
        <v>0.67545141300739964</v>
      </c>
      <c r="AM16" s="10"/>
      <c r="AN16" s="10">
        <f t="shared" ref="AN16:BE16" si="45">(B16/B12-1)*100</f>
        <v>4.2454541152349812</v>
      </c>
      <c r="AO16" s="10">
        <f t="shared" si="45"/>
        <v>2.9669945705745882</v>
      </c>
      <c r="AP16" s="10">
        <f t="shared" si="45"/>
        <v>2.1135519851452456</v>
      </c>
      <c r="AQ16" s="10">
        <f t="shared" si="45"/>
        <v>0.74353533692763651</v>
      </c>
      <c r="AR16" s="10">
        <f t="shared" si="45"/>
        <v>3.6176856425323756</v>
      </c>
      <c r="AS16" s="10">
        <f t="shared" si="45"/>
        <v>1.2436085139373443</v>
      </c>
      <c r="AT16" s="10">
        <f t="shared" si="45"/>
        <v>2.7652378164180647</v>
      </c>
      <c r="AU16" s="10">
        <f t="shared" si="45"/>
        <v>4.6557691711977434</v>
      </c>
      <c r="AV16" s="10">
        <f t="shared" si="45"/>
        <v>2.8282205612459199</v>
      </c>
      <c r="AW16" s="10">
        <f t="shared" si="45"/>
        <v>2.3598462058914693</v>
      </c>
      <c r="AX16" s="10">
        <f t="shared" si="45"/>
        <v>2.9815235681666552</v>
      </c>
      <c r="AY16" s="10">
        <f t="shared" si="45"/>
        <v>2.7704961602474931</v>
      </c>
      <c r="AZ16" s="10">
        <f t="shared" si="45"/>
        <v>3.3582753714432201</v>
      </c>
      <c r="BA16" s="10">
        <f t="shared" si="45"/>
        <v>4.0643844264622198</v>
      </c>
      <c r="BB16" s="10">
        <f t="shared" si="45"/>
        <v>2.8294500461113481</v>
      </c>
      <c r="BC16" s="10">
        <f t="shared" si="45"/>
        <v>2.1118949097584938</v>
      </c>
      <c r="BD16" s="10">
        <f t="shared" si="45"/>
        <v>3.4501957824248031</v>
      </c>
      <c r="BE16" s="10">
        <f t="shared" si="45"/>
        <v>3.0541383054488724</v>
      </c>
      <c r="BG16" s="19">
        <f t="shared" si="35"/>
        <v>3.9927954870901061</v>
      </c>
      <c r="BH16" s="19">
        <f t="shared" si="18"/>
        <v>1.6657270069681651</v>
      </c>
      <c r="BI16" s="19">
        <f t="shared" si="19"/>
        <v>1.6610942714696542</v>
      </c>
      <c r="BJ16" s="19">
        <f t="shared" si="20"/>
        <v>0.6384686039043963</v>
      </c>
      <c r="BK16" s="19">
        <f t="shared" si="21"/>
        <v>3.7882643411749406</v>
      </c>
      <c r="BL16" s="19">
        <f t="shared" si="22"/>
        <v>1.9429920578267534</v>
      </c>
      <c r="BM16" s="19">
        <f t="shared" si="23"/>
        <v>2.9625657735237176</v>
      </c>
      <c r="BN16" s="19">
        <f t="shared" si="24"/>
        <v>4.026794142604917</v>
      </c>
      <c r="BO16" s="19">
        <f t="shared" si="25"/>
        <v>2.6368079587306248</v>
      </c>
      <c r="BP16" s="19">
        <f t="shared" si="26"/>
        <v>2.3204788846943991</v>
      </c>
      <c r="BQ16" s="19">
        <f t="shared" si="27"/>
        <v>1.9882838730969077</v>
      </c>
      <c r="BR16" s="19">
        <f t="shared" si="28"/>
        <v>1.824578488325912</v>
      </c>
      <c r="BS16" s="19">
        <f t="shared" si="29"/>
        <v>2.5699304953064939</v>
      </c>
      <c r="BT16" s="19">
        <f t="shared" si="30"/>
        <v>4.7046389299596036</v>
      </c>
      <c r="BU16" s="19">
        <f t="shared" si="31"/>
        <v>2.3165263634714606</v>
      </c>
      <c r="BV16" s="19">
        <f t="shared" si="32"/>
        <v>1.670261328324596</v>
      </c>
      <c r="BW16" s="19">
        <f t="shared" si="33"/>
        <v>2.2122994443407151</v>
      </c>
      <c r="BX16" s="19">
        <f t="shared" si="34"/>
        <v>2.7018056520295985</v>
      </c>
    </row>
    <row r="17" spans="1:76" x14ac:dyDescent="0.25">
      <c r="A17" s="4">
        <v>200303</v>
      </c>
      <c r="B17" s="5">
        <v>90.485707539108716</v>
      </c>
      <c r="C17" s="5">
        <v>87.046995181288878</v>
      </c>
      <c r="D17" s="5">
        <v>91.912170535482446</v>
      </c>
      <c r="E17" s="5">
        <v>92.007163382109013</v>
      </c>
      <c r="F17" s="5">
        <v>93.043606052394267</v>
      </c>
      <c r="G17" s="5">
        <v>93.256276826961937</v>
      </c>
      <c r="H17" s="5">
        <v>91.054122015550234</v>
      </c>
      <c r="I17" s="5">
        <v>82.931449819600871</v>
      </c>
      <c r="J17" s="5">
        <v>89.858605618478521</v>
      </c>
      <c r="K17" s="5">
        <v>92.225269034424443</v>
      </c>
      <c r="L17" s="5">
        <v>86.627923497162072</v>
      </c>
      <c r="M17" s="5">
        <v>86.514749982408446</v>
      </c>
      <c r="N17" s="5">
        <v>84.925906333967035</v>
      </c>
      <c r="O17" s="5">
        <v>87.875638692642241</v>
      </c>
      <c r="P17" s="5">
        <v>88.195150014376523</v>
      </c>
      <c r="Q17" s="5">
        <v>89.496988993299595</v>
      </c>
      <c r="R17" s="5">
        <v>87.936442753030974</v>
      </c>
      <c r="S17" s="5">
        <v>88.872900000000001</v>
      </c>
      <c r="U17" s="10">
        <f t="shared" si="0"/>
        <v>0.82665881887720172</v>
      </c>
      <c r="V17" s="10">
        <f t="shared" si="1"/>
        <v>0.81176167865495419</v>
      </c>
      <c r="W17" s="10">
        <f t="shared" si="2"/>
        <v>0.22697616618714278</v>
      </c>
      <c r="X17" s="10">
        <f t="shared" si="3"/>
        <v>0.39381790411570083</v>
      </c>
      <c r="Y17" s="10">
        <f t="shared" si="4"/>
        <v>0.4250153036694071</v>
      </c>
      <c r="Z17" s="10">
        <f t="shared" si="5"/>
        <v>0.17846885873766816</v>
      </c>
      <c r="AA17" s="10">
        <f t="shared" si="6"/>
        <v>0.24803969145379412</v>
      </c>
      <c r="AB17" s="10">
        <f t="shared" si="7"/>
        <v>0.69508980484618288</v>
      </c>
      <c r="AC17" s="10">
        <f t="shared" si="8"/>
        <v>0.87784839966664752</v>
      </c>
      <c r="AD17" s="10">
        <f t="shared" si="9"/>
        <v>0.68146197821337129</v>
      </c>
      <c r="AE17" s="10">
        <f t="shared" si="10"/>
        <v>0.7952371680752135</v>
      </c>
      <c r="AF17" s="10">
        <f t="shared" si="11"/>
        <v>0.70421780176119775</v>
      </c>
      <c r="AG17" s="10">
        <f t="shared" si="12"/>
        <v>0.69874754282019946</v>
      </c>
      <c r="AH17" s="10">
        <f t="shared" si="13"/>
        <v>0.95470053206796468</v>
      </c>
      <c r="AI17" s="10">
        <f t="shared" si="14"/>
        <v>0.50522141897650918</v>
      </c>
      <c r="AJ17" s="10">
        <f t="shared" si="15"/>
        <v>0.48901385985844481</v>
      </c>
      <c r="AK17" s="10">
        <f t="shared" si="16"/>
        <v>1.1016985018154291</v>
      </c>
      <c r="AL17" s="10">
        <f t="shared" si="17"/>
        <v>0.68655407632984833</v>
      </c>
      <c r="AM17" s="10"/>
      <c r="AN17" s="10">
        <f t="shared" ref="AN17:BE17" si="46">(B17/B13-1)*100</f>
        <v>4.2349153577202703</v>
      </c>
      <c r="AO17" s="10">
        <f t="shared" si="46"/>
        <v>2.7355666334185402</v>
      </c>
      <c r="AP17" s="10">
        <f t="shared" si="46"/>
        <v>2.3663478227383683</v>
      </c>
      <c r="AQ17" s="10">
        <f t="shared" si="46"/>
        <v>1.3360134622211417</v>
      </c>
      <c r="AR17" s="10">
        <f t="shared" si="46"/>
        <v>3.5774817761978328</v>
      </c>
      <c r="AS17" s="10">
        <f t="shared" si="46"/>
        <v>1.1388497220870653</v>
      </c>
      <c r="AT17" s="10">
        <f t="shared" si="46"/>
        <v>2.5078933963653016</v>
      </c>
      <c r="AU17" s="10">
        <f t="shared" si="46"/>
        <v>4.0378209801406495</v>
      </c>
      <c r="AV17" s="10">
        <f t="shared" si="46"/>
        <v>3.131586366762118</v>
      </c>
      <c r="AW17" s="10">
        <f t="shared" si="46"/>
        <v>2.6793693765449822</v>
      </c>
      <c r="AX17" s="10">
        <f t="shared" si="46"/>
        <v>3.160509744147566</v>
      </c>
      <c r="AY17" s="10">
        <f t="shared" si="46"/>
        <v>3.2867985228421048</v>
      </c>
      <c r="AZ17" s="10">
        <f t="shared" si="46"/>
        <v>3.2379406045358161</v>
      </c>
      <c r="BA17" s="10">
        <f t="shared" si="46"/>
        <v>4.076256655400301</v>
      </c>
      <c r="BB17" s="10">
        <f t="shared" si="46"/>
        <v>2.6177611061963368</v>
      </c>
      <c r="BC17" s="10">
        <f t="shared" si="46"/>
        <v>2.2307219959266655</v>
      </c>
      <c r="BD17" s="10">
        <f t="shared" si="46"/>
        <v>4.105073353308919</v>
      </c>
      <c r="BE17" s="10">
        <f t="shared" si="46"/>
        <v>3.1375443458401042</v>
      </c>
      <c r="BG17" s="19">
        <f t="shared" si="35"/>
        <v>3.3066352755088069</v>
      </c>
      <c r="BH17" s="19">
        <f t="shared" si="18"/>
        <v>3.2470467146198168</v>
      </c>
      <c r="BI17" s="19">
        <f t="shared" si="19"/>
        <v>0.90790466474857112</v>
      </c>
      <c r="BJ17" s="19">
        <f t="shared" si="20"/>
        <v>1.5752716164628033</v>
      </c>
      <c r="BK17" s="19">
        <f t="shared" si="21"/>
        <v>1.7000612146776284</v>
      </c>
      <c r="BL17" s="19">
        <f t="shared" si="22"/>
        <v>0.71387543495067263</v>
      </c>
      <c r="BM17" s="19">
        <f t="shared" si="23"/>
        <v>0.99215876581517648</v>
      </c>
      <c r="BN17" s="19">
        <f t="shared" si="24"/>
        <v>2.7803592193847315</v>
      </c>
      <c r="BO17" s="19">
        <f t="shared" si="25"/>
        <v>3.5113935986665901</v>
      </c>
      <c r="BP17" s="19">
        <f t="shared" si="26"/>
        <v>2.7258479128534852</v>
      </c>
      <c r="BQ17" s="19">
        <f t="shared" si="27"/>
        <v>3.180948672300854</v>
      </c>
      <c r="BR17" s="19">
        <f t="shared" si="28"/>
        <v>2.816871207044791</v>
      </c>
      <c r="BS17" s="19">
        <f t="shared" si="29"/>
        <v>2.7949901712807979</v>
      </c>
      <c r="BT17" s="19">
        <f t="shared" si="30"/>
        <v>3.8188021282718587</v>
      </c>
      <c r="BU17" s="19">
        <f t="shared" si="31"/>
        <v>2.0208856759060367</v>
      </c>
      <c r="BV17" s="19">
        <f t="shared" si="32"/>
        <v>1.9560554394337792</v>
      </c>
      <c r="BW17" s="19">
        <f t="shared" si="33"/>
        <v>4.4067940072617162</v>
      </c>
      <c r="BX17" s="19">
        <f t="shared" si="34"/>
        <v>2.7462163053193933</v>
      </c>
    </row>
    <row r="18" spans="1:76" x14ac:dyDescent="0.25">
      <c r="A18" s="4">
        <v>200304</v>
      </c>
      <c r="B18" s="5">
        <v>91.223503870707802</v>
      </c>
      <c r="C18" s="5">
        <v>88.078545433365093</v>
      </c>
      <c r="D18" s="5">
        <v>93.20786311623192</v>
      </c>
      <c r="E18" s="5">
        <v>92.309405280621249</v>
      </c>
      <c r="F18" s="5">
        <v>93.601906385635573</v>
      </c>
      <c r="G18" s="5">
        <v>93.753043259237543</v>
      </c>
      <c r="H18" s="5">
        <v>91.8554731610744</v>
      </c>
      <c r="I18" s="5">
        <v>83.913678588012601</v>
      </c>
      <c r="J18" s="5">
        <v>90.875093254807751</v>
      </c>
      <c r="K18" s="5">
        <v>93.122284915638261</v>
      </c>
      <c r="L18" s="5">
        <v>87.577291105932929</v>
      </c>
      <c r="M18" s="5">
        <v>87.428343990290912</v>
      </c>
      <c r="N18" s="5">
        <v>85.954829275805622</v>
      </c>
      <c r="O18" s="5">
        <v>88.814431253052362</v>
      </c>
      <c r="P18" s="5">
        <v>89.475696354721748</v>
      </c>
      <c r="Q18" s="5">
        <v>90.427859958059898</v>
      </c>
      <c r="R18" s="5">
        <v>89.162990886161353</v>
      </c>
      <c r="S18" s="5">
        <v>89.789100000000005</v>
      </c>
      <c r="U18" s="10">
        <f t="shared" si="0"/>
        <v>0.81537333537475831</v>
      </c>
      <c r="V18" s="10">
        <f t="shared" si="1"/>
        <v>1.1850498112287999</v>
      </c>
      <c r="W18" s="10">
        <f t="shared" si="2"/>
        <v>1.4097073033970897</v>
      </c>
      <c r="X18" s="10">
        <f t="shared" si="3"/>
        <v>0.32849822492300174</v>
      </c>
      <c r="Y18" s="10">
        <f t="shared" si="4"/>
        <v>0.6000415900980105</v>
      </c>
      <c r="Z18" s="10">
        <f t="shared" si="5"/>
        <v>0.53268954024119353</v>
      </c>
      <c r="AA18" s="10">
        <f t="shared" si="6"/>
        <v>0.88008222778459544</v>
      </c>
      <c r="AB18" s="10">
        <f t="shared" si="7"/>
        <v>1.1843863462514648</v>
      </c>
      <c r="AC18" s="10">
        <f t="shared" si="8"/>
        <v>1.1312078896984268</v>
      </c>
      <c r="AD18" s="10">
        <f t="shared" si="9"/>
        <v>0.97263568933476652</v>
      </c>
      <c r="AE18" s="10">
        <f t="shared" si="10"/>
        <v>1.0959140776379828</v>
      </c>
      <c r="AF18" s="10">
        <f t="shared" si="11"/>
        <v>1.0559979749906523</v>
      </c>
      <c r="AG18" s="10">
        <f t="shared" si="12"/>
        <v>1.2115536780878067</v>
      </c>
      <c r="AH18" s="10">
        <f t="shared" si="13"/>
        <v>1.0683194732657109</v>
      </c>
      <c r="AI18" s="10">
        <f t="shared" si="14"/>
        <v>1.4519464393863979</v>
      </c>
      <c r="AJ18" s="10">
        <f t="shared" si="15"/>
        <v>1.0401142823140086</v>
      </c>
      <c r="AK18" s="10">
        <f t="shared" si="16"/>
        <v>1.3948120878338521</v>
      </c>
      <c r="AL18" s="10">
        <f t="shared" si="17"/>
        <v>1.0309104350145093</v>
      </c>
      <c r="AM18" s="10"/>
      <c r="AN18" s="10">
        <f t="shared" ref="AN18:BE18" si="47">(B18/B14-1)*100</f>
        <v>4.0766267276535206</v>
      </c>
      <c r="AO18" s="10">
        <f t="shared" si="47"/>
        <v>3.7235385057313497</v>
      </c>
      <c r="AP18" s="10">
        <f t="shared" si="47"/>
        <v>3.1567839383945584</v>
      </c>
      <c r="AQ18" s="10">
        <f t="shared" si="47"/>
        <v>1.3878689276811684</v>
      </c>
      <c r="AR18" s="10">
        <f t="shared" si="47"/>
        <v>3.3702088005107544</v>
      </c>
      <c r="AS18" s="10">
        <f t="shared" si="47"/>
        <v>1.4325174351906611</v>
      </c>
      <c r="AT18" s="10">
        <f t="shared" si="47"/>
        <v>2.8593095423495196</v>
      </c>
      <c r="AU18" s="10">
        <f t="shared" si="47"/>
        <v>3.9745001658475054</v>
      </c>
      <c r="AV18" s="10">
        <f t="shared" si="47"/>
        <v>3.7070285237222</v>
      </c>
      <c r="AW18" s="10">
        <f t="shared" si="47"/>
        <v>2.8209882931797603</v>
      </c>
      <c r="AX18" s="10">
        <f t="shared" si="47"/>
        <v>3.4446085970242457</v>
      </c>
      <c r="AY18" s="10">
        <f t="shared" si="47"/>
        <v>3.4069284959657775</v>
      </c>
      <c r="AZ18" s="10">
        <f t="shared" si="47"/>
        <v>3.5653834703476273</v>
      </c>
      <c r="BA18" s="10">
        <f t="shared" si="47"/>
        <v>4.3135598292042721</v>
      </c>
      <c r="BB18" s="10">
        <f t="shared" si="47"/>
        <v>3.6245130828548522</v>
      </c>
      <c r="BC18" s="10">
        <f t="shared" si="47"/>
        <v>2.6342642146791384</v>
      </c>
      <c r="BD18" s="10">
        <f t="shared" si="47"/>
        <v>4.428580232230428</v>
      </c>
      <c r="BE18" s="10">
        <f t="shared" si="47"/>
        <v>3.4241226312079265</v>
      </c>
      <c r="BG18" s="19">
        <f t="shared" si="35"/>
        <v>3.2614933414990332</v>
      </c>
      <c r="BH18" s="19">
        <f t="shared" si="18"/>
        <v>4.7401992449151997</v>
      </c>
      <c r="BI18" s="19">
        <f t="shared" si="19"/>
        <v>5.6388292135883589</v>
      </c>
      <c r="BJ18" s="19">
        <f t="shared" si="20"/>
        <v>1.3139928996920069</v>
      </c>
      <c r="BK18" s="19">
        <f t="shared" si="21"/>
        <v>2.400166360392042</v>
      </c>
      <c r="BL18" s="19">
        <f t="shared" si="22"/>
        <v>2.1307581609647741</v>
      </c>
      <c r="BM18" s="19">
        <f t="shared" si="23"/>
        <v>3.5203289111383818</v>
      </c>
      <c r="BN18" s="19">
        <f t="shared" si="24"/>
        <v>4.7375453850058591</v>
      </c>
      <c r="BO18" s="19">
        <f t="shared" si="25"/>
        <v>4.5248315587937071</v>
      </c>
      <c r="BP18" s="19">
        <f t="shared" si="26"/>
        <v>3.8905427573390661</v>
      </c>
      <c r="BQ18" s="19">
        <f t="shared" si="27"/>
        <v>4.3836563105519311</v>
      </c>
      <c r="BR18" s="19">
        <f t="shared" si="28"/>
        <v>4.2239918999626092</v>
      </c>
      <c r="BS18" s="19">
        <f t="shared" si="29"/>
        <v>4.8462147123512267</v>
      </c>
      <c r="BT18" s="19">
        <f t="shared" si="30"/>
        <v>4.2732778930628434</v>
      </c>
      <c r="BU18" s="19">
        <f t="shared" si="31"/>
        <v>5.8077857575455916</v>
      </c>
      <c r="BV18" s="19">
        <f t="shared" si="32"/>
        <v>4.1604571292560344</v>
      </c>
      <c r="BW18" s="19">
        <f t="shared" si="33"/>
        <v>5.5792483513354085</v>
      </c>
      <c r="BX18" s="19">
        <f t="shared" si="34"/>
        <v>4.1236417400580372</v>
      </c>
    </row>
    <row r="19" spans="1:76" x14ac:dyDescent="0.25">
      <c r="A19" s="4">
        <v>200401</v>
      </c>
      <c r="B19" s="5">
        <v>92.024656166476305</v>
      </c>
      <c r="C19" s="5">
        <v>88.225226080985522</v>
      </c>
      <c r="D19" s="5">
        <v>93.190146824921527</v>
      </c>
      <c r="E19" s="5">
        <v>92.421328268369592</v>
      </c>
      <c r="F19" s="5">
        <v>93.804997236011673</v>
      </c>
      <c r="G19" s="5">
        <v>94.087158441023632</v>
      </c>
      <c r="H19" s="5">
        <v>92.380491726768128</v>
      </c>
      <c r="I19" s="5">
        <v>84.780238754374025</v>
      </c>
      <c r="J19" s="5">
        <v>91.274339419849142</v>
      </c>
      <c r="K19" s="5">
        <v>93.7283529292434</v>
      </c>
      <c r="L19" s="5">
        <v>87.978620936010728</v>
      </c>
      <c r="M19" s="5">
        <v>88.215416930448455</v>
      </c>
      <c r="N19" s="5">
        <v>86.632876132159339</v>
      </c>
      <c r="O19" s="5">
        <v>89.129294155054865</v>
      </c>
      <c r="P19" s="5">
        <v>90.074805111184602</v>
      </c>
      <c r="Q19" s="5">
        <v>90.858544285854407</v>
      </c>
      <c r="R19" s="5">
        <v>89.412141743440088</v>
      </c>
      <c r="S19" s="5">
        <v>90.330200000000005</v>
      </c>
      <c r="U19" s="10">
        <f t="shared" si="0"/>
        <v>0.87823012905092757</v>
      </c>
      <c r="V19" s="10">
        <f t="shared" si="1"/>
        <v>0.16653391231511439</v>
      </c>
      <c r="W19" s="10">
        <f t="shared" si="2"/>
        <v>-1.9007292644723783E-2</v>
      </c>
      <c r="X19" s="10">
        <f t="shared" si="3"/>
        <v>0.12124765337626631</v>
      </c>
      <c r="Y19" s="10">
        <f t="shared" si="4"/>
        <v>0.21697298507936669</v>
      </c>
      <c r="Z19" s="10">
        <f t="shared" si="5"/>
        <v>0.35637795869967182</v>
      </c>
      <c r="AA19" s="10">
        <f t="shared" si="6"/>
        <v>0.57157025882723644</v>
      </c>
      <c r="AB19" s="10">
        <f t="shared" si="7"/>
        <v>1.0326804651431543</v>
      </c>
      <c r="AC19" s="10">
        <f t="shared" si="8"/>
        <v>0.43933508152991241</v>
      </c>
      <c r="AD19" s="10">
        <f t="shared" si="9"/>
        <v>0.65083026490833085</v>
      </c>
      <c r="AE19" s="10">
        <f t="shared" si="10"/>
        <v>0.45825787142965702</v>
      </c>
      <c r="AF19" s="10">
        <f t="shared" si="11"/>
        <v>0.90024916890218964</v>
      </c>
      <c r="AG19" s="10">
        <f t="shared" si="12"/>
        <v>0.78884090872666235</v>
      </c>
      <c r="AH19" s="10">
        <f t="shared" si="13"/>
        <v>0.35451772595986863</v>
      </c>
      <c r="AI19" s="10">
        <f t="shared" si="14"/>
        <v>0.66957708167783014</v>
      </c>
      <c r="AJ19" s="10">
        <f t="shared" si="15"/>
        <v>0.47627393592446499</v>
      </c>
      <c r="AK19" s="10">
        <f t="shared" si="16"/>
        <v>0.27943304144748549</v>
      </c>
      <c r="AL19" s="10">
        <f t="shared" si="17"/>
        <v>0.60263439548897679</v>
      </c>
      <c r="AM19" s="10"/>
      <c r="AN19" s="10">
        <f t="shared" ref="AN19:BE19" si="48">(B19/B15-1)*100</f>
        <v>3.5650505787967468</v>
      </c>
      <c r="AO19" s="10">
        <f t="shared" si="48"/>
        <v>2.6018011542501274</v>
      </c>
      <c r="AP19" s="10">
        <f t="shared" si="48"/>
        <v>2.0425675216919181</v>
      </c>
      <c r="AQ19" s="10">
        <f t="shared" si="48"/>
        <v>1.0067019159703428</v>
      </c>
      <c r="AR19" s="10">
        <f t="shared" si="48"/>
        <v>2.2056839752114143</v>
      </c>
      <c r="AS19" s="10">
        <f t="shared" si="48"/>
        <v>1.5619753388018021</v>
      </c>
      <c r="AT19" s="10">
        <f t="shared" si="48"/>
        <v>2.4616297027514999</v>
      </c>
      <c r="AU19" s="10">
        <f t="shared" si="48"/>
        <v>3.9761774603783717</v>
      </c>
      <c r="AV19" s="10">
        <f t="shared" si="48"/>
        <v>3.1426575445575144</v>
      </c>
      <c r="AW19" s="10">
        <f t="shared" si="48"/>
        <v>2.9159567971600353</v>
      </c>
      <c r="AX19" s="10">
        <f t="shared" si="48"/>
        <v>2.8756663160271811</v>
      </c>
      <c r="AY19" s="10">
        <f t="shared" si="48"/>
        <v>3.1522014452567859</v>
      </c>
      <c r="AZ19" s="10">
        <f t="shared" si="48"/>
        <v>3.3827196295694861</v>
      </c>
      <c r="BA19" s="10">
        <f t="shared" si="48"/>
        <v>3.5992732181007403</v>
      </c>
      <c r="BB19" s="10">
        <f t="shared" si="48"/>
        <v>3.2416969102655013</v>
      </c>
      <c r="BC19" s="10">
        <f t="shared" si="48"/>
        <v>2.4437863909495317</v>
      </c>
      <c r="BD19" s="10">
        <f t="shared" si="48"/>
        <v>3.366880986673948</v>
      </c>
      <c r="BE19" s="10">
        <f t="shared" si="48"/>
        <v>3.0288099075331809</v>
      </c>
      <c r="BG19" s="19">
        <f t="shared" si="35"/>
        <v>3.5129205162037103</v>
      </c>
      <c r="BH19" s="19">
        <f t="shared" si="18"/>
        <v>0.66613564926045754</v>
      </c>
      <c r="BI19" s="19">
        <f t="shared" si="19"/>
        <v>-7.6029170578895133E-2</v>
      </c>
      <c r="BJ19" s="19">
        <f t="shared" si="20"/>
        <v>0.48499061350506523</v>
      </c>
      <c r="BK19" s="19">
        <f t="shared" si="21"/>
        <v>0.86789194031746675</v>
      </c>
      <c r="BL19" s="19">
        <f t="shared" si="22"/>
        <v>1.4255118347986873</v>
      </c>
      <c r="BM19" s="19">
        <f t="shared" si="23"/>
        <v>2.2862810353089458</v>
      </c>
      <c r="BN19" s="19">
        <f t="shared" si="24"/>
        <v>4.130721860572617</v>
      </c>
      <c r="BO19" s="19">
        <f t="shared" si="25"/>
        <v>1.7573403261196496</v>
      </c>
      <c r="BP19" s="19">
        <f t="shared" si="26"/>
        <v>2.6033210596333234</v>
      </c>
      <c r="BQ19" s="19">
        <f t="shared" si="27"/>
        <v>1.8330314857186281</v>
      </c>
      <c r="BR19" s="19">
        <f t="shared" si="28"/>
        <v>3.6009966756087586</v>
      </c>
      <c r="BS19" s="19">
        <f t="shared" si="29"/>
        <v>3.1553636349066494</v>
      </c>
      <c r="BT19" s="19">
        <f t="shared" si="30"/>
        <v>1.4180709038394745</v>
      </c>
      <c r="BU19" s="19">
        <f t="shared" si="31"/>
        <v>2.6783083267113206</v>
      </c>
      <c r="BV19" s="19">
        <f t="shared" si="32"/>
        <v>1.9050957436978599</v>
      </c>
      <c r="BW19" s="19">
        <f t="shared" si="33"/>
        <v>1.1177321657899419</v>
      </c>
      <c r="BX19" s="19">
        <f t="shared" si="34"/>
        <v>2.4105375819559072</v>
      </c>
    </row>
    <row r="20" spans="1:76" x14ac:dyDescent="0.25">
      <c r="A20" s="4">
        <v>200402</v>
      </c>
      <c r="B20" s="5">
        <v>92.679671347846536</v>
      </c>
      <c r="C20" s="5">
        <v>89.061208392312992</v>
      </c>
      <c r="D20" s="5">
        <v>93.426987655976959</v>
      </c>
      <c r="E20" s="5">
        <v>93.074761389536135</v>
      </c>
      <c r="F20" s="5">
        <v>93.835668950800112</v>
      </c>
      <c r="G20" s="5">
        <v>94.598197783913108</v>
      </c>
      <c r="H20" s="5">
        <v>92.845814369703064</v>
      </c>
      <c r="I20" s="5">
        <v>85.422414569363838</v>
      </c>
      <c r="J20" s="5">
        <v>92.107788621534681</v>
      </c>
      <c r="K20" s="5">
        <v>94.424614424276811</v>
      </c>
      <c r="L20" s="5">
        <v>88.396331592499678</v>
      </c>
      <c r="M20" s="5">
        <v>89.267065154301449</v>
      </c>
      <c r="N20" s="5">
        <v>87.552129628380371</v>
      </c>
      <c r="O20" s="5">
        <v>89.51947372247578</v>
      </c>
      <c r="P20" s="5">
        <v>90.766291138477285</v>
      </c>
      <c r="Q20" s="5">
        <v>91.407533314620878</v>
      </c>
      <c r="R20" s="5">
        <v>89.93309064659816</v>
      </c>
      <c r="S20" s="5">
        <v>91.037099999999995</v>
      </c>
      <c r="U20" s="10">
        <f t="shared" si="0"/>
        <v>0.71178226429369218</v>
      </c>
      <c r="V20" s="10">
        <f t="shared" si="1"/>
        <v>0.94755473968419768</v>
      </c>
      <c r="W20" s="10">
        <f t="shared" si="2"/>
        <v>0.25414793207740871</v>
      </c>
      <c r="X20" s="10">
        <f t="shared" si="3"/>
        <v>0.70701550541356628</v>
      </c>
      <c r="Y20" s="10">
        <f t="shared" si="4"/>
        <v>3.2697314313945292E-2</v>
      </c>
      <c r="Z20" s="10">
        <f t="shared" si="5"/>
        <v>0.54315525238208817</v>
      </c>
      <c r="AA20" s="10">
        <f t="shared" si="6"/>
        <v>0.50370227981813009</v>
      </c>
      <c r="AB20" s="10">
        <f t="shared" si="7"/>
        <v>0.7574593141337127</v>
      </c>
      <c r="AC20" s="10">
        <f t="shared" si="8"/>
        <v>0.9131254271277589</v>
      </c>
      <c r="AD20" s="10">
        <f t="shared" si="9"/>
        <v>0.74285045375652725</v>
      </c>
      <c r="AE20" s="10">
        <f t="shared" si="10"/>
        <v>0.47478654705528367</v>
      </c>
      <c r="AF20" s="10">
        <f t="shared" si="11"/>
        <v>1.1921365453412047</v>
      </c>
      <c r="AG20" s="10">
        <f t="shared" si="12"/>
        <v>1.0610908205548997</v>
      </c>
      <c r="AH20" s="10">
        <f t="shared" si="13"/>
        <v>0.43776804373893974</v>
      </c>
      <c r="AI20" s="10">
        <f t="shared" si="14"/>
        <v>0.76767973734623851</v>
      </c>
      <c r="AJ20" s="10">
        <f t="shared" si="15"/>
        <v>0.60422388789245218</v>
      </c>
      <c r="AK20" s="10">
        <f t="shared" si="16"/>
        <v>0.58263776373110865</v>
      </c>
      <c r="AL20" s="10">
        <f t="shared" si="17"/>
        <v>0.78257327006914235</v>
      </c>
      <c r="AM20" s="10"/>
      <c r="AN20" s="10">
        <f t="shared" ref="AN20:BE20" si="49">(B20/B16-1)*100</f>
        <v>3.2713547429154222</v>
      </c>
      <c r="AO20" s="10">
        <f t="shared" si="49"/>
        <v>3.1444830066785778</v>
      </c>
      <c r="AP20" s="10">
        <f t="shared" si="49"/>
        <v>1.8788307415648742</v>
      </c>
      <c r="AQ20" s="10">
        <f t="shared" si="49"/>
        <v>1.5587298089345891</v>
      </c>
      <c r="AR20" s="10">
        <f t="shared" si="49"/>
        <v>1.2799147649938503</v>
      </c>
      <c r="AS20" s="10">
        <f t="shared" si="49"/>
        <v>1.619997422506736</v>
      </c>
      <c r="AT20" s="10">
        <f t="shared" si="49"/>
        <v>2.2206428230650443</v>
      </c>
      <c r="AU20" s="10">
        <f t="shared" si="49"/>
        <v>3.7196108969494546</v>
      </c>
      <c r="AV20" s="10">
        <f t="shared" si="49"/>
        <v>3.4028457601726236</v>
      </c>
      <c r="AW20" s="10">
        <f t="shared" si="49"/>
        <v>3.0824667306389442</v>
      </c>
      <c r="AX20" s="10">
        <f t="shared" si="49"/>
        <v>2.852854460325549</v>
      </c>
      <c r="AY20" s="10">
        <f t="shared" si="49"/>
        <v>3.9079460282863021</v>
      </c>
      <c r="AZ20" s="10">
        <f t="shared" si="49"/>
        <v>3.812725455228172</v>
      </c>
      <c r="BA20" s="10">
        <f t="shared" si="49"/>
        <v>2.8431974537394211</v>
      </c>
      <c r="BB20" s="10">
        <f t="shared" si="49"/>
        <v>3.4352363680418385</v>
      </c>
      <c r="BC20" s="10">
        <f t="shared" si="49"/>
        <v>2.6342113345969809</v>
      </c>
      <c r="BD20" s="10">
        <f t="shared" si="49"/>
        <v>3.3972711566776281</v>
      </c>
      <c r="BE20" s="10">
        <f t="shared" si="49"/>
        <v>3.1384358122920286</v>
      </c>
      <c r="BG20" s="19">
        <f t="shared" si="35"/>
        <v>2.8471290571747687</v>
      </c>
      <c r="BH20" s="19">
        <f t="shared" si="18"/>
        <v>3.7902189587367907</v>
      </c>
      <c r="BI20" s="19">
        <f t="shared" si="19"/>
        <v>1.0165917283096348</v>
      </c>
      <c r="BJ20" s="19">
        <f t="shared" si="20"/>
        <v>2.8280620216542651</v>
      </c>
      <c r="BK20" s="19">
        <f t="shared" si="21"/>
        <v>0.13078925725578117</v>
      </c>
      <c r="BL20" s="19">
        <f t="shared" si="22"/>
        <v>2.1726210095283527</v>
      </c>
      <c r="BM20" s="19">
        <f t="shared" si="23"/>
        <v>2.0148091192725204</v>
      </c>
      <c r="BN20" s="19">
        <f t="shared" si="24"/>
        <v>3.0298372565348508</v>
      </c>
      <c r="BO20" s="19">
        <f t="shared" si="25"/>
        <v>3.6525017085110356</v>
      </c>
      <c r="BP20" s="19">
        <f t="shared" si="26"/>
        <v>2.971401815026109</v>
      </c>
      <c r="BQ20" s="19">
        <f t="shared" si="27"/>
        <v>1.8991461882211347</v>
      </c>
      <c r="BR20" s="19">
        <f t="shared" si="28"/>
        <v>4.7685461813648189</v>
      </c>
      <c r="BS20" s="19">
        <f t="shared" si="29"/>
        <v>4.2443632822195987</v>
      </c>
      <c r="BT20" s="19">
        <f t="shared" si="30"/>
        <v>1.751072174955759</v>
      </c>
      <c r="BU20" s="19">
        <f t="shared" si="31"/>
        <v>3.070718949384954</v>
      </c>
      <c r="BV20" s="19">
        <f t="shared" si="32"/>
        <v>2.4168955515698087</v>
      </c>
      <c r="BW20" s="19">
        <f t="shared" si="33"/>
        <v>2.3305510549244346</v>
      </c>
      <c r="BX20" s="19">
        <f t="shared" si="34"/>
        <v>3.1302930802765694</v>
      </c>
    </row>
    <row r="21" spans="1:76" x14ac:dyDescent="0.25">
      <c r="A21" s="4">
        <v>200403</v>
      </c>
      <c r="B21" s="5">
        <v>93.633266867137777</v>
      </c>
      <c r="C21" s="5">
        <v>89.924284689036625</v>
      </c>
      <c r="D21" s="5">
        <v>94.123289103884233</v>
      </c>
      <c r="E21" s="5">
        <v>94.132568638687829</v>
      </c>
      <c r="F21" s="5">
        <v>94.849829806004564</v>
      </c>
      <c r="G21" s="5">
        <v>95.475324432260763</v>
      </c>
      <c r="H21" s="5">
        <v>93.56467926418145</v>
      </c>
      <c r="I21" s="5">
        <v>86.455463039769612</v>
      </c>
      <c r="J21" s="5">
        <v>93.014111794467993</v>
      </c>
      <c r="K21" s="5">
        <v>95.294147039748083</v>
      </c>
      <c r="L21" s="5">
        <v>89.462839625815448</v>
      </c>
      <c r="M21" s="5">
        <v>90.157832146181491</v>
      </c>
      <c r="N21" s="5">
        <v>88.453255445431481</v>
      </c>
      <c r="O21" s="5">
        <v>90.58990752130174</v>
      </c>
      <c r="P21" s="5">
        <v>91.502012660805235</v>
      </c>
      <c r="Q21" s="5">
        <v>92.300276709580984</v>
      </c>
      <c r="R21" s="5">
        <v>91.199428889341021</v>
      </c>
      <c r="S21" s="5">
        <v>91.947500000000005</v>
      </c>
      <c r="U21" s="10">
        <f t="shared" si="0"/>
        <v>1.0289155166640418</v>
      </c>
      <c r="V21" s="10">
        <f t="shared" si="1"/>
        <v>0.9690821765204527</v>
      </c>
      <c r="W21" s="10">
        <f t="shared" si="2"/>
        <v>0.74528941302403062</v>
      </c>
      <c r="X21" s="10">
        <f t="shared" si="3"/>
        <v>1.1365135224194356</v>
      </c>
      <c r="Y21" s="10">
        <f t="shared" si="4"/>
        <v>1.0807839561906896</v>
      </c>
      <c r="Z21" s="10">
        <f t="shared" si="5"/>
        <v>0.92721285277679311</v>
      </c>
      <c r="AA21" s="10">
        <f t="shared" si="6"/>
        <v>0.77425665266495081</v>
      </c>
      <c r="AB21" s="10">
        <f t="shared" si="7"/>
        <v>1.2093412198819653</v>
      </c>
      <c r="AC21" s="10">
        <f t="shared" si="8"/>
        <v>0.98398103623715816</v>
      </c>
      <c r="AD21" s="10">
        <f t="shared" si="9"/>
        <v>0.92087494428541028</v>
      </c>
      <c r="AE21" s="10">
        <f t="shared" si="10"/>
        <v>1.2065071186803111</v>
      </c>
      <c r="AF21" s="10">
        <f t="shared" si="11"/>
        <v>0.99786745575236591</v>
      </c>
      <c r="AG21" s="10">
        <f t="shared" si="12"/>
        <v>1.0292448863048698</v>
      </c>
      <c r="AH21" s="10">
        <f t="shared" si="13"/>
        <v>1.1957552410824857</v>
      </c>
      <c r="AI21" s="10">
        <f t="shared" si="14"/>
        <v>0.81056691101930589</v>
      </c>
      <c r="AJ21" s="10">
        <f t="shared" si="15"/>
        <v>0.97666282262243165</v>
      </c>
      <c r="AK21" s="10">
        <f t="shared" si="16"/>
        <v>1.4080893180009602</v>
      </c>
      <c r="AL21" s="10">
        <f t="shared" si="17"/>
        <v>1.0000318551447895</v>
      </c>
      <c r="AM21" s="10"/>
      <c r="AN21" s="10">
        <f t="shared" ref="AN21:BE21" si="50">(B21/B17-1)*100</f>
        <v>3.4785154624211279</v>
      </c>
      <c r="AO21" s="10">
        <f t="shared" si="50"/>
        <v>3.3054438028048416</v>
      </c>
      <c r="AP21" s="10">
        <f t="shared" si="50"/>
        <v>2.405686380290839</v>
      </c>
      <c r="AQ21" s="10">
        <f t="shared" si="50"/>
        <v>2.3100432384290936</v>
      </c>
      <c r="AR21" s="10">
        <f t="shared" si="50"/>
        <v>1.9412658539837535</v>
      </c>
      <c r="AS21" s="10">
        <f t="shared" si="50"/>
        <v>2.3795155466224571</v>
      </c>
      <c r="AT21" s="10">
        <f t="shared" si="50"/>
        <v>2.7572142732895211</v>
      </c>
      <c r="AU21" s="10">
        <f t="shared" si="50"/>
        <v>4.2493085890026761</v>
      </c>
      <c r="AV21" s="10">
        <f t="shared" si="50"/>
        <v>3.5116349227442001</v>
      </c>
      <c r="AW21" s="10">
        <f t="shared" si="50"/>
        <v>3.3275891059511453</v>
      </c>
      <c r="AX21" s="10">
        <f t="shared" si="50"/>
        <v>3.272520007646551</v>
      </c>
      <c r="AY21" s="10">
        <f t="shared" si="50"/>
        <v>4.2109376314603209</v>
      </c>
      <c r="AZ21" s="10">
        <f t="shared" si="50"/>
        <v>4.1534429995875755</v>
      </c>
      <c r="BA21" s="10">
        <f t="shared" si="50"/>
        <v>3.0887614235761696</v>
      </c>
      <c r="BB21" s="10">
        <f t="shared" si="50"/>
        <v>3.7494835553765427</v>
      </c>
      <c r="BC21" s="10">
        <f t="shared" si="50"/>
        <v>3.1322704236354415</v>
      </c>
      <c r="BD21" s="10">
        <f t="shared" si="50"/>
        <v>3.7106187539040381</v>
      </c>
      <c r="BE21" s="10">
        <f t="shared" si="50"/>
        <v>3.4595472860680765</v>
      </c>
      <c r="BG21" s="19">
        <f t="shared" si="35"/>
        <v>4.1156620666561672</v>
      </c>
      <c r="BH21" s="19">
        <f t="shared" si="18"/>
        <v>3.8763287060818108</v>
      </c>
      <c r="BI21" s="19">
        <f t="shared" si="19"/>
        <v>2.9811576520961225</v>
      </c>
      <c r="BJ21" s="19">
        <f t="shared" si="20"/>
        <v>4.5460540896777424</v>
      </c>
      <c r="BK21" s="19">
        <f t="shared" si="21"/>
        <v>4.3231358247627583</v>
      </c>
      <c r="BL21" s="19">
        <f t="shared" si="22"/>
        <v>3.7088514111071724</v>
      </c>
      <c r="BM21" s="19">
        <f t="shared" si="23"/>
        <v>3.0970266106598032</v>
      </c>
      <c r="BN21" s="19">
        <f t="shared" si="24"/>
        <v>4.8373648795278612</v>
      </c>
      <c r="BO21" s="19">
        <f t="shared" si="25"/>
        <v>3.9359241449486326</v>
      </c>
      <c r="BP21" s="19">
        <f t="shared" si="26"/>
        <v>3.6834997771416411</v>
      </c>
      <c r="BQ21" s="19">
        <f t="shared" si="27"/>
        <v>4.8260284747212445</v>
      </c>
      <c r="BR21" s="19">
        <f t="shared" si="28"/>
        <v>3.9914698230094636</v>
      </c>
      <c r="BS21" s="19">
        <f t="shared" si="29"/>
        <v>4.1169795452194791</v>
      </c>
      <c r="BT21" s="19">
        <f t="shared" si="30"/>
        <v>4.7830209643299426</v>
      </c>
      <c r="BU21" s="19">
        <f t="shared" si="31"/>
        <v>3.2422676440772236</v>
      </c>
      <c r="BV21" s="19">
        <f t="shared" si="32"/>
        <v>3.9066512904897266</v>
      </c>
      <c r="BW21" s="19">
        <f t="shared" si="33"/>
        <v>5.6323572720038406</v>
      </c>
      <c r="BX21" s="19">
        <f t="shared" si="34"/>
        <v>4.0001274205791582</v>
      </c>
    </row>
    <row r="22" spans="1:76" x14ac:dyDescent="0.25">
      <c r="A22" s="4">
        <v>200404</v>
      </c>
      <c r="B22" s="5">
        <v>94.425776519441854</v>
      </c>
      <c r="C22" s="5">
        <v>90.680225653066614</v>
      </c>
      <c r="D22" s="5">
        <v>94.787493863563753</v>
      </c>
      <c r="E22" s="5">
        <v>94.469402234579064</v>
      </c>
      <c r="F22" s="5">
        <v>95.58381328194551</v>
      </c>
      <c r="G22" s="5">
        <v>95.839336537071631</v>
      </c>
      <c r="H22" s="5">
        <v>93.958721280967012</v>
      </c>
      <c r="I22" s="5">
        <v>87.254246249755298</v>
      </c>
      <c r="J22" s="5">
        <v>93.475688027412289</v>
      </c>
      <c r="K22" s="5">
        <v>95.793871084264808</v>
      </c>
      <c r="L22" s="5">
        <v>90.059493547674521</v>
      </c>
      <c r="M22" s="5">
        <v>90.602050322222681</v>
      </c>
      <c r="N22" s="5">
        <v>89.076337448248154</v>
      </c>
      <c r="O22" s="5">
        <v>91.37557089373702</v>
      </c>
      <c r="P22" s="5">
        <v>91.963859365604776</v>
      </c>
      <c r="Q22" s="5">
        <v>92.597829960809946</v>
      </c>
      <c r="R22" s="5">
        <v>92.012232572093296</v>
      </c>
      <c r="S22" s="5">
        <v>92.518199999999993</v>
      </c>
      <c r="U22" s="10">
        <f t="shared" si="0"/>
        <v>0.84639752389352729</v>
      </c>
      <c r="V22" s="10">
        <f t="shared" si="1"/>
        <v>0.8406416204967071</v>
      </c>
      <c r="W22" s="10">
        <f t="shared" si="2"/>
        <v>0.70567525423641531</v>
      </c>
      <c r="X22" s="10">
        <f t="shared" si="3"/>
        <v>0.35782896479126247</v>
      </c>
      <c r="Y22" s="10">
        <f t="shared" si="4"/>
        <v>0.77383742010097567</v>
      </c>
      <c r="Z22" s="10">
        <f t="shared" si="5"/>
        <v>0.3812630195031419</v>
      </c>
      <c r="AA22" s="10">
        <f t="shared" si="6"/>
        <v>0.42114398284098797</v>
      </c>
      <c r="AB22" s="10">
        <f t="shared" si="7"/>
        <v>0.92392450621454625</v>
      </c>
      <c r="AC22" s="10">
        <f t="shared" si="8"/>
        <v>0.49624323023611527</v>
      </c>
      <c r="AD22" s="10">
        <f t="shared" si="9"/>
        <v>0.52440161336275715</v>
      </c>
      <c r="AE22" s="10">
        <f t="shared" si="10"/>
        <v>0.66692933552592315</v>
      </c>
      <c r="AF22" s="10">
        <f t="shared" si="11"/>
        <v>0.49271168734508208</v>
      </c>
      <c r="AG22" s="10">
        <f t="shared" si="12"/>
        <v>0.70441952608637504</v>
      </c>
      <c r="AH22" s="10">
        <f t="shared" si="13"/>
        <v>0.86727472621663804</v>
      </c>
      <c r="AI22" s="10">
        <f t="shared" si="14"/>
        <v>0.50473939465309758</v>
      </c>
      <c r="AJ22" s="10">
        <f t="shared" si="15"/>
        <v>0.32237525372236231</v>
      </c>
      <c r="AK22" s="10">
        <f t="shared" si="16"/>
        <v>0.89123768937029446</v>
      </c>
      <c r="AL22" s="10">
        <f t="shared" si="17"/>
        <v>0.62068027950732407</v>
      </c>
      <c r="AM22" s="10"/>
      <c r="AN22" s="10">
        <f t="shared" ref="AN22:BE22" si="51">(B22/B18-1)*100</f>
        <v>3.5103591868962614</v>
      </c>
      <c r="AO22" s="10">
        <f t="shared" si="51"/>
        <v>2.9538183298789766</v>
      </c>
      <c r="AP22" s="10">
        <f t="shared" si="51"/>
        <v>1.6947397939613751</v>
      </c>
      <c r="AQ22" s="10">
        <f t="shared" si="51"/>
        <v>2.3399532771242626</v>
      </c>
      <c r="AR22" s="10">
        <f t="shared" si="51"/>
        <v>2.1173787723345772</v>
      </c>
      <c r="AS22" s="10">
        <f t="shared" si="51"/>
        <v>2.225307259696363</v>
      </c>
      <c r="AT22" s="10">
        <f t="shared" si="51"/>
        <v>2.289736308041701</v>
      </c>
      <c r="AU22" s="10">
        <f t="shared" si="51"/>
        <v>3.9809572383827208</v>
      </c>
      <c r="AV22" s="10">
        <f t="shared" si="51"/>
        <v>2.8617244609726367</v>
      </c>
      <c r="AW22" s="10">
        <f t="shared" si="51"/>
        <v>2.8689010058621234</v>
      </c>
      <c r="AX22" s="10">
        <f t="shared" si="51"/>
        <v>2.8342991777847271</v>
      </c>
      <c r="AY22" s="10">
        <f t="shared" si="51"/>
        <v>3.6300657053325969</v>
      </c>
      <c r="AZ22" s="10">
        <f t="shared" si="51"/>
        <v>3.6315681140223877</v>
      </c>
      <c r="BA22" s="10">
        <f t="shared" si="51"/>
        <v>2.8836976204772213</v>
      </c>
      <c r="BB22" s="10">
        <f t="shared" si="51"/>
        <v>2.7808255339179855</v>
      </c>
      <c r="BC22" s="10">
        <f t="shared" si="51"/>
        <v>2.3996697519508725</v>
      </c>
      <c r="BD22" s="10">
        <f t="shared" si="51"/>
        <v>3.1955429686849612</v>
      </c>
      <c r="BE22" s="10">
        <f t="shared" si="51"/>
        <v>3.0394557914045217</v>
      </c>
      <c r="BG22" s="19">
        <f t="shared" si="35"/>
        <v>3.3855900955741092</v>
      </c>
      <c r="BH22" s="19">
        <f t="shared" si="18"/>
        <v>3.3625664819868284</v>
      </c>
      <c r="BI22" s="19">
        <f t="shared" si="19"/>
        <v>2.8227010169456612</v>
      </c>
      <c r="BJ22" s="19">
        <f t="shared" si="20"/>
        <v>1.4313158591650499</v>
      </c>
      <c r="BK22" s="19">
        <f t="shared" si="21"/>
        <v>3.0953496804039027</v>
      </c>
      <c r="BL22" s="19">
        <f t="shared" si="22"/>
        <v>1.5250520780125676</v>
      </c>
      <c r="BM22" s="19">
        <f t="shared" si="23"/>
        <v>1.6845759313639519</v>
      </c>
      <c r="BN22" s="19">
        <f t="shared" si="24"/>
        <v>3.695698024858185</v>
      </c>
      <c r="BO22" s="19">
        <f t="shared" si="25"/>
        <v>1.9849729209444611</v>
      </c>
      <c r="BP22" s="19">
        <f t="shared" si="26"/>
        <v>2.0976064534510286</v>
      </c>
      <c r="BQ22" s="19">
        <f t="shared" si="27"/>
        <v>2.6677173421036926</v>
      </c>
      <c r="BR22" s="19">
        <f t="shared" si="28"/>
        <v>1.9708467493803283</v>
      </c>
      <c r="BS22" s="19">
        <f t="shared" si="29"/>
        <v>2.8176781043455001</v>
      </c>
      <c r="BT22" s="19">
        <f t="shared" si="30"/>
        <v>3.4690989048665521</v>
      </c>
      <c r="BU22" s="19">
        <f t="shared" si="31"/>
        <v>2.0189575786123903</v>
      </c>
      <c r="BV22" s="19">
        <f t="shared" si="32"/>
        <v>1.2895010148894492</v>
      </c>
      <c r="BW22" s="19">
        <f t="shared" si="33"/>
        <v>3.5649507574811778</v>
      </c>
      <c r="BX22" s="19">
        <f t="shared" si="34"/>
        <v>2.4827211180292963</v>
      </c>
    </row>
    <row r="23" spans="1:76" x14ac:dyDescent="0.25">
      <c r="A23" s="4">
        <v>200501</v>
      </c>
      <c r="B23" s="5">
        <v>95.509489262210181</v>
      </c>
      <c r="C23" s="5">
        <v>91.984043678977656</v>
      </c>
      <c r="D23" s="5">
        <v>95.551666515081649</v>
      </c>
      <c r="E23" s="5">
        <v>95.295346964693096</v>
      </c>
      <c r="F23" s="5">
        <v>96.152809885170299</v>
      </c>
      <c r="G23" s="5">
        <v>96.735011480712046</v>
      </c>
      <c r="H23" s="5">
        <v>94.842563435070005</v>
      </c>
      <c r="I23" s="5">
        <v>88.756443962970835</v>
      </c>
      <c r="J23" s="5">
        <v>94.196280915709139</v>
      </c>
      <c r="K23" s="5">
        <v>96.581133556411601</v>
      </c>
      <c r="L23" s="5">
        <v>91.09504021744209</v>
      </c>
      <c r="M23" s="5">
        <v>91.660792908621474</v>
      </c>
      <c r="N23" s="5">
        <v>90.065288016485695</v>
      </c>
      <c r="O23" s="5">
        <v>92.544857796501034</v>
      </c>
      <c r="P23" s="5">
        <v>92.738021824721528</v>
      </c>
      <c r="Q23" s="5">
        <v>93.643223213477683</v>
      </c>
      <c r="R23" s="5">
        <v>92.481998687398772</v>
      </c>
      <c r="S23" s="5">
        <v>93.451899999999995</v>
      </c>
      <c r="U23" s="10">
        <f t="shared" si="0"/>
        <v>1.1476874034974882</v>
      </c>
      <c r="V23" s="10">
        <f t="shared" si="1"/>
        <v>1.4378195648732994</v>
      </c>
      <c r="W23" s="10">
        <f t="shared" si="2"/>
        <v>0.80619564920434428</v>
      </c>
      <c r="X23" s="10">
        <f t="shared" si="3"/>
        <v>0.87429867298525199</v>
      </c>
      <c r="Y23" s="10">
        <f t="shared" si="4"/>
        <v>0.59528552344569885</v>
      </c>
      <c r="Z23" s="10">
        <f t="shared" si="5"/>
        <v>0.93455878974491036</v>
      </c>
      <c r="AA23" s="10">
        <f t="shared" si="6"/>
        <v>0.94067069246293045</v>
      </c>
      <c r="AB23" s="10">
        <f t="shared" si="7"/>
        <v>1.721632788982741</v>
      </c>
      <c r="AC23" s="10">
        <f t="shared" si="8"/>
        <v>0.77088802821705382</v>
      </c>
      <c r="AD23" s="10">
        <f t="shared" si="9"/>
        <v>0.82182968830466496</v>
      </c>
      <c r="AE23" s="10">
        <f t="shared" si="10"/>
        <v>1.1498473164513134</v>
      </c>
      <c r="AF23" s="10">
        <f t="shared" si="11"/>
        <v>1.1685636060480009</v>
      </c>
      <c r="AG23" s="10">
        <f t="shared" si="12"/>
        <v>1.1102281442724404</v>
      </c>
      <c r="AH23" s="10">
        <f t="shared" si="13"/>
        <v>1.2796493541187282</v>
      </c>
      <c r="AI23" s="10">
        <f t="shared" si="14"/>
        <v>0.8418116251940333</v>
      </c>
      <c r="AJ23" s="10">
        <f t="shared" si="15"/>
        <v>1.1289608548171959</v>
      </c>
      <c r="AK23" s="10">
        <f t="shared" si="16"/>
        <v>0.51054745893421849</v>
      </c>
      <c r="AL23" s="10">
        <f t="shared" si="17"/>
        <v>1.0092068371412299</v>
      </c>
      <c r="AM23" s="10"/>
      <c r="AN23" s="10">
        <f t="shared" ref="AN23:BE23" si="52">(B23/B19-1)*100</f>
        <v>3.7868471786840274</v>
      </c>
      <c r="AO23" s="10">
        <f t="shared" si="52"/>
        <v>4.2604794172380611</v>
      </c>
      <c r="AP23" s="10">
        <f t="shared" si="52"/>
        <v>2.5340873156866728</v>
      </c>
      <c r="AQ23" s="10">
        <f t="shared" si="52"/>
        <v>3.109692048547541</v>
      </c>
      <c r="AR23" s="10">
        <f t="shared" si="52"/>
        <v>2.5028652186317668</v>
      </c>
      <c r="AS23" s="10">
        <f t="shared" si="52"/>
        <v>2.8142555090003629</v>
      </c>
      <c r="AT23" s="10">
        <f t="shared" si="52"/>
        <v>2.6651424584141603</v>
      </c>
      <c r="AU23" s="10">
        <f t="shared" si="52"/>
        <v>4.6900141672362006</v>
      </c>
      <c r="AV23" s="10">
        <f t="shared" si="52"/>
        <v>3.2012737801579538</v>
      </c>
      <c r="AW23" s="10">
        <f t="shared" si="52"/>
        <v>3.0436687917921645</v>
      </c>
      <c r="AX23" s="10">
        <f t="shared" si="52"/>
        <v>3.5422461141985995</v>
      </c>
      <c r="AY23" s="10">
        <f t="shared" si="52"/>
        <v>3.9056392839921017</v>
      </c>
      <c r="AZ23" s="10">
        <f t="shared" si="52"/>
        <v>3.9620200062274069</v>
      </c>
      <c r="BA23" s="10">
        <f t="shared" si="52"/>
        <v>3.8321448338906938</v>
      </c>
      <c r="BB23" s="10">
        <f t="shared" si="52"/>
        <v>2.9566721906859161</v>
      </c>
      <c r="BC23" s="10">
        <f t="shared" si="52"/>
        <v>3.0648509168959004</v>
      </c>
      <c r="BD23" s="10">
        <f t="shared" si="52"/>
        <v>3.4333781565901278</v>
      </c>
      <c r="BE23" s="10">
        <f t="shared" si="52"/>
        <v>3.4558763292896311</v>
      </c>
      <c r="BG23" s="19">
        <f t="shared" si="35"/>
        <v>4.5907496139899528</v>
      </c>
      <c r="BH23" s="19">
        <f t="shared" si="18"/>
        <v>5.7512782594931977</v>
      </c>
      <c r="BI23" s="19">
        <f t="shared" si="19"/>
        <v>3.2247825968173771</v>
      </c>
      <c r="BJ23" s="19">
        <f t="shared" si="20"/>
        <v>3.497194691941008</v>
      </c>
      <c r="BK23" s="19">
        <f t="shared" si="21"/>
        <v>2.3811420937827954</v>
      </c>
      <c r="BL23" s="19">
        <f t="shared" si="22"/>
        <v>3.7382351589796414</v>
      </c>
      <c r="BM23" s="19">
        <f t="shared" si="23"/>
        <v>3.7626827698517218</v>
      </c>
      <c r="BN23" s="19">
        <f t="shared" si="24"/>
        <v>6.8865311559309639</v>
      </c>
      <c r="BO23" s="19">
        <f t="shared" si="25"/>
        <v>3.0835521128682153</v>
      </c>
      <c r="BP23" s="19">
        <f t="shared" si="26"/>
        <v>3.2873187532186599</v>
      </c>
      <c r="BQ23" s="19">
        <f t="shared" si="27"/>
        <v>4.5993892658052538</v>
      </c>
      <c r="BR23" s="19">
        <f t="shared" si="28"/>
        <v>4.6742544241920037</v>
      </c>
      <c r="BS23" s="19">
        <f t="shared" si="29"/>
        <v>4.4409125770897617</v>
      </c>
      <c r="BT23" s="19">
        <f t="shared" si="30"/>
        <v>5.1185974164749126</v>
      </c>
      <c r="BU23" s="19">
        <f t="shared" si="31"/>
        <v>3.3672465007761332</v>
      </c>
      <c r="BV23" s="19">
        <f t="shared" si="32"/>
        <v>4.5158434192687835</v>
      </c>
      <c r="BW23" s="19">
        <f t="shared" si="33"/>
        <v>2.042189835736874</v>
      </c>
      <c r="BX23" s="19">
        <f t="shared" si="34"/>
        <v>4.0368273485649198</v>
      </c>
    </row>
    <row r="24" spans="1:76" x14ac:dyDescent="0.25">
      <c r="A24" s="4">
        <v>200502</v>
      </c>
      <c r="B24" s="5">
        <v>96.260791189803186</v>
      </c>
      <c r="C24" s="5">
        <v>92.305792881957188</v>
      </c>
      <c r="D24" s="5">
        <v>96.231991459184584</v>
      </c>
      <c r="E24" s="5">
        <v>96.252165972839933</v>
      </c>
      <c r="F24" s="5">
        <v>96.840233793193107</v>
      </c>
      <c r="G24" s="5">
        <v>97.564589699221571</v>
      </c>
      <c r="H24" s="5">
        <v>95.767888895907276</v>
      </c>
      <c r="I24" s="5">
        <v>89.212874408211491</v>
      </c>
      <c r="J24" s="5">
        <v>95.28786870184625</v>
      </c>
      <c r="K24" s="5">
        <v>97.569753638903336</v>
      </c>
      <c r="L24" s="5">
        <v>91.852052148904463</v>
      </c>
      <c r="M24" s="5">
        <v>92.36932782079522</v>
      </c>
      <c r="N24" s="5">
        <v>91.352886890264728</v>
      </c>
      <c r="O24" s="5">
        <v>93.79435293416023</v>
      </c>
      <c r="P24" s="5">
        <v>93.466874718828521</v>
      </c>
      <c r="Q24" s="5">
        <v>94.64154186438563</v>
      </c>
      <c r="R24" s="5">
        <v>93.714183007182086</v>
      </c>
      <c r="S24" s="5">
        <v>94.4041</v>
      </c>
      <c r="U24" s="10">
        <f t="shared" si="0"/>
        <v>0.78662542685197234</v>
      </c>
      <c r="V24" s="10">
        <f t="shared" si="1"/>
        <v>0.3497880611798676</v>
      </c>
      <c r="W24" s="10">
        <f t="shared" si="2"/>
        <v>0.71199694250811962</v>
      </c>
      <c r="X24" s="10">
        <f t="shared" si="3"/>
        <v>1.0040563769617705</v>
      </c>
      <c r="Y24" s="10">
        <f t="shared" si="4"/>
        <v>0.71492856926778092</v>
      </c>
      <c r="Z24" s="10">
        <f t="shared" si="5"/>
        <v>0.85757804316273223</v>
      </c>
      <c r="AA24" s="10">
        <f t="shared" si="6"/>
        <v>0.97564366390281432</v>
      </c>
      <c r="AB24" s="10">
        <f t="shared" si="7"/>
        <v>0.51425048690669772</v>
      </c>
      <c r="AC24" s="10">
        <f t="shared" si="8"/>
        <v>1.1588438264499068</v>
      </c>
      <c r="AD24" s="10">
        <f t="shared" si="9"/>
        <v>1.0236161516102849</v>
      </c>
      <c r="AE24" s="10">
        <f t="shared" si="10"/>
        <v>0.83101333470561034</v>
      </c>
      <c r="AF24" s="10">
        <f t="shared" si="11"/>
        <v>0.7729967085055689</v>
      </c>
      <c r="AG24" s="10">
        <f t="shared" si="12"/>
        <v>1.4296283308874225</v>
      </c>
      <c r="AH24" s="10">
        <f t="shared" si="13"/>
        <v>1.3501507997416118</v>
      </c>
      <c r="AI24" s="10">
        <f t="shared" si="14"/>
        <v>0.78592672106436723</v>
      </c>
      <c r="AJ24" s="10">
        <f t="shared" si="15"/>
        <v>1.0660874504843543</v>
      </c>
      <c r="AK24" s="10">
        <f t="shared" si="16"/>
        <v>1.3323504436233646</v>
      </c>
      <c r="AL24" s="10">
        <f t="shared" si="17"/>
        <v>1.0189198935495192</v>
      </c>
      <c r="AM24" s="10"/>
      <c r="AN24" s="10">
        <f t="shared" ref="AN24:BE24" si="53">(B24/B20-1)*100</f>
        <v>3.8639755513546703</v>
      </c>
      <c r="AO24" s="10">
        <f t="shared" si="53"/>
        <v>3.6430950671046958</v>
      </c>
      <c r="AP24" s="10">
        <f t="shared" si="53"/>
        <v>3.0023485435882735</v>
      </c>
      <c r="AQ24" s="10">
        <f t="shared" si="53"/>
        <v>3.4138197464785636</v>
      </c>
      <c r="AR24" s="10">
        <f t="shared" si="53"/>
        <v>3.2019432226441991</v>
      </c>
      <c r="AS24" s="10">
        <f t="shared" si="53"/>
        <v>3.1357805801802696</v>
      </c>
      <c r="AT24" s="10">
        <f t="shared" si="53"/>
        <v>3.1472334493925613</v>
      </c>
      <c r="AU24" s="10">
        <f t="shared" si="53"/>
        <v>4.437312920685188</v>
      </c>
      <c r="AV24" s="10">
        <f t="shared" si="53"/>
        <v>3.4525637059622971</v>
      </c>
      <c r="AW24" s="10">
        <f t="shared" si="53"/>
        <v>3.3308467646947504</v>
      </c>
      <c r="AX24" s="10">
        <f t="shared" si="53"/>
        <v>3.9093483792239203</v>
      </c>
      <c r="AY24" s="10">
        <f t="shared" si="53"/>
        <v>3.4752600649874621</v>
      </c>
      <c r="AZ24" s="10">
        <f t="shared" si="53"/>
        <v>4.3411362784856022</v>
      </c>
      <c r="BA24" s="10">
        <f t="shared" si="53"/>
        <v>4.7753623138326651</v>
      </c>
      <c r="BB24" s="10">
        <f t="shared" si="53"/>
        <v>2.9753155565551248</v>
      </c>
      <c r="BC24" s="10">
        <f t="shared" si="53"/>
        <v>3.5380109630936296</v>
      </c>
      <c r="BD24" s="10">
        <f t="shared" si="53"/>
        <v>4.2043393965432996</v>
      </c>
      <c r="BE24" s="10">
        <f t="shared" si="53"/>
        <v>3.6984921531990844</v>
      </c>
      <c r="BG24" s="19">
        <f t="shared" si="35"/>
        <v>3.1465017074078894</v>
      </c>
      <c r="BH24" s="19">
        <f t="shared" si="18"/>
        <v>1.3991522447194704</v>
      </c>
      <c r="BI24" s="19">
        <f t="shared" si="19"/>
        <v>2.8479877700324785</v>
      </c>
      <c r="BJ24" s="19">
        <f t="shared" si="20"/>
        <v>4.0162255078470821</v>
      </c>
      <c r="BK24" s="19">
        <f t="shared" si="21"/>
        <v>2.8597142770711237</v>
      </c>
      <c r="BL24" s="19">
        <f t="shared" si="22"/>
        <v>3.4303121726509289</v>
      </c>
      <c r="BM24" s="19">
        <f t="shared" si="23"/>
        <v>3.9025746556112573</v>
      </c>
      <c r="BN24" s="19">
        <f t="shared" si="24"/>
        <v>2.0570019476267909</v>
      </c>
      <c r="BO24" s="19">
        <f t="shared" si="25"/>
        <v>4.6353753057996272</v>
      </c>
      <c r="BP24" s="19">
        <f t="shared" si="26"/>
        <v>4.0944646064411394</v>
      </c>
      <c r="BQ24" s="19">
        <f t="shared" si="27"/>
        <v>3.3240533388224414</v>
      </c>
      <c r="BR24" s="19">
        <f t="shared" si="28"/>
        <v>3.0919868340222756</v>
      </c>
      <c r="BS24" s="19">
        <f t="shared" si="29"/>
        <v>5.7185133235496899</v>
      </c>
      <c r="BT24" s="19">
        <f t="shared" si="30"/>
        <v>5.4006031989664471</v>
      </c>
      <c r="BU24" s="19">
        <f t="shared" si="31"/>
        <v>3.1437068842574689</v>
      </c>
      <c r="BV24" s="19">
        <f t="shared" si="32"/>
        <v>4.2643498019374171</v>
      </c>
      <c r="BW24" s="19">
        <f t="shared" si="33"/>
        <v>5.3294017744934585</v>
      </c>
      <c r="BX24" s="19">
        <f t="shared" si="34"/>
        <v>4.0756795741980767</v>
      </c>
    </row>
    <row r="25" spans="1:76" x14ac:dyDescent="0.25">
      <c r="A25" s="4">
        <v>200503</v>
      </c>
      <c r="B25" s="5">
        <v>96.820373195255698</v>
      </c>
      <c r="C25" s="5">
        <v>92.780794374938395</v>
      </c>
      <c r="D25" s="5">
        <v>97.33377030867058</v>
      </c>
      <c r="E25" s="5">
        <v>97.039268325862437</v>
      </c>
      <c r="F25" s="5">
        <v>97.94177858490238</v>
      </c>
      <c r="G25" s="5">
        <v>98.35357158323211</v>
      </c>
      <c r="H25" s="5">
        <v>96.160274526283629</v>
      </c>
      <c r="I25" s="5">
        <v>89.909758786552757</v>
      </c>
      <c r="J25" s="5">
        <v>96.102478516623393</v>
      </c>
      <c r="K25" s="5">
        <v>98.545757564101024</v>
      </c>
      <c r="L25" s="5">
        <v>92.691084436249213</v>
      </c>
      <c r="M25" s="5">
        <v>93.493978753123415</v>
      </c>
      <c r="N25" s="5">
        <v>92.742706913940509</v>
      </c>
      <c r="O25" s="5">
        <v>94.738811500841891</v>
      </c>
      <c r="P25" s="5">
        <v>94.284657257637903</v>
      </c>
      <c r="Q25" s="5">
        <v>95.448610446379675</v>
      </c>
      <c r="R25" s="5">
        <v>94.242203016357251</v>
      </c>
      <c r="S25" s="5">
        <v>95.302999999999997</v>
      </c>
      <c r="U25" s="10">
        <f t="shared" si="0"/>
        <v>0.58131872648869987</v>
      </c>
      <c r="V25" s="10">
        <f t="shared" si="1"/>
        <v>0.51459553961976656</v>
      </c>
      <c r="W25" s="10">
        <f t="shared" si="2"/>
        <v>1.1449195145808666</v>
      </c>
      <c r="X25" s="10">
        <f t="shared" si="3"/>
        <v>0.81775027612844831</v>
      </c>
      <c r="Y25" s="10">
        <f t="shared" si="4"/>
        <v>1.1374867124563925</v>
      </c>
      <c r="Z25" s="10">
        <f t="shared" si="5"/>
        <v>0.80867647416225097</v>
      </c>
      <c r="AA25" s="10">
        <f t="shared" si="6"/>
        <v>0.40972567621579969</v>
      </c>
      <c r="AB25" s="10">
        <f t="shared" si="7"/>
        <v>0.78114776926985208</v>
      </c>
      <c r="AC25" s="10">
        <f t="shared" si="8"/>
        <v>0.85489351989396223</v>
      </c>
      <c r="AD25" s="10">
        <f t="shared" si="9"/>
        <v>1.0003140202749616</v>
      </c>
      <c r="AE25" s="10">
        <f t="shared" si="10"/>
        <v>0.91346057895860255</v>
      </c>
      <c r="AF25" s="10">
        <f t="shared" si="11"/>
        <v>1.2175588573190899</v>
      </c>
      <c r="AG25" s="10">
        <f t="shared" si="12"/>
        <v>1.5213750446061658</v>
      </c>
      <c r="AH25" s="10">
        <f t="shared" si="13"/>
        <v>1.0069460869831071</v>
      </c>
      <c r="AI25" s="10">
        <f t="shared" si="14"/>
        <v>0.87494370735030635</v>
      </c>
      <c r="AJ25" s="10">
        <f t="shared" si="15"/>
        <v>0.85276356037238266</v>
      </c>
      <c r="AK25" s="10">
        <f t="shared" si="16"/>
        <v>0.563436602904277</v>
      </c>
      <c r="AL25" s="10">
        <f t="shared" si="17"/>
        <v>0.95218322085586227</v>
      </c>
      <c r="AM25" s="10"/>
      <c r="AN25" s="10">
        <f t="shared" ref="AN25:BE25" si="54">(B25/B21-1)*100</f>
        <v>3.4038183593875004</v>
      </c>
      <c r="AO25" s="10">
        <f t="shared" si="54"/>
        <v>3.1765720414454801</v>
      </c>
      <c r="AP25" s="10">
        <f t="shared" si="54"/>
        <v>3.4109318058816784</v>
      </c>
      <c r="AQ25" s="10">
        <f t="shared" si="54"/>
        <v>3.0878788597934692</v>
      </c>
      <c r="AR25" s="10">
        <f t="shared" si="54"/>
        <v>3.2598358744783784</v>
      </c>
      <c r="AS25" s="10">
        <f t="shared" si="54"/>
        <v>3.0146502963846356</v>
      </c>
      <c r="AT25" s="10">
        <f t="shared" si="54"/>
        <v>2.7741186979046484</v>
      </c>
      <c r="AU25" s="10">
        <f t="shared" si="54"/>
        <v>3.9954626640472224</v>
      </c>
      <c r="AV25" s="10">
        <f t="shared" si="54"/>
        <v>3.3203206078876724</v>
      </c>
      <c r="AW25" s="10">
        <f t="shared" si="54"/>
        <v>3.4121828311204361</v>
      </c>
      <c r="AX25" s="10">
        <f t="shared" si="54"/>
        <v>3.6084756798868911</v>
      </c>
      <c r="AY25" s="10">
        <f t="shared" si="54"/>
        <v>3.7003403115690725</v>
      </c>
      <c r="AZ25" s="10">
        <f t="shared" si="54"/>
        <v>4.8493992074212233</v>
      </c>
      <c r="BA25" s="10">
        <f t="shared" si="54"/>
        <v>4.5798743955716592</v>
      </c>
      <c r="BB25" s="10">
        <f t="shared" si="54"/>
        <v>3.0410747435117402</v>
      </c>
      <c r="BC25" s="10">
        <f t="shared" si="54"/>
        <v>3.4109689039230062</v>
      </c>
      <c r="BD25" s="10">
        <f t="shared" si="54"/>
        <v>3.336396032378941</v>
      </c>
      <c r="BE25" s="10">
        <f t="shared" si="54"/>
        <v>3.6493651268386662</v>
      </c>
      <c r="BG25" s="19">
        <f t="shared" si="35"/>
        <v>2.3252749059547995</v>
      </c>
      <c r="BH25" s="19">
        <f t="shared" si="18"/>
        <v>2.0583821584790662</v>
      </c>
      <c r="BI25" s="19">
        <f t="shared" si="19"/>
        <v>4.5796780583234664</v>
      </c>
      <c r="BJ25" s="19">
        <f t="shared" si="20"/>
        <v>3.2710011045137932</v>
      </c>
      <c r="BK25" s="19">
        <f t="shared" si="21"/>
        <v>4.5499468498255702</v>
      </c>
      <c r="BL25" s="19">
        <f t="shared" si="22"/>
        <v>3.2347058966490039</v>
      </c>
      <c r="BM25" s="19">
        <f t="shared" si="23"/>
        <v>1.6389027048631988</v>
      </c>
      <c r="BN25" s="19">
        <f t="shared" si="24"/>
        <v>3.1245910770794083</v>
      </c>
      <c r="BO25" s="19">
        <f t="shared" si="25"/>
        <v>3.4195740795758489</v>
      </c>
      <c r="BP25" s="19">
        <f t="shared" si="26"/>
        <v>4.0012560810998465</v>
      </c>
      <c r="BQ25" s="19">
        <f t="shared" si="27"/>
        <v>3.6538423158344102</v>
      </c>
      <c r="BR25" s="19">
        <f t="shared" si="28"/>
        <v>4.8702354292763594</v>
      </c>
      <c r="BS25" s="19">
        <f t="shared" si="29"/>
        <v>6.0855001784246632</v>
      </c>
      <c r="BT25" s="19">
        <f t="shared" si="30"/>
        <v>4.0277843479324282</v>
      </c>
      <c r="BU25" s="19">
        <f t="shared" si="31"/>
        <v>3.4997748294012254</v>
      </c>
      <c r="BV25" s="19">
        <f t="shared" si="32"/>
        <v>3.4110542414895306</v>
      </c>
      <c r="BW25" s="19">
        <f t="shared" si="33"/>
        <v>2.253746411617108</v>
      </c>
      <c r="BX25" s="19">
        <f t="shared" si="34"/>
        <v>3.8087328834234491</v>
      </c>
    </row>
    <row r="26" spans="1:76" x14ac:dyDescent="0.25">
      <c r="A26" s="4">
        <v>200504</v>
      </c>
      <c r="B26" s="5">
        <v>97.536197048376948</v>
      </c>
      <c r="C26" s="5">
        <v>93.88935030707124</v>
      </c>
      <c r="D26" s="5">
        <v>98.29354679295777</v>
      </c>
      <c r="E26" s="5">
        <v>98.173603580703144</v>
      </c>
      <c r="F26" s="5">
        <v>98.692596233332907</v>
      </c>
      <c r="G26" s="5">
        <v>98.996014586676026</v>
      </c>
      <c r="H26" s="5">
        <v>96.909523668004454</v>
      </c>
      <c r="I26" s="5">
        <v>91.740507333635719</v>
      </c>
      <c r="J26" s="5">
        <v>97.057120671379693</v>
      </c>
      <c r="K26" s="5">
        <v>99.763087247986959</v>
      </c>
      <c r="L26" s="5">
        <v>93.208154476404644</v>
      </c>
      <c r="M26" s="5">
        <v>94.224487412130173</v>
      </c>
      <c r="N26" s="5">
        <v>93.937027158614399</v>
      </c>
      <c r="O26" s="5">
        <v>95.567623380092726</v>
      </c>
      <c r="P26" s="5">
        <v>95.508774172323001</v>
      </c>
      <c r="Q26" s="5">
        <v>96.327526060299874</v>
      </c>
      <c r="R26" s="5">
        <v>95.549819555502253</v>
      </c>
      <c r="S26" s="5">
        <v>96.294200000000004</v>
      </c>
      <c r="U26" s="10">
        <f t="shared" si="0"/>
        <v>0.73933184669476848</v>
      </c>
      <c r="V26" s="10">
        <f t="shared" si="1"/>
        <v>1.1948118569162558</v>
      </c>
      <c r="W26" s="10">
        <f t="shared" si="2"/>
        <v>0.98606730350985217</v>
      </c>
      <c r="X26" s="10">
        <f t="shared" si="3"/>
        <v>1.168944566885588</v>
      </c>
      <c r="Y26" s="10">
        <f t="shared" si="4"/>
        <v>0.76659588918908117</v>
      </c>
      <c r="Z26" s="10">
        <f t="shared" si="5"/>
        <v>0.65319743157497001</v>
      </c>
      <c r="AA26" s="10">
        <f t="shared" si="6"/>
        <v>0.77916701612164019</v>
      </c>
      <c r="AB26" s="10">
        <f t="shared" si="7"/>
        <v>2.0362067163690156</v>
      </c>
      <c r="AC26" s="10">
        <f t="shared" si="8"/>
        <v>0.99335851633750583</v>
      </c>
      <c r="AD26" s="10">
        <f t="shared" si="9"/>
        <v>1.2352938512792955</v>
      </c>
      <c r="AE26" s="10">
        <f t="shared" si="10"/>
        <v>0.55784225991126757</v>
      </c>
      <c r="AF26" s="10">
        <f t="shared" si="11"/>
        <v>0.78134300063934514</v>
      </c>
      <c r="AG26" s="10">
        <f t="shared" si="12"/>
        <v>1.287778073786594</v>
      </c>
      <c r="AH26" s="10">
        <f t="shared" si="13"/>
        <v>0.8748387974483629</v>
      </c>
      <c r="AI26" s="10">
        <f t="shared" si="14"/>
        <v>1.2983203739502791</v>
      </c>
      <c r="AJ26" s="10">
        <f t="shared" si="15"/>
        <v>0.92082599192362391</v>
      </c>
      <c r="AK26" s="10">
        <f t="shared" si="16"/>
        <v>1.3875063371747043</v>
      </c>
      <c r="AL26" s="10">
        <f t="shared" si="17"/>
        <v>1.0400512051037314</v>
      </c>
      <c r="AM26" s="10"/>
      <c r="AN26" s="10">
        <f t="shared" ref="AN26:BE26" si="55">(B26/B22-1)*100</f>
        <v>3.294037543122208</v>
      </c>
      <c r="AO26" s="10">
        <f t="shared" si="55"/>
        <v>3.5389464802198622</v>
      </c>
      <c r="AP26" s="10">
        <f t="shared" si="55"/>
        <v>3.6988560267672055</v>
      </c>
      <c r="AQ26" s="10">
        <f t="shared" si="55"/>
        <v>3.9210593679063432</v>
      </c>
      <c r="AR26" s="10">
        <f t="shared" si="55"/>
        <v>3.2524157016181832</v>
      </c>
      <c r="AS26" s="10">
        <f t="shared" si="55"/>
        <v>3.2937185957911508</v>
      </c>
      <c r="AT26" s="10">
        <f t="shared" si="55"/>
        <v>3.1405305934438799</v>
      </c>
      <c r="AU26" s="10">
        <f t="shared" si="55"/>
        <v>5.1415962852272123</v>
      </c>
      <c r="AV26" s="10">
        <f t="shared" si="55"/>
        <v>3.831405491144535</v>
      </c>
      <c r="AW26" s="10">
        <f t="shared" si="55"/>
        <v>4.1434969886858797</v>
      </c>
      <c r="AX26" s="10">
        <f t="shared" si="55"/>
        <v>3.4962010163462898</v>
      </c>
      <c r="AY26" s="10">
        <f t="shared" si="55"/>
        <v>3.9981844528070187</v>
      </c>
      <c r="AZ26" s="10">
        <f t="shared" si="55"/>
        <v>5.4567687105346208</v>
      </c>
      <c r="BA26" s="10">
        <f t="shared" si="55"/>
        <v>4.5877168759150599</v>
      </c>
      <c r="BB26" s="10">
        <f t="shared" si="55"/>
        <v>3.8546825146009933</v>
      </c>
      <c r="BC26" s="10">
        <f t="shared" si="55"/>
        <v>4.0278439581882708</v>
      </c>
      <c r="BD26" s="10">
        <f t="shared" si="55"/>
        <v>3.8446920420468933</v>
      </c>
      <c r="BE26" s="10">
        <f t="shared" si="55"/>
        <v>4.0813591271771532</v>
      </c>
      <c r="BG26" s="19">
        <f t="shared" si="35"/>
        <v>2.9573273867790739</v>
      </c>
      <c r="BH26" s="19">
        <f t="shared" si="18"/>
        <v>4.7792474276650232</v>
      </c>
      <c r="BI26" s="19">
        <f t="shared" si="19"/>
        <v>3.9442692140394087</v>
      </c>
      <c r="BJ26" s="19">
        <f t="shared" si="20"/>
        <v>4.675778267542352</v>
      </c>
      <c r="BK26" s="19">
        <f t="shared" si="21"/>
        <v>3.0663835567563247</v>
      </c>
      <c r="BL26" s="19">
        <f t="shared" si="22"/>
        <v>2.61278972629988</v>
      </c>
      <c r="BM26" s="19">
        <f t="shared" si="23"/>
        <v>3.1166680644865608</v>
      </c>
      <c r="BN26" s="19">
        <f t="shared" si="24"/>
        <v>8.1448268654760625</v>
      </c>
      <c r="BO26" s="19">
        <f t="shared" si="25"/>
        <v>3.9734340653500233</v>
      </c>
      <c r="BP26" s="19">
        <f t="shared" si="26"/>
        <v>4.9411754051171819</v>
      </c>
      <c r="BQ26" s="19">
        <f t="shared" si="27"/>
        <v>2.2313690396450703</v>
      </c>
      <c r="BR26" s="19">
        <f t="shared" si="28"/>
        <v>3.1253720025573806</v>
      </c>
      <c r="BS26" s="19">
        <f t="shared" si="29"/>
        <v>5.1511122951463761</v>
      </c>
      <c r="BT26" s="19">
        <f t="shared" si="30"/>
        <v>3.4993551897934516</v>
      </c>
      <c r="BU26" s="19">
        <f t="shared" si="31"/>
        <v>5.1932814958011164</v>
      </c>
      <c r="BV26" s="19">
        <f t="shared" si="32"/>
        <v>3.6833039676944956</v>
      </c>
      <c r="BW26" s="19">
        <f t="shared" si="33"/>
        <v>5.5500253486988171</v>
      </c>
      <c r="BX26" s="19">
        <f t="shared" si="34"/>
        <v>4.1602048204149256</v>
      </c>
    </row>
    <row r="27" spans="1:76" x14ac:dyDescent="0.25">
      <c r="A27" s="4">
        <v>200601</v>
      </c>
      <c r="B27" s="5">
        <v>98.776588890435207</v>
      </c>
      <c r="C27" s="5">
        <v>95.179396947540212</v>
      </c>
      <c r="D27" s="5">
        <v>99.393884937313629</v>
      </c>
      <c r="E27" s="5">
        <v>98.335461633866331</v>
      </c>
      <c r="F27" s="5">
        <v>99.085619128283099</v>
      </c>
      <c r="G27" s="5">
        <v>99.516124243308582</v>
      </c>
      <c r="H27" s="5">
        <v>97.666888968520226</v>
      </c>
      <c r="I27" s="5">
        <v>92.463648653541995</v>
      </c>
      <c r="J27" s="5">
        <v>98.06178631567029</v>
      </c>
      <c r="K27" s="5">
        <v>100.99808566236867</v>
      </c>
      <c r="L27" s="5">
        <v>94.175968233109529</v>
      </c>
      <c r="M27" s="5">
        <v>95.528917339481211</v>
      </c>
      <c r="N27" s="5">
        <v>95.111403227586777</v>
      </c>
      <c r="O27" s="5">
        <v>96.768463242886028</v>
      </c>
      <c r="P27" s="5">
        <v>96.484711249281006</v>
      </c>
      <c r="Q27" s="5">
        <v>97.267325750116626</v>
      </c>
      <c r="R27" s="5">
        <v>96.82032802470998</v>
      </c>
      <c r="S27" s="5">
        <v>97.340199999999996</v>
      </c>
      <c r="U27" s="10">
        <f t="shared" si="0"/>
        <v>1.2717246310546937</v>
      </c>
      <c r="V27" s="10">
        <f t="shared" si="1"/>
        <v>1.3740074207029718</v>
      </c>
      <c r="W27" s="10">
        <f t="shared" si="2"/>
        <v>1.1194408791388666</v>
      </c>
      <c r="X27" s="10">
        <f t="shared" si="3"/>
        <v>0.16486921866949444</v>
      </c>
      <c r="Y27" s="10">
        <f t="shared" si="4"/>
        <v>0.39822936061080227</v>
      </c>
      <c r="Z27" s="10">
        <f t="shared" si="5"/>
        <v>0.52538443977174776</v>
      </c>
      <c r="AA27" s="10">
        <f t="shared" si="6"/>
        <v>0.78151792708256451</v>
      </c>
      <c r="AB27" s="10">
        <f t="shared" si="7"/>
        <v>0.78824648012507659</v>
      </c>
      <c r="AC27" s="10">
        <f t="shared" si="8"/>
        <v>1.0351282186623179</v>
      </c>
      <c r="AD27" s="10">
        <f t="shared" si="9"/>
        <v>1.2379312313298696</v>
      </c>
      <c r="AE27" s="10">
        <f t="shared" si="10"/>
        <v>1.0383359290198957</v>
      </c>
      <c r="AF27" s="10">
        <f t="shared" si="11"/>
        <v>1.384385273061306</v>
      </c>
      <c r="AG27" s="10">
        <f t="shared" si="12"/>
        <v>1.2501737648024758</v>
      </c>
      <c r="AH27" s="10">
        <f t="shared" si="13"/>
        <v>1.2565341904729577</v>
      </c>
      <c r="AI27" s="10">
        <f t="shared" si="14"/>
        <v>1.0218297590095293</v>
      </c>
      <c r="AJ27" s="10">
        <f t="shared" si="15"/>
        <v>0.97562942624358495</v>
      </c>
      <c r="AK27" s="10">
        <f t="shared" si="16"/>
        <v>1.329681704390584</v>
      </c>
      <c r="AL27" s="10">
        <f t="shared" si="17"/>
        <v>1.0862544161538201</v>
      </c>
      <c r="AM27" s="10"/>
      <c r="AN27" s="10">
        <f t="shared" ref="AN27:BE27" si="56">(B27/B23-1)*100</f>
        <v>3.420706836004106</v>
      </c>
      <c r="AO27" s="10">
        <f t="shared" si="56"/>
        <v>3.4738125665732422</v>
      </c>
      <c r="AP27" s="10">
        <f t="shared" si="56"/>
        <v>4.0210899112110621</v>
      </c>
      <c r="AQ27" s="10">
        <f t="shared" si="56"/>
        <v>3.1902026342373269</v>
      </c>
      <c r="AR27" s="10">
        <f t="shared" si="56"/>
        <v>3.0501544849446338</v>
      </c>
      <c r="AS27" s="10">
        <f t="shared" si="56"/>
        <v>2.8749805474009404</v>
      </c>
      <c r="AT27" s="10">
        <f t="shared" si="56"/>
        <v>2.9779093174593152</v>
      </c>
      <c r="AU27" s="10">
        <f t="shared" si="56"/>
        <v>4.1768287743905175</v>
      </c>
      <c r="AV27" s="10">
        <f t="shared" si="56"/>
        <v>4.1036709330596333</v>
      </c>
      <c r="AW27" s="10">
        <f t="shared" si="56"/>
        <v>4.573307377239666</v>
      </c>
      <c r="AX27" s="10">
        <f t="shared" si="56"/>
        <v>3.3821029205468589</v>
      </c>
      <c r="AY27" s="10">
        <f t="shared" si="56"/>
        <v>4.2200425155780152</v>
      </c>
      <c r="AZ27" s="10">
        <f t="shared" si="56"/>
        <v>5.6027303328863409</v>
      </c>
      <c r="BA27" s="10">
        <f t="shared" si="56"/>
        <v>4.5638467084496259</v>
      </c>
      <c r="BB27" s="10">
        <f t="shared" si="56"/>
        <v>4.040079086052617</v>
      </c>
      <c r="BC27" s="10">
        <f t="shared" si="56"/>
        <v>3.8701172517066285</v>
      </c>
      <c r="BD27" s="10">
        <f t="shared" si="56"/>
        <v>4.690998679619085</v>
      </c>
      <c r="BE27" s="10">
        <f t="shared" si="56"/>
        <v>4.1607500757073979</v>
      </c>
      <c r="BG27" s="19">
        <f t="shared" si="35"/>
        <v>5.0868985242187748</v>
      </c>
      <c r="BH27" s="19">
        <f t="shared" si="18"/>
        <v>5.4960296828118871</v>
      </c>
      <c r="BI27" s="19">
        <f t="shared" si="19"/>
        <v>4.4777635165554663</v>
      </c>
      <c r="BJ27" s="19">
        <f t="shared" si="20"/>
        <v>0.65947687467797778</v>
      </c>
      <c r="BK27" s="19">
        <f t="shared" si="21"/>
        <v>1.5929174424432091</v>
      </c>
      <c r="BL27" s="19">
        <f t="shared" si="22"/>
        <v>2.101537759086991</v>
      </c>
      <c r="BM27" s="19">
        <f t="shared" si="23"/>
        <v>3.126071708330258</v>
      </c>
      <c r="BN27" s="19">
        <f t="shared" si="24"/>
        <v>3.1529859205003063</v>
      </c>
      <c r="BO27" s="19">
        <f t="shared" si="25"/>
        <v>4.1405128746492714</v>
      </c>
      <c r="BP27" s="19">
        <f t="shared" si="26"/>
        <v>4.9517249253194784</v>
      </c>
      <c r="BQ27" s="19">
        <f t="shared" si="27"/>
        <v>4.1533437160795827</v>
      </c>
      <c r="BR27" s="19">
        <f t="shared" si="28"/>
        <v>5.537541092245224</v>
      </c>
      <c r="BS27" s="19">
        <f t="shared" si="29"/>
        <v>5.0006950592099031</v>
      </c>
      <c r="BT27" s="19">
        <f t="shared" si="30"/>
        <v>5.0261367618918307</v>
      </c>
      <c r="BU27" s="19">
        <f t="shared" si="31"/>
        <v>4.0873190360381173</v>
      </c>
      <c r="BV27" s="19">
        <f t="shared" si="32"/>
        <v>3.9025177049743398</v>
      </c>
      <c r="BW27" s="19">
        <f t="shared" si="33"/>
        <v>5.3187268175623359</v>
      </c>
      <c r="BX27" s="19">
        <f t="shared" si="34"/>
        <v>4.3450176646152805</v>
      </c>
    </row>
    <row r="28" spans="1:76" x14ac:dyDescent="0.25">
      <c r="A28" s="4">
        <v>200602</v>
      </c>
      <c r="B28" s="5">
        <v>99.931587368940924</v>
      </c>
      <c r="C28" s="5">
        <v>96.160514698882238</v>
      </c>
      <c r="D28" s="5">
        <v>100.43526406524511</v>
      </c>
      <c r="E28" s="5">
        <v>99.167847965400625</v>
      </c>
      <c r="F28" s="5">
        <v>100.04667533259766</v>
      </c>
      <c r="G28" s="5">
        <v>100.37238065178325</v>
      </c>
      <c r="H28" s="5">
        <v>98.376711264609384</v>
      </c>
      <c r="I28" s="5">
        <v>93.885322293427407</v>
      </c>
      <c r="J28" s="5">
        <v>99.080730000843346</v>
      </c>
      <c r="K28" s="5">
        <v>101.93532873910783</v>
      </c>
      <c r="L28" s="5">
        <v>95.357885025060625</v>
      </c>
      <c r="M28" s="5">
        <v>96.620135200403652</v>
      </c>
      <c r="N28" s="5">
        <v>96.14145679751249</v>
      </c>
      <c r="O28" s="5">
        <v>97.721180937312113</v>
      </c>
      <c r="P28" s="5">
        <v>97.485303470420178</v>
      </c>
      <c r="Q28" s="5">
        <v>98.134900213749745</v>
      </c>
      <c r="R28" s="5">
        <v>97.560063493070999</v>
      </c>
      <c r="S28" s="5">
        <v>98.354399999999998</v>
      </c>
      <c r="U28" s="10">
        <f t="shared" si="0"/>
        <v>1.1693038719800875</v>
      </c>
      <c r="V28" s="10">
        <f t="shared" si="1"/>
        <v>1.0308089595091552</v>
      </c>
      <c r="W28" s="10">
        <f t="shared" si="2"/>
        <v>1.0477295746999626</v>
      </c>
      <c r="X28" s="10">
        <f t="shared" si="3"/>
        <v>0.84647625353457823</v>
      </c>
      <c r="Y28" s="10">
        <f t="shared" si="4"/>
        <v>0.96992501310437795</v>
      </c>
      <c r="Z28" s="10">
        <f t="shared" si="5"/>
        <v>0.86041977115305368</v>
      </c>
      <c r="AA28" s="10">
        <f t="shared" si="6"/>
        <v>0.72677885369927253</v>
      </c>
      <c r="AB28" s="10">
        <f t="shared" si="7"/>
        <v>1.5375487130216747</v>
      </c>
      <c r="AC28" s="10">
        <f t="shared" si="8"/>
        <v>1.0390833406735744</v>
      </c>
      <c r="AD28" s="10">
        <f t="shared" si="9"/>
        <v>0.92798103111806363</v>
      </c>
      <c r="AE28" s="10">
        <f t="shared" si="10"/>
        <v>1.2550089095187733</v>
      </c>
      <c r="AF28" s="10">
        <f t="shared" si="11"/>
        <v>1.1422906187082305</v>
      </c>
      <c r="AG28" s="10">
        <f t="shared" si="12"/>
        <v>1.0829969225256253</v>
      </c>
      <c r="AH28" s="10">
        <f t="shared" si="13"/>
        <v>0.98453324822860289</v>
      </c>
      <c r="AI28" s="10">
        <f t="shared" si="14"/>
        <v>1.0370474328870616</v>
      </c>
      <c r="AJ28" s="10">
        <f t="shared" si="15"/>
        <v>0.89194851091305427</v>
      </c>
      <c r="AK28" s="10">
        <f t="shared" si="16"/>
        <v>0.76402908712747131</v>
      </c>
      <c r="AL28" s="10">
        <f t="shared" si="17"/>
        <v>1.0419127965629826</v>
      </c>
      <c r="AM28" s="10"/>
      <c r="AN28" s="10">
        <f t="shared" ref="AN28:BE28" si="57">(B28/B24-1)*100</f>
        <v>3.8133866694486374</v>
      </c>
      <c r="AO28" s="10">
        <f t="shared" si="57"/>
        <v>4.1760345657336551</v>
      </c>
      <c r="AP28" s="10">
        <f t="shared" si="57"/>
        <v>4.3678537067824097</v>
      </c>
      <c r="AQ28" s="10">
        <f t="shared" si="57"/>
        <v>3.029211824057465</v>
      </c>
      <c r="AR28" s="10">
        <f t="shared" si="57"/>
        <v>3.3110634018625573</v>
      </c>
      <c r="AS28" s="10">
        <f t="shared" si="57"/>
        <v>2.8778791170215756</v>
      </c>
      <c r="AT28" s="10">
        <f t="shared" si="57"/>
        <v>2.7241097185902285</v>
      </c>
      <c r="AU28" s="10">
        <f t="shared" si="57"/>
        <v>5.2374143487813107</v>
      </c>
      <c r="AV28" s="10">
        <f t="shared" si="57"/>
        <v>3.9804241092482373</v>
      </c>
      <c r="AW28" s="10">
        <f t="shared" si="57"/>
        <v>4.4743119023965994</v>
      </c>
      <c r="AX28" s="10">
        <f t="shared" si="57"/>
        <v>3.8168258565118851</v>
      </c>
      <c r="AY28" s="10">
        <f t="shared" si="57"/>
        <v>4.6019685104295327</v>
      </c>
      <c r="AZ28" s="10">
        <f t="shared" si="57"/>
        <v>5.2418375272583306</v>
      </c>
      <c r="BA28" s="10">
        <f t="shared" si="57"/>
        <v>4.1866358477981702</v>
      </c>
      <c r="BB28" s="10">
        <f t="shared" si="57"/>
        <v>4.2993079245241539</v>
      </c>
      <c r="BC28" s="10">
        <f t="shared" si="57"/>
        <v>3.6911469113318551</v>
      </c>
      <c r="BD28" s="10">
        <f t="shared" si="57"/>
        <v>4.103840381977375</v>
      </c>
      <c r="BE28" s="10">
        <f t="shared" si="57"/>
        <v>4.1844580902736128</v>
      </c>
      <c r="BG28" s="19">
        <f t="shared" si="35"/>
        <v>4.6772154879203498</v>
      </c>
      <c r="BH28" s="19">
        <f t="shared" si="18"/>
        <v>4.1232358380366207</v>
      </c>
      <c r="BI28" s="19">
        <f t="shared" si="19"/>
        <v>4.1909182987998506</v>
      </c>
      <c r="BJ28" s="19">
        <f t="shared" si="20"/>
        <v>3.3859050141383129</v>
      </c>
      <c r="BK28" s="19">
        <f t="shared" si="21"/>
        <v>3.8797000524175118</v>
      </c>
      <c r="BL28" s="19">
        <f t="shared" si="22"/>
        <v>3.4416790846122147</v>
      </c>
      <c r="BM28" s="19">
        <f t="shared" si="23"/>
        <v>2.9071154147970901</v>
      </c>
      <c r="BN28" s="19">
        <f t="shared" si="24"/>
        <v>6.1501948520866989</v>
      </c>
      <c r="BO28" s="19">
        <f t="shared" si="25"/>
        <v>4.1563333626942978</v>
      </c>
      <c r="BP28" s="19">
        <f t="shared" si="26"/>
        <v>3.7119241244722545</v>
      </c>
      <c r="BQ28" s="19">
        <f t="shared" si="27"/>
        <v>5.0200356380750932</v>
      </c>
      <c r="BR28" s="19">
        <f t="shared" si="28"/>
        <v>4.5691624748329218</v>
      </c>
      <c r="BS28" s="19">
        <f t="shared" si="29"/>
        <v>4.3319876901025012</v>
      </c>
      <c r="BT28" s="19">
        <f t="shared" si="30"/>
        <v>3.9381329929144115</v>
      </c>
      <c r="BU28" s="19">
        <f t="shared" si="31"/>
        <v>4.1481897315482463</v>
      </c>
      <c r="BV28" s="19">
        <f t="shared" si="32"/>
        <v>3.5677940436522171</v>
      </c>
      <c r="BW28" s="19">
        <f t="shared" si="33"/>
        <v>3.0561163485098852</v>
      </c>
      <c r="BX28" s="19">
        <f t="shared" si="34"/>
        <v>4.1676511862519305</v>
      </c>
    </row>
    <row r="29" spans="1:76" x14ac:dyDescent="0.25">
      <c r="A29" s="4">
        <v>200603</v>
      </c>
      <c r="B29" s="5">
        <v>101.13791899155942</v>
      </c>
      <c r="C29" s="5">
        <v>97.455250753303844</v>
      </c>
      <c r="D29" s="5">
        <v>101.13883125813082</v>
      </c>
      <c r="E29" s="5">
        <v>100.27602500524377</v>
      </c>
      <c r="F29" s="5">
        <v>100.52967623434506</v>
      </c>
      <c r="G29" s="5">
        <v>101.22582538984678</v>
      </c>
      <c r="H29" s="5">
        <v>99.470063526285898</v>
      </c>
      <c r="I29" s="5">
        <v>95.430382454316614</v>
      </c>
      <c r="J29" s="5">
        <v>99.968834786769577</v>
      </c>
      <c r="K29" s="5">
        <v>102.53823068322811</v>
      </c>
      <c r="L29" s="5">
        <v>96.219424957550359</v>
      </c>
      <c r="M29" s="5">
        <v>97.655673977286455</v>
      </c>
      <c r="N29" s="5">
        <v>97.085733936042516</v>
      </c>
      <c r="O29" s="5">
        <v>98.705469557554949</v>
      </c>
      <c r="P29" s="5">
        <v>98.383453189170083</v>
      </c>
      <c r="Q29" s="5">
        <v>99.303178090145565</v>
      </c>
      <c r="R29" s="5">
        <v>98.396719940901235</v>
      </c>
      <c r="S29" s="5">
        <v>99.328199999999995</v>
      </c>
      <c r="U29" s="10">
        <f t="shared" si="0"/>
        <v>1.2071574708052868</v>
      </c>
      <c r="V29" s="10">
        <f t="shared" si="1"/>
        <v>1.3464321176690275</v>
      </c>
      <c r="W29" s="10">
        <f t="shared" si="2"/>
        <v>0.70051808937212634</v>
      </c>
      <c r="X29" s="10">
        <f t="shared" si="3"/>
        <v>1.1174761402806599</v>
      </c>
      <c r="Y29" s="10">
        <f t="shared" si="4"/>
        <v>0.48277556464690896</v>
      </c>
      <c r="Z29" s="10">
        <f t="shared" si="5"/>
        <v>0.85027846557146347</v>
      </c>
      <c r="AA29" s="10">
        <f t="shared" si="6"/>
        <v>1.1113933853060587</v>
      </c>
      <c r="AB29" s="10">
        <f t="shared" si="7"/>
        <v>1.6456887223119887</v>
      </c>
      <c r="AC29" s="10">
        <f t="shared" si="8"/>
        <v>0.89634461304299862</v>
      </c>
      <c r="AD29" s="10">
        <f t="shared" si="9"/>
        <v>0.59145533896627356</v>
      </c>
      <c r="AE29" s="10">
        <f t="shared" si="10"/>
        <v>0.90348053783209092</v>
      </c>
      <c r="AF29" s="10">
        <f t="shared" si="11"/>
        <v>1.0717629143603968</v>
      </c>
      <c r="AG29" s="10">
        <f t="shared" si="12"/>
        <v>0.98217477660944574</v>
      </c>
      <c r="AH29" s="10">
        <f t="shared" si="13"/>
        <v>1.0072418392838012</v>
      </c>
      <c r="AI29" s="10">
        <f t="shared" si="14"/>
        <v>0.92131807234145935</v>
      </c>
      <c r="AJ29" s="10">
        <f t="shared" si="15"/>
        <v>1.1904815451497575</v>
      </c>
      <c r="AK29" s="10">
        <f t="shared" si="16"/>
        <v>0.85758087671772287</v>
      </c>
      <c r="AL29" s="10">
        <f t="shared" si="17"/>
        <v>0.99009296991288132</v>
      </c>
      <c r="AM29" s="10"/>
      <c r="AN29" s="10">
        <f t="shared" ref="AN29:BE29" si="58">(B29/B25-1)*100</f>
        <v>4.4593360403565097</v>
      </c>
      <c r="AO29" s="10">
        <f t="shared" si="58"/>
        <v>5.038172403951835</v>
      </c>
      <c r="AP29" s="10">
        <f t="shared" si="58"/>
        <v>3.9092916439930514</v>
      </c>
      <c r="AQ29" s="10">
        <f t="shared" si="58"/>
        <v>3.3355122469721721</v>
      </c>
      <c r="AR29" s="10">
        <f t="shared" si="58"/>
        <v>2.6422816563406837</v>
      </c>
      <c r="AS29" s="10">
        <f t="shared" si="58"/>
        <v>2.9203350324538135</v>
      </c>
      <c r="AT29" s="10">
        <f t="shared" si="58"/>
        <v>3.4419504481526753</v>
      </c>
      <c r="AU29" s="10">
        <f t="shared" si="58"/>
        <v>6.1401829370601568</v>
      </c>
      <c r="AV29" s="10">
        <f t="shared" si="58"/>
        <v>4.0231597871613678</v>
      </c>
      <c r="AW29" s="10">
        <f t="shared" si="58"/>
        <v>4.051390153990253</v>
      </c>
      <c r="AX29" s="10">
        <f t="shared" si="58"/>
        <v>3.8065586811942609</v>
      </c>
      <c r="AY29" s="10">
        <f t="shared" si="58"/>
        <v>4.4512975912087915</v>
      </c>
      <c r="AZ29" s="10">
        <f t="shared" si="58"/>
        <v>4.6828771410910797</v>
      </c>
      <c r="BA29" s="10">
        <f t="shared" si="58"/>
        <v>4.186940910355208</v>
      </c>
      <c r="BB29" s="10">
        <f t="shared" si="58"/>
        <v>4.3472565428455567</v>
      </c>
      <c r="BC29" s="10">
        <f t="shared" si="58"/>
        <v>4.0383695747265858</v>
      </c>
      <c r="BD29" s="10">
        <f t="shared" si="58"/>
        <v>4.4083402038287423</v>
      </c>
      <c r="BE29" s="10">
        <f t="shared" si="58"/>
        <v>4.2235816291197548</v>
      </c>
      <c r="BG29" s="19">
        <f t="shared" si="35"/>
        <v>4.8286298832211472</v>
      </c>
      <c r="BH29" s="19">
        <f t="shared" si="18"/>
        <v>5.3857284706761099</v>
      </c>
      <c r="BI29" s="19">
        <f t="shared" si="19"/>
        <v>2.8020723574885054</v>
      </c>
      <c r="BJ29" s="19">
        <f t="shared" si="20"/>
        <v>4.4699045611226396</v>
      </c>
      <c r="BK29" s="19">
        <f t="shared" si="21"/>
        <v>1.9311022585876358</v>
      </c>
      <c r="BL29" s="19">
        <f t="shared" si="22"/>
        <v>3.4011138622858539</v>
      </c>
      <c r="BM29" s="19">
        <f t="shared" si="23"/>
        <v>4.4455735412242348</v>
      </c>
      <c r="BN29" s="19">
        <f t="shared" si="24"/>
        <v>6.5827548892479548</v>
      </c>
      <c r="BO29" s="19">
        <f t="shared" si="25"/>
        <v>3.5853784521719945</v>
      </c>
      <c r="BP29" s="19">
        <f t="shared" si="26"/>
        <v>2.3658213558650942</v>
      </c>
      <c r="BQ29" s="19">
        <f t="shared" si="27"/>
        <v>3.6139221513283637</v>
      </c>
      <c r="BR29" s="19">
        <f t="shared" si="28"/>
        <v>4.2870516574415873</v>
      </c>
      <c r="BS29" s="19">
        <f t="shared" si="29"/>
        <v>3.928699106437783</v>
      </c>
      <c r="BT29" s="19">
        <f t="shared" si="30"/>
        <v>4.0289673571352047</v>
      </c>
      <c r="BU29" s="19">
        <f t="shared" si="31"/>
        <v>3.6852722893658374</v>
      </c>
      <c r="BV29" s="19">
        <f t="shared" si="32"/>
        <v>4.7619261805990298</v>
      </c>
      <c r="BW29" s="19">
        <f t="shared" si="33"/>
        <v>3.4303235068708915</v>
      </c>
      <c r="BX29" s="19">
        <f t="shared" si="34"/>
        <v>3.9603718796515253</v>
      </c>
    </row>
    <row r="30" spans="1:76" x14ac:dyDescent="0.25">
      <c r="A30" s="4">
        <v>200604</v>
      </c>
      <c r="B30" s="5">
        <v>102.18538602579639</v>
      </c>
      <c r="C30" s="5">
        <v>98.983536649863737</v>
      </c>
      <c r="D30" s="5">
        <v>102.1541150301516</v>
      </c>
      <c r="E30" s="5">
        <v>101.024085125742</v>
      </c>
      <c r="F30" s="5">
        <v>101.37773989111237</v>
      </c>
      <c r="G30" s="5">
        <v>102.09636747256194</v>
      </c>
      <c r="H30" s="5">
        <v>100.12793615792982</v>
      </c>
      <c r="I30" s="5">
        <v>96.853554336780633</v>
      </c>
      <c r="J30" s="5">
        <v>100.90536942678563</v>
      </c>
      <c r="K30" s="5">
        <v>103.2583240897429</v>
      </c>
      <c r="L30" s="5">
        <v>97.132926774865794</v>
      </c>
      <c r="M30" s="5">
        <v>98.564498935796777</v>
      </c>
      <c r="N30" s="5">
        <v>98.047500155595785</v>
      </c>
      <c r="O30" s="5">
        <v>99.932238612920031</v>
      </c>
      <c r="P30" s="5">
        <v>99.091494613293193</v>
      </c>
      <c r="Q30" s="5">
        <v>100.05914797982176</v>
      </c>
      <c r="R30" s="5">
        <v>99.522563467937303</v>
      </c>
      <c r="S30" s="5">
        <v>100.2693</v>
      </c>
      <c r="U30" s="10">
        <f t="shared" si="0"/>
        <v>1.0356818141812774</v>
      </c>
      <c r="V30" s="10">
        <f t="shared" si="1"/>
        <v>1.5681924624344479</v>
      </c>
      <c r="W30" s="10">
        <f t="shared" si="2"/>
        <v>1.0038515962573547</v>
      </c>
      <c r="X30" s="10">
        <f t="shared" si="3"/>
        <v>0.74600097127814902</v>
      </c>
      <c r="Y30" s="10">
        <f t="shared" si="4"/>
        <v>0.84359533277555965</v>
      </c>
      <c r="Z30" s="10">
        <f t="shared" si="5"/>
        <v>0.85999998455184024</v>
      </c>
      <c r="AA30" s="10">
        <f t="shared" si="6"/>
        <v>0.66137751231061248</v>
      </c>
      <c r="AB30" s="10">
        <f t="shared" si="7"/>
        <v>1.4913194790404427</v>
      </c>
      <c r="AC30" s="10">
        <f t="shared" si="8"/>
        <v>0.93682660402478746</v>
      </c>
      <c r="AD30" s="10">
        <f t="shared" si="9"/>
        <v>0.702268219099067</v>
      </c>
      <c r="AE30" s="10">
        <f t="shared" si="10"/>
        <v>0.9493943844690822</v>
      </c>
      <c r="AF30" s="10">
        <f t="shared" si="11"/>
        <v>0.93064224688235164</v>
      </c>
      <c r="AG30" s="10">
        <f t="shared" si="12"/>
        <v>0.99063598796795826</v>
      </c>
      <c r="AH30" s="10">
        <f t="shared" si="13"/>
        <v>1.2428582335548777</v>
      </c>
      <c r="AI30" s="10">
        <f t="shared" si="14"/>
        <v>0.71967531243459781</v>
      </c>
      <c r="AJ30" s="10">
        <f t="shared" si="15"/>
        <v>0.76127461800863383</v>
      </c>
      <c r="AK30" s="10">
        <f t="shared" si="16"/>
        <v>1.1441880661390735</v>
      </c>
      <c r="AL30" s="10">
        <f t="shared" si="17"/>
        <v>0.94746507034255689</v>
      </c>
      <c r="AM30" s="10"/>
      <c r="AN30" s="10">
        <f t="shared" ref="AN30:BE30" si="59">(B30/B26-1)*100</f>
        <v>4.7666293315839381</v>
      </c>
      <c r="AO30" s="10">
        <f t="shared" si="59"/>
        <v>5.4257339369498503</v>
      </c>
      <c r="AP30" s="10">
        <f t="shared" si="59"/>
        <v>3.9275907352550821</v>
      </c>
      <c r="AQ30" s="10">
        <f t="shared" si="59"/>
        <v>2.9035111690645321</v>
      </c>
      <c r="AR30" s="10">
        <f t="shared" si="59"/>
        <v>2.7207143800646927</v>
      </c>
      <c r="AS30" s="10">
        <f t="shared" si="59"/>
        <v>3.1317956574619332</v>
      </c>
      <c r="AT30" s="10">
        <f t="shared" si="59"/>
        <v>3.3210487144185175</v>
      </c>
      <c r="AU30" s="10">
        <f t="shared" si="59"/>
        <v>5.5733799079071167</v>
      </c>
      <c r="AV30" s="10">
        <f t="shared" si="59"/>
        <v>3.964931917190806</v>
      </c>
      <c r="AW30" s="10">
        <f t="shared" si="59"/>
        <v>3.5035371680786298</v>
      </c>
      <c r="AX30" s="10">
        <f t="shared" si="59"/>
        <v>4.2107606577004963</v>
      </c>
      <c r="AY30" s="10">
        <f t="shared" si="59"/>
        <v>4.6060335724446455</v>
      </c>
      <c r="AZ30" s="10">
        <f t="shared" si="59"/>
        <v>4.3757750498541803</v>
      </c>
      <c r="BA30" s="10">
        <f t="shared" si="59"/>
        <v>4.5670438151091286</v>
      </c>
      <c r="BB30" s="10">
        <f t="shared" si="59"/>
        <v>3.7511950834025143</v>
      </c>
      <c r="BC30" s="10">
        <f t="shared" si="59"/>
        <v>3.8738895019331698</v>
      </c>
      <c r="BD30" s="10">
        <f t="shared" si="59"/>
        <v>4.1577722814299944</v>
      </c>
      <c r="BE30" s="10">
        <f t="shared" si="59"/>
        <v>4.1280783266281817</v>
      </c>
      <c r="BG30" s="19">
        <f t="shared" si="35"/>
        <v>4.1427272567251094</v>
      </c>
      <c r="BH30" s="19">
        <f t="shared" si="18"/>
        <v>6.2727698497377915</v>
      </c>
      <c r="BI30" s="19">
        <f t="shared" si="19"/>
        <v>4.0154063850294186</v>
      </c>
      <c r="BJ30" s="19">
        <f t="shared" si="20"/>
        <v>2.9840038851125961</v>
      </c>
      <c r="BK30" s="19">
        <f t="shared" si="21"/>
        <v>3.3743813311022386</v>
      </c>
      <c r="BL30" s="19">
        <f t="shared" si="22"/>
        <v>3.4399999382073609</v>
      </c>
      <c r="BM30" s="19">
        <f t="shared" si="23"/>
        <v>2.6455100492424499</v>
      </c>
      <c r="BN30" s="19">
        <f t="shared" si="24"/>
        <v>5.9652779161617708</v>
      </c>
      <c r="BO30" s="19">
        <f t="shared" si="25"/>
        <v>3.7473064160991498</v>
      </c>
      <c r="BP30" s="19">
        <f t="shared" si="26"/>
        <v>2.809072876396268</v>
      </c>
      <c r="BQ30" s="19">
        <f t="shared" si="27"/>
        <v>3.7975775378763288</v>
      </c>
      <c r="BR30" s="19">
        <f t="shared" si="28"/>
        <v>3.7225689875294066</v>
      </c>
      <c r="BS30" s="19">
        <f t="shared" si="29"/>
        <v>3.9625439518718331</v>
      </c>
      <c r="BT30" s="19">
        <f t="shared" si="30"/>
        <v>4.9714329342195107</v>
      </c>
      <c r="BU30" s="19">
        <f t="shared" si="31"/>
        <v>2.8787012497383913</v>
      </c>
      <c r="BV30" s="19">
        <f t="shared" si="32"/>
        <v>3.0450984720345353</v>
      </c>
      <c r="BW30" s="19">
        <f t="shared" si="33"/>
        <v>4.5767522645562941</v>
      </c>
      <c r="BX30" s="19">
        <f t="shared" si="34"/>
        <v>3.7898602813702276</v>
      </c>
    </row>
    <row r="31" spans="1:76" x14ac:dyDescent="0.25">
      <c r="A31" s="4">
        <v>200701</v>
      </c>
      <c r="B31" s="5">
        <v>102.92876354019529</v>
      </c>
      <c r="C31" s="5">
        <v>99.859234549563269</v>
      </c>
      <c r="D31" s="5">
        <v>102.49716445382339</v>
      </c>
      <c r="E31" s="5">
        <v>102.33548988837532</v>
      </c>
      <c r="F31" s="5">
        <v>102.42038148771398</v>
      </c>
      <c r="G31" s="5">
        <v>102.71018472587211</v>
      </c>
      <c r="H31" s="5">
        <v>100.94819367079961</v>
      </c>
      <c r="I31" s="5">
        <v>98.117509069351883</v>
      </c>
      <c r="J31" s="5">
        <v>102.22772403851049</v>
      </c>
      <c r="K31" s="5">
        <v>104.38394401209345</v>
      </c>
      <c r="L31" s="5">
        <v>98.197303368773277</v>
      </c>
      <c r="M31" s="5">
        <v>99.751425471507645</v>
      </c>
      <c r="N31" s="5">
        <v>99.149825034790595</v>
      </c>
      <c r="O31" s="5">
        <v>100.95632175172683</v>
      </c>
      <c r="P31" s="5">
        <v>100.09529115016559</v>
      </c>
      <c r="Q31" s="5">
        <v>100.68841817124799</v>
      </c>
      <c r="R31" s="5">
        <v>100.2514472687744</v>
      </c>
      <c r="S31" s="5">
        <v>101.2963</v>
      </c>
      <c r="U31" s="10">
        <f t="shared" si="0"/>
        <v>0.72747928379037763</v>
      </c>
      <c r="V31" s="10">
        <f t="shared" si="1"/>
        <v>0.88469045392585155</v>
      </c>
      <c r="W31" s="10">
        <f t="shared" si="2"/>
        <v>0.33581557000472717</v>
      </c>
      <c r="X31" s="10">
        <f t="shared" si="3"/>
        <v>1.2981110009568919</v>
      </c>
      <c r="Y31" s="10">
        <f t="shared" si="4"/>
        <v>1.0284719285727828</v>
      </c>
      <c r="Z31" s="10">
        <f t="shared" si="5"/>
        <v>0.60121360681626435</v>
      </c>
      <c r="AA31" s="10">
        <f t="shared" si="6"/>
        <v>0.81920944777691407</v>
      </c>
      <c r="AB31" s="10">
        <f t="shared" si="7"/>
        <v>1.3050163633398615</v>
      </c>
      <c r="AC31" s="10">
        <f t="shared" si="8"/>
        <v>1.310489837395945</v>
      </c>
      <c r="AD31" s="10">
        <f t="shared" si="9"/>
        <v>1.0901009020563457</v>
      </c>
      <c r="AE31" s="10">
        <f t="shared" si="10"/>
        <v>1.0957938046842752</v>
      </c>
      <c r="AF31" s="10">
        <f t="shared" si="11"/>
        <v>1.204213026521872</v>
      </c>
      <c r="AG31" s="10">
        <f t="shared" si="12"/>
        <v>1.1242763736408312</v>
      </c>
      <c r="AH31" s="10">
        <f t="shared" si="13"/>
        <v>1.0247775422839389</v>
      </c>
      <c r="AI31" s="10">
        <f t="shared" si="14"/>
        <v>1.0129996936566021</v>
      </c>
      <c r="AJ31" s="10">
        <f t="shared" si="15"/>
        <v>0.62889821083937925</v>
      </c>
      <c r="AK31" s="10">
        <f t="shared" si="16"/>
        <v>0.73238045267183249</v>
      </c>
      <c r="AL31" s="10">
        <f t="shared" si="17"/>
        <v>1.0242417170559737</v>
      </c>
      <c r="AM31" s="10"/>
      <c r="AN31" s="10">
        <f t="shared" ref="AN31:BE31" si="60">(B31/B27-1)*100</f>
        <v>4.2036019834272187</v>
      </c>
      <c r="AO31" s="10">
        <f t="shared" si="60"/>
        <v>4.9168599004703051</v>
      </c>
      <c r="AP31" s="10">
        <f t="shared" si="60"/>
        <v>3.1222036632001515</v>
      </c>
      <c r="AQ31" s="10">
        <f t="shared" si="60"/>
        <v>4.0677373025433505</v>
      </c>
      <c r="AR31" s="10">
        <f t="shared" si="60"/>
        <v>3.3655361784775906</v>
      </c>
      <c r="AS31" s="10">
        <f t="shared" si="60"/>
        <v>3.2095909148896595</v>
      </c>
      <c r="AT31" s="10">
        <f t="shared" si="60"/>
        <v>3.3596900002998975</v>
      </c>
      <c r="AU31" s="10">
        <f t="shared" si="60"/>
        <v>6.1146845253692073</v>
      </c>
      <c r="AV31" s="10">
        <f t="shared" si="60"/>
        <v>4.2482784368516935</v>
      </c>
      <c r="AW31" s="10">
        <f t="shared" si="60"/>
        <v>3.3523985405461421</v>
      </c>
      <c r="AX31" s="10">
        <f t="shared" si="60"/>
        <v>4.2700226088569826</v>
      </c>
      <c r="AY31" s="10">
        <f t="shared" si="60"/>
        <v>4.4201360693965519</v>
      </c>
      <c r="AZ31" s="10">
        <f t="shared" si="60"/>
        <v>4.2459911957565266</v>
      </c>
      <c r="BA31" s="10">
        <f t="shared" si="60"/>
        <v>4.3277100498427812</v>
      </c>
      <c r="BB31" s="10">
        <f t="shared" si="60"/>
        <v>3.7421264510562491</v>
      </c>
      <c r="BC31" s="10">
        <f t="shared" si="60"/>
        <v>3.5172062095346179</v>
      </c>
      <c r="BD31" s="10">
        <f t="shared" si="60"/>
        <v>3.5438004746159768</v>
      </c>
      <c r="BE31" s="10">
        <f t="shared" si="60"/>
        <v>4.0641995804405751</v>
      </c>
      <c r="BG31" s="19">
        <f t="shared" si="35"/>
        <v>2.9099171351615105</v>
      </c>
      <c r="BH31" s="19">
        <f t="shared" si="18"/>
        <v>3.5387618157034062</v>
      </c>
      <c r="BI31" s="19">
        <f t="shared" si="19"/>
        <v>1.3432622800189087</v>
      </c>
      <c r="BJ31" s="19">
        <f t="shared" si="20"/>
        <v>5.1924440038275677</v>
      </c>
      <c r="BK31" s="19">
        <f t="shared" si="21"/>
        <v>4.1138877142911312</v>
      </c>
      <c r="BL31" s="19">
        <f t="shared" si="22"/>
        <v>2.4048544272650574</v>
      </c>
      <c r="BM31" s="19">
        <f t="shared" si="23"/>
        <v>3.2768377911076563</v>
      </c>
      <c r="BN31" s="19">
        <f t="shared" si="24"/>
        <v>5.2200654533594459</v>
      </c>
      <c r="BO31" s="19">
        <f t="shared" si="25"/>
        <v>5.2419593495837802</v>
      </c>
      <c r="BP31" s="19">
        <f t="shared" si="26"/>
        <v>4.3604036082253828</v>
      </c>
      <c r="BQ31" s="19">
        <f t="shared" si="27"/>
        <v>4.3831752187371009</v>
      </c>
      <c r="BR31" s="19">
        <f t="shared" si="28"/>
        <v>4.816852106087488</v>
      </c>
      <c r="BS31" s="19">
        <f t="shared" si="29"/>
        <v>4.4971054945633249</v>
      </c>
      <c r="BT31" s="19">
        <f t="shared" si="30"/>
        <v>4.0991101691357557</v>
      </c>
      <c r="BU31" s="19">
        <f t="shared" si="31"/>
        <v>4.0519987746264086</v>
      </c>
      <c r="BV31" s="19">
        <f t="shared" si="32"/>
        <v>2.515592843357517</v>
      </c>
      <c r="BW31" s="19">
        <f t="shared" si="33"/>
        <v>2.92952181068733</v>
      </c>
      <c r="BX31" s="19">
        <f t="shared" si="34"/>
        <v>4.0969668682238947</v>
      </c>
    </row>
    <row r="32" spans="1:76" x14ac:dyDescent="0.25">
      <c r="A32" s="4">
        <v>200702</v>
      </c>
      <c r="B32" s="5">
        <v>103.79337537041572</v>
      </c>
      <c r="C32" s="5">
        <v>101.12869922386223</v>
      </c>
      <c r="D32" s="5">
        <v>103.47330651360478</v>
      </c>
      <c r="E32" s="5">
        <v>102.7994475512599</v>
      </c>
      <c r="F32" s="5">
        <v>103.14375838617961</v>
      </c>
      <c r="G32" s="5">
        <v>103.32588930694374</v>
      </c>
      <c r="H32" s="5">
        <v>101.71578283493108</v>
      </c>
      <c r="I32" s="5">
        <v>99.46081774568583</v>
      </c>
      <c r="J32" s="5">
        <v>102.69086801020228</v>
      </c>
      <c r="K32" s="5">
        <v>105.14059728182842</v>
      </c>
      <c r="L32" s="5">
        <v>99.142527086363941</v>
      </c>
      <c r="M32" s="5">
        <v>100.75202929504286</v>
      </c>
      <c r="N32" s="5">
        <v>100.16348860343815</v>
      </c>
      <c r="O32" s="5">
        <v>102.10358537585617</v>
      </c>
      <c r="P32" s="5">
        <v>100.73249203790361</v>
      </c>
      <c r="Q32" s="5">
        <v>101.44085160550951</v>
      </c>
      <c r="R32" s="5">
        <v>101.392155222439</v>
      </c>
      <c r="S32" s="5">
        <v>102.1182</v>
      </c>
      <c r="U32" s="10">
        <f t="shared" si="0"/>
        <v>0.84000992578014966</v>
      </c>
      <c r="V32" s="10">
        <f t="shared" si="1"/>
        <v>1.2712541609448014</v>
      </c>
      <c r="W32" s="10">
        <f t="shared" si="2"/>
        <v>0.95236006282024555</v>
      </c>
      <c r="X32" s="10">
        <f t="shared" si="3"/>
        <v>0.45336926943981837</v>
      </c>
      <c r="Y32" s="10">
        <f t="shared" si="4"/>
        <v>0.70628217544024263</v>
      </c>
      <c r="Z32" s="10">
        <f t="shared" si="5"/>
        <v>0.59945815764512744</v>
      </c>
      <c r="AA32" s="10">
        <f t="shared" si="6"/>
        <v>0.76037929577486008</v>
      </c>
      <c r="AB32" s="10">
        <f t="shared" si="7"/>
        <v>1.3690815116234489</v>
      </c>
      <c r="AC32" s="10">
        <f t="shared" si="8"/>
        <v>0.45305124030474708</v>
      </c>
      <c r="AD32" s="10">
        <f t="shared" si="9"/>
        <v>0.72487514904333583</v>
      </c>
      <c r="AE32" s="10">
        <f t="shared" si="10"/>
        <v>0.96257604349982984</v>
      </c>
      <c r="AF32" s="10">
        <f t="shared" si="11"/>
        <v>1.0030972678390704</v>
      </c>
      <c r="AG32" s="10">
        <f t="shared" si="12"/>
        <v>1.0223553781278705</v>
      </c>
      <c r="AH32" s="10">
        <f t="shared" si="13"/>
        <v>1.1363960217872338</v>
      </c>
      <c r="AI32" s="10">
        <f t="shared" si="14"/>
        <v>0.63659426973650124</v>
      </c>
      <c r="AJ32" s="10">
        <f t="shared" si="15"/>
        <v>0.74728896126046163</v>
      </c>
      <c r="AK32" s="10">
        <f t="shared" si="16"/>
        <v>1.1378468687901933</v>
      </c>
      <c r="AL32" s="10">
        <f t="shared" si="17"/>
        <v>0.81138205442843336</v>
      </c>
      <c r="AM32" s="10"/>
      <c r="AN32" s="10">
        <f t="shared" ref="AN32:BE32" si="61">(B32/B28-1)*100</f>
        <v>3.864431760917908</v>
      </c>
      <c r="AO32" s="10">
        <f t="shared" si="61"/>
        <v>5.166553590668066</v>
      </c>
      <c r="AP32" s="10">
        <f t="shared" si="61"/>
        <v>3.0248762490295178</v>
      </c>
      <c r="AQ32" s="10">
        <f t="shared" si="61"/>
        <v>3.6620736058791348</v>
      </c>
      <c r="AR32" s="10">
        <f t="shared" si="61"/>
        <v>3.0956381541774824</v>
      </c>
      <c r="AS32" s="10">
        <f t="shared" si="61"/>
        <v>2.9425511639570967</v>
      </c>
      <c r="AT32" s="10">
        <f t="shared" si="61"/>
        <v>3.394168728959035</v>
      </c>
      <c r="AU32" s="10">
        <f t="shared" si="61"/>
        <v>5.9386231160104774</v>
      </c>
      <c r="AV32" s="10">
        <f t="shared" si="61"/>
        <v>3.6436328328709466</v>
      </c>
      <c r="AW32" s="10">
        <f t="shared" si="61"/>
        <v>3.1444137987960197</v>
      </c>
      <c r="AX32" s="10">
        <f t="shared" si="61"/>
        <v>3.9688821331436808</v>
      </c>
      <c r="AY32" s="10">
        <f t="shared" si="61"/>
        <v>4.276431704498318</v>
      </c>
      <c r="AZ32" s="10">
        <f t="shared" si="61"/>
        <v>4.1834521130635904</v>
      </c>
      <c r="BA32" s="10">
        <f t="shared" si="61"/>
        <v>4.4846003665831136</v>
      </c>
      <c r="BB32" s="10">
        <f t="shared" si="61"/>
        <v>3.3309518992970188</v>
      </c>
      <c r="BC32" s="10">
        <f t="shared" si="61"/>
        <v>3.3687825478591282</v>
      </c>
      <c r="BD32" s="10">
        <f t="shared" si="61"/>
        <v>3.9279307455966972</v>
      </c>
      <c r="BE32" s="10">
        <f t="shared" si="61"/>
        <v>3.8267733827871409</v>
      </c>
      <c r="BG32" s="19">
        <f t="shared" si="35"/>
        <v>3.3600397031205986</v>
      </c>
      <c r="BH32" s="19">
        <f t="shared" si="18"/>
        <v>5.0850166437792055</v>
      </c>
      <c r="BI32" s="19">
        <f t="shared" si="19"/>
        <v>3.8094402512809822</v>
      </c>
      <c r="BJ32" s="19">
        <f t="shared" si="20"/>
        <v>1.8134770777592735</v>
      </c>
      <c r="BK32" s="19">
        <f t="shared" si="21"/>
        <v>2.8251287017609705</v>
      </c>
      <c r="BL32" s="19">
        <f t="shared" si="22"/>
        <v>2.3978326305805098</v>
      </c>
      <c r="BM32" s="19">
        <f t="shared" si="23"/>
        <v>3.0415171830994403</v>
      </c>
      <c r="BN32" s="19">
        <f t="shared" si="24"/>
        <v>5.4763260464937957</v>
      </c>
      <c r="BO32" s="19">
        <f t="shared" si="25"/>
        <v>1.8122049612189883</v>
      </c>
      <c r="BP32" s="19">
        <f t="shared" si="26"/>
        <v>2.8995005961733433</v>
      </c>
      <c r="BQ32" s="19">
        <f t="shared" si="27"/>
        <v>3.8503041739993193</v>
      </c>
      <c r="BR32" s="19">
        <f t="shared" si="28"/>
        <v>4.0123890713562815</v>
      </c>
      <c r="BS32" s="19">
        <f t="shared" si="29"/>
        <v>4.0894215125114819</v>
      </c>
      <c r="BT32" s="19">
        <f t="shared" si="30"/>
        <v>4.545584087148935</v>
      </c>
      <c r="BU32" s="19">
        <f t="shared" si="31"/>
        <v>2.546377078946005</v>
      </c>
      <c r="BV32" s="19">
        <f t="shared" si="32"/>
        <v>2.9891558450418465</v>
      </c>
      <c r="BW32" s="19">
        <f t="shared" si="33"/>
        <v>4.551387475160773</v>
      </c>
      <c r="BX32" s="19">
        <f t="shared" si="34"/>
        <v>3.2455282177137335</v>
      </c>
    </row>
    <row r="33" spans="1:76" x14ac:dyDescent="0.25">
      <c r="A33" s="4">
        <v>200703</v>
      </c>
      <c r="B33" s="5">
        <v>104.8952844613497</v>
      </c>
      <c r="C33" s="5">
        <v>101.96179017410569</v>
      </c>
      <c r="D33" s="5">
        <v>104.39549219597458</v>
      </c>
      <c r="E33" s="5">
        <v>103.07363935611569</v>
      </c>
      <c r="F33" s="5">
        <v>103.80180139159937</v>
      </c>
      <c r="G33" s="5">
        <v>104.16681417118038</v>
      </c>
      <c r="H33" s="5">
        <v>102.71406301515245</v>
      </c>
      <c r="I33" s="5">
        <v>101.14737371379577</v>
      </c>
      <c r="J33" s="5">
        <v>103.03834927226917</v>
      </c>
      <c r="K33" s="5">
        <v>105.84702159450627</v>
      </c>
      <c r="L33" s="5">
        <v>100.57662625958399</v>
      </c>
      <c r="M33" s="5">
        <v>101.75713640127474</v>
      </c>
      <c r="N33" s="5">
        <v>101.00157962240738</v>
      </c>
      <c r="O33" s="5">
        <v>103.14540755944343</v>
      </c>
      <c r="P33" s="5">
        <v>101.85061665263719</v>
      </c>
      <c r="Q33" s="5">
        <v>102.32326431950514</v>
      </c>
      <c r="R33" s="5">
        <v>102.84918653619215</v>
      </c>
      <c r="S33" s="5">
        <v>102.9432</v>
      </c>
      <c r="U33" s="10">
        <f t="shared" si="0"/>
        <v>1.0616372066150737</v>
      </c>
      <c r="V33" s="10">
        <f t="shared" si="1"/>
        <v>0.82379280722211234</v>
      </c>
      <c r="W33" s="10">
        <f t="shared" si="2"/>
        <v>0.89123051484640836</v>
      </c>
      <c r="X33" s="10">
        <f t="shared" si="3"/>
        <v>0.26672497896358394</v>
      </c>
      <c r="Y33" s="10">
        <f t="shared" si="4"/>
        <v>0.637986258902834</v>
      </c>
      <c r="Z33" s="10">
        <f t="shared" si="5"/>
        <v>0.81385688512058962</v>
      </c>
      <c r="AA33" s="10">
        <f t="shared" si="6"/>
        <v>0.98144078765183274</v>
      </c>
      <c r="AB33" s="10">
        <f t="shared" si="7"/>
        <v>1.6956988755334246</v>
      </c>
      <c r="AC33" s="10">
        <f t="shared" si="8"/>
        <v>0.3383760102527944</v>
      </c>
      <c r="AD33" s="10">
        <f t="shared" si="9"/>
        <v>0.67188539055402785</v>
      </c>
      <c r="AE33" s="10">
        <f t="shared" si="10"/>
        <v>1.4465025407016219</v>
      </c>
      <c r="AF33" s="10">
        <f t="shared" si="11"/>
        <v>0.99760482569388742</v>
      </c>
      <c r="AG33" s="10">
        <f t="shared" si="12"/>
        <v>0.83672307210400643</v>
      </c>
      <c r="AH33" s="10">
        <f t="shared" si="13"/>
        <v>1.020358080230177</v>
      </c>
      <c r="AI33" s="10">
        <f t="shared" si="14"/>
        <v>1.1099939970837358</v>
      </c>
      <c r="AJ33" s="10">
        <f t="shared" si="15"/>
        <v>0.86987904776985037</v>
      </c>
      <c r="AK33" s="10">
        <f t="shared" si="16"/>
        <v>1.4370256856229613</v>
      </c>
      <c r="AL33" s="10">
        <f t="shared" si="17"/>
        <v>0.80788733056400552</v>
      </c>
      <c r="AM33" s="10"/>
      <c r="AN33" s="10">
        <f t="shared" ref="AN33:BE33" si="62">(B33/B29-1)*100</f>
        <v>3.7150907466307004</v>
      </c>
      <c r="AO33" s="10">
        <f t="shared" si="62"/>
        <v>4.624214073605537</v>
      </c>
      <c r="AP33" s="10">
        <f t="shared" si="62"/>
        <v>3.2199906774994957</v>
      </c>
      <c r="AQ33" s="10">
        <f t="shared" si="62"/>
        <v>2.7899134920092994</v>
      </c>
      <c r="AR33" s="10">
        <f t="shared" si="62"/>
        <v>3.2548848059817059</v>
      </c>
      <c r="AS33" s="10">
        <f t="shared" si="62"/>
        <v>2.905373969544911</v>
      </c>
      <c r="AT33" s="10">
        <f t="shared" si="62"/>
        <v>3.2612822128230468</v>
      </c>
      <c r="AU33" s="10">
        <f t="shared" si="62"/>
        <v>5.9907454129882964</v>
      </c>
      <c r="AV33" s="10">
        <f t="shared" si="62"/>
        <v>3.0704714044599735</v>
      </c>
      <c r="AW33" s="10">
        <f t="shared" si="62"/>
        <v>3.2268851229743101</v>
      </c>
      <c r="AX33" s="10">
        <f t="shared" si="62"/>
        <v>4.5284008961349764</v>
      </c>
      <c r="AY33" s="10">
        <f t="shared" si="62"/>
        <v>4.1999222952905146</v>
      </c>
      <c r="AZ33" s="10">
        <f t="shared" si="62"/>
        <v>4.0333893844223478</v>
      </c>
      <c r="BA33" s="10">
        <f t="shared" si="62"/>
        <v>4.4981681580467558</v>
      </c>
      <c r="BB33" s="10">
        <f t="shared" si="62"/>
        <v>3.5241327185380422</v>
      </c>
      <c r="BC33" s="10">
        <f t="shared" si="62"/>
        <v>3.0412785244577023</v>
      </c>
      <c r="BD33" s="10">
        <f t="shared" si="62"/>
        <v>4.5250152626684637</v>
      </c>
      <c r="BE33" s="10">
        <f t="shared" si="62"/>
        <v>3.6394498239170847</v>
      </c>
      <c r="BG33" s="19">
        <f t="shared" si="35"/>
        <v>4.2465488264602946</v>
      </c>
      <c r="BH33" s="19">
        <f t="shared" si="18"/>
        <v>3.2951712288884494</v>
      </c>
      <c r="BI33" s="19">
        <f t="shared" si="19"/>
        <v>3.5649220593856334</v>
      </c>
      <c r="BJ33" s="19">
        <f t="shared" si="20"/>
        <v>1.0668999158543357</v>
      </c>
      <c r="BK33" s="19">
        <f t="shared" si="21"/>
        <v>2.551945035611336</v>
      </c>
      <c r="BL33" s="19">
        <f t="shared" si="22"/>
        <v>3.2554275404823585</v>
      </c>
      <c r="BM33" s="19">
        <f t="shared" si="23"/>
        <v>3.9257631506073309</v>
      </c>
      <c r="BN33" s="19">
        <f t="shared" si="24"/>
        <v>6.7827955021336983</v>
      </c>
      <c r="BO33" s="19">
        <f t="shared" si="25"/>
        <v>1.3535040410111776</v>
      </c>
      <c r="BP33" s="19">
        <f t="shared" si="26"/>
        <v>2.6875415622161114</v>
      </c>
      <c r="BQ33" s="19">
        <f t="shared" si="27"/>
        <v>5.7860101628064875</v>
      </c>
      <c r="BR33" s="19">
        <f t="shared" si="28"/>
        <v>3.9904193027755497</v>
      </c>
      <c r="BS33" s="19">
        <f t="shared" si="29"/>
        <v>3.3468922884160257</v>
      </c>
      <c r="BT33" s="19">
        <f t="shared" si="30"/>
        <v>4.0814323209207082</v>
      </c>
      <c r="BU33" s="19">
        <f t="shared" si="31"/>
        <v>4.4399759883349432</v>
      </c>
      <c r="BV33" s="19">
        <f t="shared" si="32"/>
        <v>3.4795161910794015</v>
      </c>
      <c r="BW33" s="19">
        <f t="shared" si="33"/>
        <v>5.7481027424918452</v>
      </c>
      <c r="BX33" s="19">
        <f t="shared" si="34"/>
        <v>3.2315493222560221</v>
      </c>
    </row>
    <row r="34" spans="1:76" x14ac:dyDescent="0.25">
      <c r="A34" s="4">
        <v>200704</v>
      </c>
      <c r="B34" s="5">
        <v>105.61956400756702</v>
      </c>
      <c r="C34" s="5">
        <v>103.11823664020655</v>
      </c>
      <c r="D34" s="5">
        <v>104.98744020800248</v>
      </c>
      <c r="E34" s="5">
        <v>104.40435669801697</v>
      </c>
      <c r="F34" s="5">
        <v>104.42936034276947</v>
      </c>
      <c r="G34" s="5">
        <v>104.88258949911243</v>
      </c>
      <c r="H34" s="5">
        <v>103.46630172847188</v>
      </c>
      <c r="I34" s="5">
        <v>102.18908344094467</v>
      </c>
      <c r="J34" s="5">
        <v>103.90773903305819</v>
      </c>
      <c r="K34" s="5">
        <v>107.13900703011733</v>
      </c>
      <c r="L34" s="5">
        <v>101.12510150139167</v>
      </c>
      <c r="M34" s="5">
        <v>102.83828187238505</v>
      </c>
      <c r="N34" s="5">
        <v>101.87237390699191</v>
      </c>
      <c r="O34" s="5">
        <v>104.32819046159787</v>
      </c>
      <c r="P34" s="5">
        <v>102.80558969956964</v>
      </c>
      <c r="Q34" s="5">
        <v>102.84433032671306</v>
      </c>
      <c r="R34" s="5">
        <v>104.06532753148834</v>
      </c>
      <c r="S34" s="5">
        <v>103.8326</v>
      </c>
      <c r="U34" s="10">
        <f t="shared" si="0"/>
        <v>0.69047865205436043</v>
      </c>
      <c r="V34" s="10">
        <f t="shared" si="1"/>
        <v>1.1341959219489661</v>
      </c>
      <c r="W34" s="10">
        <f t="shared" si="2"/>
        <v>0.56702449461771831</v>
      </c>
      <c r="X34" s="10">
        <f t="shared" si="3"/>
        <v>1.2910355646837068</v>
      </c>
      <c r="Y34" s="10">
        <f t="shared" si="4"/>
        <v>0.60457423932613885</v>
      </c>
      <c r="Z34" s="10">
        <f t="shared" si="5"/>
        <v>0.68714334179003078</v>
      </c>
      <c r="AA34" s="10">
        <f t="shared" si="6"/>
        <v>0.73236194853714132</v>
      </c>
      <c r="AB34" s="10">
        <f t="shared" si="7"/>
        <v>1.0298930055232969</v>
      </c>
      <c r="AC34" s="10">
        <f t="shared" si="8"/>
        <v>0.84375358003041523</v>
      </c>
      <c r="AD34" s="10">
        <f t="shared" si="9"/>
        <v>1.2206157680662688</v>
      </c>
      <c r="AE34" s="10">
        <f t="shared" si="10"/>
        <v>0.54533072166498275</v>
      </c>
      <c r="AF34" s="10">
        <f t="shared" si="11"/>
        <v>1.0624763130586468</v>
      </c>
      <c r="AG34" s="10">
        <f t="shared" si="12"/>
        <v>0.86215907497682043</v>
      </c>
      <c r="AH34" s="10">
        <f t="shared" si="13"/>
        <v>1.1467140710775592</v>
      </c>
      <c r="AI34" s="10">
        <f t="shared" si="14"/>
        <v>0.93762127154262132</v>
      </c>
      <c r="AJ34" s="10">
        <f t="shared" si="15"/>
        <v>0.50923512914999858</v>
      </c>
      <c r="AK34" s="10">
        <f t="shared" si="16"/>
        <v>1.1824507672389073</v>
      </c>
      <c r="AL34" s="10">
        <f t="shared" si="17"/>
        <v>0.86397158821562847</v>
      </c>
      <c r="AM34" s="10"/>
      <c r="AN34" s="10">
        <f t="shared" ref="AN34:BE34" si="63">(B34/B30-1)*100</f>
        <v>3.3607329925863239</v>
      </c>
      <c r="AO34" s="10">
        <f t="shared" si="63"/>
        <v>4.1771592835367688</v>
      </c>
      <c r="AP34" s="10">
        <f t="shared" si="63"/>
        <v>2.7735790937199134</v>
      </c>
      <c r="AQ34" s="10">
        <f t="shared" si="63"/>
        <v>3.3460056263490356</v>
      </c>
      <c r="AR34" s="10">
        <f t="shared" si="63"/>
        <v>3.0101484358743713</v>
      </c>
      <c r="AS34" s="10">
        <f t="shared" si="63"/>
        <v>2.7290119085767506</v>
      </c>
      <c r="AT34" s="10">
        <f t="shared" si="63"/>
        <v>3.334100051035227</v>
      </c>
      <c r="AU34" s="10">
        <f t="shared" si="63"/>
        <v>5.5088624683935272</v>
      </c>
      <c r="AV34" s="10">
        <f t="shared" si="63"/>
        <v>2.9754309640093179</v>
      </c>
      <c r="AW34" s="10">
        <f t="shared" si="63"/>
        <v>3.7582277018186838</v>
      </c>
      <c r="AX34" s="10">
        <f t="shared" si="63"/>
        <v>4.1100117736377006</v>
      </c>
      <c r="AY34" s="10">
        <f t="shared" si="63"/>
        <v>4.336026645224611</v>
      </c>
      <c r="AZ34" s="10">
        <f t="shared" si="63"/>
        <v>3.9010415822190891</v>
      </c>
      <c r="BA34" s="10">
        <f t="shared" si="63"/>
        <v>4.3989326264422202</v>
      </c>
      <c r="BB34" s="10">
        <f t="shared" si="63"/>
        <v>3.7481472055404863</v>
      </c>
      <c r="BC34" s="10">
        <f t="shared" si="63"/>
        <v>2.7835359416142236</v>
      </c>
      <c r="BD34" s="10">
        <f t="shared" si="63"/>
        <v>4.5645569258417895</v>
      </c>
      <c r="BE34" s="10">
        <f t="shared" si="63"/>
        <v>3.553729805633421</v>
      </c>
      <c r="BG34" s="19">
        <f t="shared" si="35"/>
        <v>2.7619146082174417</v>
      </c>
      <c r="BH34" s="19">
        <f t="shared" si="18"/>
        <v>4.5367836877958645</v>
      </c>
      <c r="BI34" s="19">
        <f t="shared" si="19"/>
        <v>2.2680979784708732</v>
      </c>
      <c r="BJ34" s="19">
        <f t="shared" si="20"/>
        <v>5.1641422587348274</v>
      </c>
      <c r="BK34" s="19">
        <f t="shared" si="21"/>
        <v>2.4182969573045554</v>
      </c>
      <c r="BL34" s="19">
        <f t="shared" si="22"/>
        <v>2.7485733671601231</v>
      </c>
      <c r="BM34" s="19">
        <f t="shared" si="23"/>
        <v>2.9294477941485653</v>
      </c>
      <c r="BN34" s="19">
        <f t="shared" si="24"/>
        <v>4.1195720220931875</v>
      </c>
      <c r="BO34" s="19">
        <f t="shared" si="25"/>
        <v>3.3750143201216609</v>
      </c>
      <c r="BP34" s="19">
        <f t="shared" si="26"/>
        <v>4.8824630722650753</v>
      </c>
      <c r="BQ34" s="19">
        <f t="shared" si="27"/>
        <v>2.181322886659931</v>
      </c>
      <c r="BR34" s="19">
        <f t="shared" si="28"/>
        <v>4.249905252234587</v>
      </c>
      <c r="BS34" s="19">
        <f t="shared" si="29"/>
        <v>3.4486362999072817</v>
      </c>
      <c r="BT34" s="19">
        <f t="shared" si="30"/>
        <v>4.5868562843102367</v>
      </c>
      <c r="BU34" s="19">
        <f t="shared" si="31"/>
        <v>3.7504850861704853</v>
      </c>
      <c r="BV34" s="19">
        <f t="shared" si="32"/>
        <v>2.0369405165999943</v>
      </c>
      <c r="BW34" s="19">
        <f t="shared" si="33"/>
        <v>4.7298030689556292</v>
      </c>
      <c r="BX34" s="19">
        <f t="shared" si="34"/>
        <v>3.4558863528625139</v>
      </c>
    </row>
    <row r="35" spans="1:76" x14ac:dyDescent="0.25">
      <c r="A35" s="4">
        <v>200801</v>
      </c>
      <c r="B35" s="5">
        <v>105.74816900694407</v>
      </c>
      <c r="C35" s="5">
        <v>103.83642329099357</v>
      </c>
      <c r="D35" s="5">
        <v>105.63296339650654</v>
      </c>
      <c r="E35" s="5">
        <v>105.34177556640105</v>
      </c>
      <c r="F35" s="5">
        <v>104.43719164577921</v>
      </c>
      <c r="G35" s="5">
        <v>105.1609810511323</v>
      </c>
      <c r="H35" s="5">
        <v>103.27556211823617</v>
      </c>
      <c r="I35" s="5">
        <v>103.40652600699366</v>
      </c>
      <c r="J35" s="5">
        <v>104.41016368682561</v>
      </c>
      <c r="K35" s="5">
        <v>107.75295840296707</v>
      </c>
      <c r="L35" s="5">
        <v>101.58675734405406</v>
      </c>
      <c r="M35" s="5">
        <v>103.72215849649535</v>
      </c>
      <c r="N35" s="5">
        <v>102.22840965719432</v>
      </c>
      <c r="O35" s="5">
        <v>105.42000672692754</v>
      </c>
      <c r="P35" s="5">
        <v>103.87539924565256</v>
      </c>
      <c r="Q35" s="5">
        <v>103.33048631836652</v>
      </c>
      <c r="R35" s="5">
        <v>105.04586874633142</v>
      </c>
      <c r="S35" s="5">
        <v>104.304</v>
      </c>
      <c r="U35" s="10">
        <f t="shared" si="0"/>
        <v>0.12176247893602721</v>
      </c>
      <c r="V35" s="10">
        <f t="shared" si="1"/>
        <v>0.69646909624032638</v>
      </c>
      <c r="W35" s="10">
        <f t="shared" si="2"/>
        <v>0.61485753650640795</v>
      </c>
      <c r="X35" s="10">
        <f t="shared" si="3"/>
        <v>0.89787332447774926</v>
      </c>
      <c r="Y35" s="10">
        <f t="shared" si="4"/>
        <v>7.4991391157075427E-3</v>
      </c>
      <c r="Z35" s="10">
        <f t="shared" si="5"/>
        <v>0.26543161581857877</v>
      </c>
      <c r="AA35" s="10">
        <f t="shared" si="6"/>
        <v>-0.18434950031970265</v>
      </c>
      <c r="AB35" s="10">
        <f t="shared" si="7"/>
        <v>1.1913626436942826</v>
      </c>
      <c r="AC35" s="10">
        <f t="shared" si="8"/>
        <v>0.48352957964716836</v>
      </c>
      <c r="AD35" s="10">
        <f t="shared" si="9"/>
        <v>0.57304187323403699</v>
      </c>
      <c r="AE35" s="10">
        <f t="shared" si="10"/>
        <v>0.45651953452530147</v>
      </c>
      <c r="AF35" s="10">
        <f t="shared" si="11"/>
        <v>0.85948209948425447</v>
      </c>
      <c r="AG35" s="10">
        <f t="shared" si="12"/>
        <v>0.34949195404778699</v>
      </c>
      <c r="AH35" s="10">
        <f t="shared" si="13"/>
        <v>1.0465208497328904</v>
      </c>
      <c r="AI35" s="10">
        <f t="shared" si="14"/>
        <v>1.04061418178647</v>
      </c>
      <c r="AJ35" s="10">
        <f t="shared" si="15"/>
        <v>0.47271054234010457</v>
      </c>
      <c r="AK35" s="10">
        <f t="shared" si="16"/>
        <v>0.94223622613054392</v>
      </c>
      <c r="AL35" s="10">
        <f t="shared" si="17"/>
        <v>0.45399999614765818</v>
      </c>
      <c r="AM35" s="10"/>
      <c r="AN35" s="10">
        <f t="shared" ref="AN35:BE35" si="64">(B35/B31-1)*100</f>
        <v>2.7391813228648809</v>
      </c>
      <c r="AO35" s="10">
        <f t="shared" si="64"/>
        <v>3.9827951409504347</v>
      </c>
      <c r="AP35" s="10">
        <f t="shared" si="64"/>
        <v>3.0594006764898207</v>
      </c>
      <c r="AQ35" s="10">
        <f t="shared" si="64"/>
        <v>2.9376765394927062</v>
      </c>
      <c r="AR35" s="10">
        <f t="shared" si="64"/>
        <v>1.9691492345272676</v>
      </c>
      <c r="AS35" s="10">
        <f t="shared" si="64"/>
        <v>2.3861278526576823</v>
      </c>
      <c r="AT35" s="10">
        <f t="shared" si="64"/>
        <v>2.305507768694004</v>
      </c>
      <c r="AU35" s="10">
        <f t="shared" si="64"/>
        <v>5.3904924694973433</v>
      </c>
      <c r="AV35" s="10">
        <f t="shared" si="64"/>
        <v>2.1348804043538783</v>
      </c>
      <c r="AW35" s="10">
        <f t="shared" si="64"/>
        <v>3.2275216488115266</v>
      </c>
      <c r="AX35" s="10">
        <f t="shared" si="64"/>
        <v>3.4516772446916644</v>
      </c>
      <c r="AY35" s="10">
        <f t="shared" si="64"/>
        <v>3.9806278519016081</v>
      </c>
      <c r="AZ35" s="10">
        <f t="shared" si="64"/>
        <v>3.1049824054893538</v>
      </c>
      <c r="BA35" s="10">
        <f t="shared" si="64"/>
        <v>4.4214021447590568</v>
      </c>
      <c r="BB35" s="10">
        <f t="shared" si="64"/>
        <v>3.7765094162281354</v>
      </c>
      <c r="BC35" s="10">
        <f t="shared" si="64"/>
        <v>2.6240040265852471</v>
      </c>
      <c r="BD35" s="10">
        <f t="shared" si="64"/>
        <v>4.7823962727472358</v>
      </c>
      <c r="BE35" s="10">
        <f t="shared" si="64"/>
        <v>2.9692101290965223</v>
      </c>
      <c r="BG35" s="19">
        <f t="shared" si="35"/>
        <v>0.48704991574410883</v>
      </c>
      <c r="BH35" s="19">
        <f t="shared" si="18"/>
        <v>2.7858763849613055</v>
      </c>
      <c r="BI35" s="19">
        <f t="shared" si="19"/>
        <v>2.4594301460256318</v>
      </c>
      <c r="BJ35" s="19">
        <f t="shared" si="20"/>
        <v>3.591493297910997</v>
      </c>
      <c r="BK35" s="19">
        <f t="shared" si="21"/>
        <v>2.9996556462830171E-2</v>
      </c>
      <c r="BL35" s="19">
        <f t="shared" si="22"/>
        <v>1.0617264632743151</v>
      </c>
      <c r="BM35" s="19">
        <f t="shared" si="23"/>
        <v>-0.73739800127881061</v>
      </c>
      <c r="BN35" s="19">
        <f t="shared" si="24"/>
        <v>4.7654505747771303</v>
      </c>
      <c r="BO35" s="19">
        <f t="shared" si="25"/>
        <v>1.9341183185886734</v>
      </c>
      <c r="BP35" s="19">
        <f t="shared" si="26"/>
        <v>2.292167492936148</v>
      </c>
      <c r="BQ35" s="19">
        <f t="shared" si="27"/>
        <v>1.8260781381012059</v>
      </c>
      <c r="BR35" s="19">
        <f t="shared" si="28"/>
        <v>3.4379283979370179</v>
      </c>
      <c r="BS35" s="19">
        <f t="shared" si="29"/>
        <v>1.397967816191148</v>
      </c>
      <c r="BT35" s="19">
        <f t="shared" si="30"/>
        <v>4.1860833989315616</v>
      </c>
      <c r="BU35" s="19">
        <f t="shared" si="31"/>
        <v>4.1624567271458801</v>
      </c>
      <c r="BV35" s="19">
        <f t="shared" si="32"/>
        <v>1.8908421693604183</v>
      </c>
      <c r="BW35" s="19">
        <f t="shared" si="33"/>
        <v>3.7689449045221757</v>
      </c>
      <c r="BX35" s="19">
        <f t="shared" si="34"/>
        <v>1.8159999845906327</v>
      </c>
    </row>
    <row r="36" spans="1:76" x14ac:dyDescent="0.25">
      <c r="A36" s="4">
        <v>200802</v>
      </c>
      <c r="B36" s="5">
        <v>105.63896733080556</v>
      </c>
      <c r="C36" s="5">
        <v>103.78346011383977</v>
      </c>
      <c r="D36" s="5">
        <v>105.7254389683841</v>
      </c>
      <c r="E36" s="5">
        <v>105.44205033775309</v>
      </c>
      <c r="F36" s="5">
        <v>104.65408961248647</v>
      </c>
      <c r="G36" s="5">
        <v>105.35261668779263</v>
      </c>
      <c r="H36" s="5">
        <v>103.02021771243952</v>
      </c>
      <c r="I36" s="5">
        <v>103.51977817212057</v>
      </c>
      <c r="J36" s="5">
        <v>103.99908093598557</v>
      </c>
      <c r="K36" s="5">
        <v>107.61281077426545</v>
      </c>
      <c r="L36" s="5">
        <v>102.06757155637777</v>
      </c>
      <c r="M36" s="5">
        <v>103.92654312189728</v>
      </c>
      <c r="N36" s="5">
        <v>102.68428386274675</v>
      </c>
      <c r="O36" s="5">
        <v>105.54589176923889</v>
      </c>
      <c r="P36" s="5">
        <v>104.38001887904117</v>
      </c>
      <c r="Q36" s="5">
        <v>104.01843746169864</v>
      </c>
      <c r="R36" s="5">
        <v>104.97478846818528</v>
      </c>
      <c r="S36" s="5">
        <v>104.3608</v>
      </c>
      <c r="U36" s="10">
        <f t="shared" ref="U36:U63" si="65">(B36/B35-1)*100</f>
        <v>-0.10326578432893196</v>
      </c>
      <c r="V36" s="10">
        <f t="shared" ref="V36:V63" si="66">(C36/C35-1)*100</f>
        <v>-5.1006357379412837E-2</v>
      </c>
      <c r="W36" s="10">
        <f t="shared" ref="W36:W63" si="67">(D36/D35-1)*100</f>
        <v>8.7544237048842177E-2</v>
      </c>
      <c r="X36" s="10">
        <f t="shared" ref="X36:X63" si="68">(E36/E35-1)*100</f>
        <v>9.5189938476814007E-2</v>
      </c>
      <c r="Y36" s="10">
        <f t="shared" ref="Y36:Y63" si="69">(F36/F35-1)*100</f>
        <v>0.20768268783299959</v>
      </c>
      <c r="Z36" s="10">
        <f t="shared" ref="Z36:Z63" si="70">(G36/G35-1)*100</f>
        <v>0.18223074256711325</v>
      </c>
      <c r="AA36" s="10">
        <f t="shared" ref="AA36:AA63" si="71">(H36/H35-1)*100</f>
        <v>-0.24724571869607637</v>
      </c>
      <c r="AB36" s="10">
        <f t="shared" ref="AB36:AB63" si="72">(I36/I35-1)*100</f>
        <v>0.10952129377139741</v>
      </c>
      <c r="AC36" s="10">
        <f t="shared" ref="AC36:AC63" si="73">(J36/J35-1)*100</f>
        <v>-0.39371909431448193</v>
      </c>
      <c r="AD36" s="10">
        <f t="shared" ref="AD36:AD63" si="74">(K36/K35-1)*100</f>
        <v>-0.13006383377196507</v>
      </c>
      <c r="AE36" s="10">
        <f t="shared" ref="AE36:AE63" si="75">(L36/L35-1)*100</f>
        <v>0.47330402593253051</v>
      </c>
      <c r="AF36" s="10">
        <f t="shared" ref="AF36:AF63" si="76">(M36/M35-1)*100</f>
        <v>0.19705010806232437</v>
      </c>
      <c r="AG36" s="10">
        <f t="shared" ref="AG36:AG63" si="77">(N36/N35-1)*100</f>
        <v>0.44593690450740464</v>
      </c>
      <c r="AH36" s="10">
        <f t="shared" ref="AH36:AH63" si="78">(O36/O35-1)*100</f>
        <v>0.11941285740706409</v>
      </c>
      <c r="AI36" s="10">
        <f t="shared" ref="AI36:AI63" si="79">(P36/P35-1)*100</f>
        <v>0.48579320710504525</v>
      </c>
      <c r="AJ36" s="10">
        <f t="shared" ref="AJ36:AJ63" si="80">(Q36/Q35-1)*100</f>
        <v>0.66577751430734189</v>
      </c>
      <c r="AK36" s="10">
        <f t="shared" ref="AK36:AK63" si="81">(R36/R35-1)*100</f>
        <v>-6.7665943453509847E-2</v>
      </c>
      <c r="AL36" s="10">
        <f t="shared" ref="AL36:AL63" si="82">(S36/S35-1)*100</f>
        <v>5.4456204939401509E-2</v>
      </c>
      <c r="AM36" s="10"/>
      <c r="AN36" s="10">
        <f t="shared" ref="AN36:BE36" si="83">(B36/B32-1)*100</f>
        <v>1.7781404196590911</v>
      </c>
      <c r="AO36" s="10">
        <f t="shared" si="83"/>
        <v>2.6251310561217212</v>
      </c>
      <c r="AP36" s="10">
        <f t="shared" si="83"/>
        <v>2.1765347321564432</v>
      </c>
      <c r="AQ36" s="10">
        <f t="shared" si="83"/>
        <v>2.5706390933428747</v>
      </c>
      <c r="AR36" s="10">
        <f t="shared" si="83"/>
        <v>1.4642972584458791</v>
      </c>
      <c r="AS36" s="10">
        <f t="shared" si="83"/>
        <v>1.9614903819779705</v>
      </c>
      <c r="AT36" s="10">
        <f t="shared" si="83"/>
        <v>1.2824311440686964</v>
      </c>
      <c r="AU36" s="10">
        <f t="shared" si="83"/>
        <v>4.0809642615378561</v>
      </c>
      <c r="AV36" s="10">
        <f t="shared" si="83"/>
        <v>1.2739330683749994</v>
      </c>
      <c r="AW36" s="10">
        <f t="shared" si="83"/>
        <v>2.3513405443287505</v>
      </c>
      <c r="AX36" s="10">
        <f t="shared" si="83"/>
        <v>2.9503428609054971</v>
      </c>
      <c r="AY36" s="10">
        <f t="shared" si="83"/>
        <v>3.1508187468444415</v>
      </c>
      <c r="AZ36" s="10">
        <f t="shared" si="83"/>
        <v>2.5166807730597318</v>
      </c>
      <c r="BA36" s="10">
        <f t="shared" si="83"/>
        <v>3.3713864020652684</v>
      </c>
      <c r="BB36" s="10">
        <f t="shared" si="83"/>
        <v>3.6210032804162795</v>
      </c>
      <c r="BC36" s="10">
        <f t="shared" si="83"/>
        <v>2.5409741887943094</v>
      </c>
      <c r="BD36" s="10">
        <f t="shared" si="83"/>
        <v>3.5334422450006286</v>
      </c>
      <c r="BE36" s="10">
        <f t="shared" si="83"/>
        <v>2.1960825788155169</v>
      </c>
      <c r="BG36" s="19">
        <f t="shared" si="35"/>
        <v>-0.41306313731572786</v>
      </c>
      <c r="BH36" s="19">
        <f t="shared" si="18"/>
        <v>-0.20402542951765135</v>
      </c>
      <c r="BI36" s="19">
        <f t="shared" si="19"/>
        <v>0.35017694819536871</v>
      </c>
      <c r="BJ36" s="19">
        <f t="shared" si="20"/>
        <v>0.38075975390725603</v>
      </c>
      <c r="BK36" s="19">
        <f t="shared" si="21"/>
        <v>0.83073075133199836</v>
      </c>
      <c r="BL36" s="19">
        <f t="shared" si="22"/>
        <v>0.72892297026845299</v>
      </c>
      <c r="BM36" s="19">
        <f t="shared" si="23"/>
        <v>-0.98898287478430547</v>
      </c>
      <c r="BN36" s="19">
        <f t="shared" si="24"/>
        <v>0.43808517508558964</v>
      </c>
      <c r="BO36" s="19">
        <f t="shared" si="25"/>
        <v>-1.5748763772579277</v>
      </c>
      <c r="BP36" s="19">
        <f t="shared" si="26"/>
        <v>-0.52025533508786026</v>
      </c>
      <c r="BQ36" s="19">
        <f t="shared" si="27"/>
        <v>1.8932161037301221</v>
      </c>
      <c r="BR36" s="19">
        <f t="shared" si="28"/>
        <v>0.78820043224929748</v>
      </c>
      <c r="BS36" s="19">
        <f t="shared" si="29"/>
        <v>1.7837476180296186</v>
      </c>
      <c r="BT36" s="19">
        <f t="shared" si="30"/>
        <v>0.47765142962825635</v>
      </c>
      <c r="BU36" s="19">
        <f t="shared" si="31"/>
        <v>1.943172828420181</v>
      </c>
      <c r="BV36" s="19">
        <f t="shared" si="32"/>
        <v>2.6631100572293676</v>
      </c>
      <c r="BW36" s="19">
        <f t="shared" si="33"/>
        <v>-0.27066377381403939</v>
      </c>
      <c r="BX36" s="19">
        <f t="shared" si="34"/>
        <v>0.21782481975760604</v>
      </c>
    </row>
    <row r="37" spans="1:76" x14ac:dyDescent="0.25">
      <c r="A37" s="4">
        <v>200803</v>
      </c>
      <c r="B37" s="5">
        <v>104.78908886582245</v>
      </c>
      <c r="C37" s="5">
        <v>103.48030462650688</v>
      </c>
      <c r="D37" s="5">
        <v>104.84848040169004</v>
      </c>
      <c r="E37" s="5">
        <v>104.14698541368793</v>
      </c>
      <c r="F37" s="5">
        <v>103.29221160371937</v>
      </c>
      <c r="G37" s="5">
        <v>104.28698005685847</v>
      </c>
      <c r="H37" s="5">
        <v>102.65008795038274</v>
      </c>
      <c r="I37" s="5">
        <v>103.08011627908922</v>
      </c>
      <c r="J37" s="5">
        <v>103.07128201612315</v>
      </c>
      <c r="K37" s="5">
        <v>106.35121777363753</v>
      </c>
      <c r="L37" s="5">
        <v>101.67551201637714</v>
      </c>
      <c r="M37" s="5">
        <v>103.19934096213709</v>
      </c>
      <c r="N37" s="5">
        <v>102.1700300071283</v>
      </c>
      <c r="O37" s="5">
        <v>104.42802483427423</v>
      </c>
      <c r="P37" s="5">
        <v>103.70041613013981</v>
      </c>
      <c r="Q37" s="5">
        <v>103.50603466759495</v>
      </c>
      <c r="R37" s="5">
        <v>104.07468530142042</v>
      </c>
      <c r="S37" s="5">
        <v>103.57550000000001</v>
      </c>
      <c r="U37" s="10">
        <f t="shared" si="65"/>
        <v>-0.80451228032335509</v>
      </c>
      <c r="V37" s="10">
        <f t="shared" si="66"/>
        <v>-0.29210385450664234</v>
      </c>
      <c r="W37" s="10">
        <f t="shared" si="67"/>
        <v>-0.82946788894988632</v>
      </c>
      <c r="X37" s="10">
        <f t="shared" si="68"/>
        <v>-1.2282243373652135</v>
      </c>
      <c r="Y37" s="10">
        <f t="shared" si="69"/>
        <v>-1.301313702894813</v>
      </c>
      <c r="Z37" s="10">
        <f t="shared" si="70"/>
        <v>-1.0114951715837539</v>
      </c>
      <c r="AA37" s="10">
        <f t="shared" si="71"/>
        <v>-0.35927876127180847</v>
      </c>
      <c r="AB37" s="10">
        <f t="shared" si="72"/>
        <v>-0.42471293968610047</v>
      </c>
      <c r="AC37" s="10">
        <f t="shared" si="73"/>
        <v>-0.8921222298430842</v>
      </c>
      <c r="AD37" s="10">
        <f t="shared" si="74"/>
        <v>-1.1723446228668055</v>
      </c>
      <c r="AE37" s="10">
        <f t="shared" si="75"/>
        <v>-0.38411763307611979</v>
      </c>
      <c r="AF37" s="10">
        <f t="shared" si="76"/>
        <v>-0.69972707444646565</v>
      </c>
      <c r="AG37" s="10">
        <f t="shared" si="77"/>
        <v>-0.5008106754737951</v>
      </c>
      <c r="AH37" s="10">
        <f t="shared" si="78"/>
        <v>-1.0591287981238762</v>
      </c>
      <c r="AI37" s="10">
        <f t="shared" si="79"/>
        <v>-0.65108509866136366</v>
      </c>
      <c r="AJ37" s="10">
        <f t="shared" si="80"/>
        <v>-0.49260766322544169</v>
      </c>
      <c r="AK37" s="10">
        <f t="shared" si="81"/>
        <v>-0.85744699265353219</v>
      </c>
      <c r="AL37" s="10">
        <f t="shared" si="82"/>
        <v>-0.75248560762277705</v>
      </c>
      <c r="AM37" s="10"/>
      <c r="AN37" s="10">
        <f t="shared" ref="AN37:BE37" si="84">(B37/B33-1)*100</f>
        <v>-0.1012396277607519</v>
      </c>
      <c r="AO37" s="10">
        <f t="shared" si="84"/>
        <v>1.4892975592212032</v>
      </c>
      <c r="AP37" s="10">
        <f t="shared" si="84"/>
        <v>0.43391548445894657</v>
      </c>
      <c r="AQ37" s="10">
        <f t="shared" si="84"/>
        <v>1.0413390506799347</v>
      </c>
      <c r="AR37" s="10">
        <f t="shared" si="84"/>
        <v>-0.49092576530299636</v>
      </c>
      <c r="AS37" s="10">
        <f t="shared" si="84"/>
        <v>0.11535908689750407</v>
      </c>
      <c r="AT37" s="10">
        <f t="shared" si="84"/>
        <v>-6.2284620909469623E-2</v>
      </c>
      <c r="AU37" s="10">
        <f t="shared" si="84"/>
        <v>1.9108183379652477</v>
      </c>
      <c r="AV37" s="10">
        <f t="shared" si="84"/>
        <v>3.1961637668476151E-2</v>
      </c>
      <c r="AW37" s="10">
        <f t="shared" si="84"/>
        <v>0.47634422918654273</v>
      </c>
      <c r="AX37" s="10">
        <f t="shared" si="84"/>
        <v>1.0925856211929208</v>
      </c>
      <c r="AY37" s="10">
        <f t="shared" si="84"/>
        <v>1.4173006551354561</v>
      </c>
      <c r="AZ37" s="10">
        <f t="shared" si="84"/>
        <v>1.1568634758873708</v>
      </c>
      <c r="BA37" s="10">
        <f t="shared" si="84"/>
        <v>1.2435040058294655</v>
      </c>
      <c r="BB37" s="10">
        <f t="shared" si="84"/>
        <v>1.8161887853967551</v>
      </c>
      <c r="BC37" s="10">
        <f t="shared" si="84"/>
        <v>1.1559153785365872</v>
      </c>
      <c r="BD37" s="10">
        <f t="shared" si="84"/>
        <v>1.1915493029174495</v>
      </c>
      <c r="BE37" s="10">
        <f t="shared" si="84"/>
        <v>0.61422221186051562</v>
      </c>
      <c r="BG37" s="19">
        <f t="shared" si="35"/>
        <v>-3.2180491212934204</v>
      </c>
      <c r="BH37" s="19">
        <f t="shared" si="18"/>
        <v>-1.1684154180265693</v>
      </c>
      <c r="BI37" s="19">
        <f t="shared" si="19"/>
        <v>-3.3178715557995453</v>
      </c>
      <c r="BJ37" s="19">
        <f t="shared" si="20"/>
        <v>-4.9128973494608541</v>
      </c>
      <c r="BK37" s="19">
        <f t="shared" si="21"/>
        <v>-5.2052548115792519</v>
      </c>
      <c r="BL37" s="19">
        <f t="shared" si="22"/>
        <v>-4.0459806863350156</v>
      </c>
      <c r="BM37" s="19">
        <f t="shared" si="23"/>
        <v>-1.4371150450872339</v>
      </c>
      <c r="BN37" s="19">
        <f t="shared" si="24"/>
        <v>-1.6988517587444019</v>
      </c>
      <c r="BO37" s="19">
        <f t="shared" si="25"/>
        <v>-3.5684889193723368</v>
      </c>
      <c r="BP37" s="19">
        <f t="shared" si="26"/>
        <v>-4.6893784914672221</v>
      </c>
      <c r="BQ37" s="19">
        <f t="shared" si="27"/>
        <v>-1.5364705323044792</v>
      </c>
      <c r="BR37" s="19">
        <f t="shared" si="28"/>
        <v>-2.7989082977858626</v>
      </c>
      <c r="BS37" s="19">
        <f t="shared" si="29"/>
        <v>-2.0032427018951804</v>
      </c>
      <c r="BT37" s="19">
        <f t="shared" si="30"/>
        <v>-4.2365151924955047</v>
      </c>
      <c r="BU37" s="19">
        <f t="shared" si="31"/>
        <v>-2.6043403946454546</v>
      </c>
      <c r="BV37" s="19">
        <f t="shared" si="32"/>
        <v>-1.9704306529017668</v>
      </c>
      <c r="BW37" s="19">
        <f t="shared" si="33"/>
        <v>-3.4297879706141288</v>
      </c>
      <c r="BX37" s="19">
        <f t="shared" si="34"/>
        <v>-3.0099424304911082</v>
      </c>
    </row>
    <row r="38" spans="1:76" x14ac:dyDescent="0.25">
      <c r="A38" s="4">
        <v>200804</v>
      </c>
      <c r="B38" s="5">
        <v>103.73221845065858</v>
      </c>
      <c r="C38" s="5">
        <v>100.94180088485516</v>
      </c>
      <c r="D38" s="5">
        <v>103.32910225986589</v>
      </c>
      <c r="E38" s="5">
        <v>103.1666235767379</v>
      </c>
      <c r="F38" s="5">
        <v>101.81393632539972</v>
      </c>
      <c r="G38" s="5">
        <v>103.19268055615704</v>
      </c>
      <c r="H38" s="5">
        <v>102.10733498400089</v>
      </c>
      <c r="I38" s="5">
        <v>102.00230847801984</v>
      </c>
      <c r="J38" s="5">
        <v>102.02255922642019</v>
      </c>
      <c r="K38" s="5">
        <v>104.53608683348907</v>
      </c>
      <c r="L38" s="5">
        <v>101.28499881167626</v>
      </c>
      <c r="M38" s="5">
        <v>102.82508990274053</v>
      </c>
      <c r="N38" s="5">
        <v>101.62228549775783</v>
      </c>
      <c r="O38" s="5">
        <v>103.48133325612744</v>
      </c>
      <c r="P38" s="5">
        <v>102.10948263996039</v>
      </c>
      <c r="Q38" s="5">
        <v>102.33517924418126</v>
      </c>
      <c r="R38" s="5">
        <v>102.22940098600668</v>
      </c>
      <c r="S38" s="5">
        <v>102.5274</v>
      </c>
      <c r="U38" s="10">
        <f t="shared" si="65"/>
        <v>-1.0085691426491405</v>
      </c>
      <c r="V38" s="10">
        <f t="shared" si="66"/>
        <v>-2.4531274340696907</v>
      </c>
      <c r="W38" s="10">
        <f t="shared" si="67"/>
        <v>-1.4491179423899991</v>
      </c>
      <c r="X38" s="10">
        <f t="shared" si="68"/>
        <v>-0.94132521748553355</v>
      </c>
      <c r="Y38" s="10">
        <f t="shared" si="69"/>
        <v>-1.4311585117288916</v>
      </c>
      <c r="Z38" s="10">
        <f t="shared" si="70"/>
        <v>-1.0493155522432462</v>
      </c>
      <c r="AA38" s="10">
        <f t="shared" si="71"/>
        <v>-0.52874086834119316</v>
      </c>
      <c r="AB38" s="10">
        <f t="shared" si="72"/>
        <v>-1.0456020423485146</v>
      </c>
      <c r="AC38" s="10">
        <f t="shared" si="73"/>
        <v>-1.0174733147676585</v>
      </c>
      <c r="AD38" s="10">
        <f t="shared" si="74"/>
        <v>-1.7067326337643518</v>
      </c>
      <c r="AE38" s="10">
        <f t="shared" si="75"/>
        <v>-0.38407793278482094</v>
      </c>
      <c r="AF38" s="10">
        <f t="shared" si="76"/>
        <v>-0.36264869126816368</v>
      </c>
      <c r="AG38" s="10">
        <f t="shared" si="77"/>
        <v>-0.53611074532546876</v>
      </c>
      <c r="AH38" s="10">
        <f t="shared" si="78"/>
        <v>-0.9065493478873754</v>
      </c>
      <c r="AI38" s="10">
        <f t="shared" si="79"/>
        <v>-1.5341630723861965</v>
      </c>
      <c r="AJ38" s="10">
        <f t="shared" si="80"/>
        <v>-1.1311953232232663</v>
      </c>
      <c r="AK38" s="10">
        <f t="shared" si="81"/>
        <v>-1.7730385732797949</v>
      </c>
      <c r="AL38" s="10">
        <f t="shared" si="82"/>
        <v>-1.0119188418110547</v>
      </c>
      <c r="AM38" s="10"/>
      <c r="AN38" s="10">
        <f t="shared" ref="AN38:BE38" si="85">(B38/B34-1)*100</f>
        <v>-1.786927994488996</v>
      </c>
      <c r="AO38" s="10">
        <f t="shared" si="85"/>
        <v>-2.110621579910521</v>
      </c>
      <c r="AP38" s="10">
        <f t="shared" si="85"/>
        <v>-1.5795584165601784</v>
      </c>
      <c r="AQ38" s="10">
        <f t="shared" si="85"/>
        <v>-1.1855186511604332</v>
      </c>
      <c r="AR38" s="10">
        <f t="shared" si="85"/>
        <v>-2.5044910825701816</v>
      </c>
      <c r="AS38" s="10">
        <f t="shared" si="85"/>
        <v>-1.6112387680604412</v>
      </c>
      <c r="AT38" s="10">
        <f t="shared" si="85"/>
        <v>-1.3134389861902518</v>
      </c>
      <c r="AU38" s="10">
        <f t="shared" si="85"/>
        <v>-0.18277388996522648</v>
      </c>
      <c r="AV38" s="10">
        <f t="shared" si="85"/>
        <v>-1.8142823856827861</v>
      </c>
      <c r="AW38" s="10">
        <f t="shared" si="85"/>
        <v>-2.4294794853722768</v>
      </c>
      <c r="AX38" s="10">
        <f t="shared" si="85"/>
        <v>0.15811831870684578</v>
      </c>
      <c r="AY38" s="10">
        <f t="shared" si="85"/>
        <v>-1.2827878300114559E-2</v>
      </c>
      <c r="AZ38" s="10">
        <f t="shared" si="85"/>
        <v>-0.24549188326798976</v>
      </c>
      <c r="BA38" s="10">
        <f t="shared" si="85"/>
        <v>-0.81172423457507303</v>
      </c>
      <c r="BB38" s="10">
        <f t="shared" si="85"/>
        <v>-0.67711012761416667</v>
      </c>
      <c r="BC38" s="10">
        <f t="shared" si="85"/>
        <v>-0.49506966588662715</v>
      </c>
      <c r="BD38" s="10">
        <f t="shared" si="85"/>
        <v>-1.7642058013281448</v>
      </c>
      <c r="BE38" s="10">
        <f t="shared" si="85"/>
        <v>-1.2570233240812634</v>
      </c>
      <c r="BG38" s="19">
        <f t="shared" si="35"/>
        <v>-4.0342765705965622</v>
      </c>
      <c r="BH38" s="19">
        <f t="shared" si="18"/>
        <v>-9.8125097362787628</v>
      </c>
      <c r="BI38" s="19">
        <f t="shared" si="19"/>
        <v>-5.7964717695599965</v>
      </c>
      <c r="BJ38" s="19">
        <f t="shared" si="20"/>
        <v>-3.7653008699421342</v>
      </c>
      <c r="BK38" s="19">
        <f t="shared" si="21"/>
        <v>-5.7246340469155665</v>
      </c>
      <c r="BL38" s="19">
        <f t="shared" si="22"/>
        <v>-4.197262208972985</v>
      </c>
      <c r="BM38" s="19">
        <f t="shared" si="23"/>
        <v>-2.1149634733647726</v>
      </c>
      <c r="BN38" s="19">
        <f t="shared" si="24"/>
        <v>-4.1824081693940585</v>
      </c>
      <c r="BO38" s="19">
        <f t="shared" si="25"/>
        <v>-4.0698932590706338</v>
      </c>
      <c r="BP38" s="19">
        <f t="shared" si="26"/>
        <v>-6.8269305350574072</v>
      </c>
      <c r="BQ38" s="19">
        <f t="shared" si="27"/>
        <v>-1.5363117311392838</v>
      </c>
      <c r="BR38" s="19">
        <f t="shared" si="28"/>
        <v>-1.4505947650726547</v>
      </c>
      <c r="BS38" s="19">
        <f t="shared" si="29"/>
        <v>-2.1444429813018751</v>
      </c>
      <c r="BT38" s="19">
        <f t="shared" si="30"/>
        <v>-3.6261973915495016</v>
      </c>
      <c r="BU38" s="19">
        <f t="shared" si="31"/>
        <v>-6.1366522895447861</v>
      </c>
      <c r="BV38" s="19">
        <f t="shared" si="32"/>
        <v>-4.5247812928930653</v>
      </c>
      <c r="BW38" s="19">
        <f t="shared" si="33"/>
        <v>-7.0921542931191794</v>
      </c>
      <c r="BX38" s="19">
        <f t="shared" si="34"/>
        <v>-4.0476753672442189</v>
      </c>
    </row>
    <row r="39" spans="1:76" x14ac:dyDescent="0.25">
      <c r="A39" s="4">
        <v>200901</v>
      </c>
      <c r="B39" s="5">
        <v>102.4753720785687</v>
      </c>
      <c r="C39" s="5">
        <v>99.436671934959563</v>
      </c>
      <c r="D39" s="5">
        <v>100.72610340741912</v>
      </c>
      <c r="E39" s="5">
        <v>101.55323846422549</v>
      </c>
      <c r="F39" s="5">
        <v>99.802669674269424</v>
      </c>
      <c r="G39" s="5">
        <v>101.66149002537342</v>
      </c>
      <c r="H39" s="5">
        <v>100.69306670224874</v>
      </c>
      <c r="I39" s="5">
        <v>100.74723345963761</v>
      </c>
      <c r="J39" s="5">
        <v>100.16547789930665</v>
      </c>
      <c r="K39" s="5">
        <v>101.92543976610584</v>
      </c>
      <c r="L39" s="5">
        <v>99.892918616421667</v>
      </c>
      <c r="M39" s="5">
        <v>101.04123034671692</v>
      </c>
      <c r="N39" s="5">
        <v>100.63034381023908</v>
      </c>
      <c r="O39" s="5">
        <v>101.40472823516802</v>
      </c>
      <c r="P39" s="5">
        <v>100.23583607599883</v>
      </c>
      <c r="Q39" s="5">
        <v>100.44766613588418</v>
      </c>
      <c r="R39" s="5">
        <v>100.18953735565545</v>
      </c>
      <c r="S39" s="5">
        <v>100.8896</v>
      </c>
      <c r="U39" s="10">
        <f t="shared" si="65"/>
        <v>-1.2116258486149278</v>
      </c>
      <c r="V39" s="10">
        <f t="shared" si="66"/>
        <v>-1.491085889791588</v>
      </c>
      <c r="W39" s="10">
        <f t="shared" si="67"/>
        <v>-2.5191342956802254</v>
      </c>
      <c r="X39" s="10">
        <f t="shared" si="68"/>
        <v>-1.5638634439871346</v>
      </c>
      <c r="Y39" s="10">
        <f t="shared" si="69"/>
        <v>-1.9754335444827964</v>
      </c>
      <c r="Z39" s="10">
        <f t="shared" si="70"/>
        <v>-1.4838169941232882</v>
      </c>
      <c r="AA39" s="10">
        <f t="shared" si="71"/>
        <v>-1.3850800062245705</v>
      </c>
      <c r="AB39" s="10">
        <f t="shared" si="72"/>
        <v>-1.2304378568576024</v>
      </c>
      <c r="AC39" s="10">
        <f t="shared" si="73"/>
        <v>-1.820265381690811</v>
      </c>
      <c r="AD39" s="10">
        <f t="shared" si="74"/>
        <v>-2.4973644474961199</v>
      </c>
      <c r="AE39" s="10">
        <f t="shared" si="75"/>
        <v>-1.3744189283577457</v>
      </c>
      <c r="AF39" s="10">
        <f t="shared" si="76"/>
        <v>-1.7348485255018198</v>
      </c>
      <c r="AG39" s="10">
        <f t="shared" si="77"/>
        <v>-0.97610645407166796</v>
      </c>
      <c r="AH39" s="10">
        <f t="shared" si="78"/>
        <v>-2.0067435890293361</v>
      </c>
      <c r="AI39" s="10">
        <f t="shared" si="79"/>
        <v>-1.8349388475192518</v>
      </c>
      <c r="AJ39" s="10">
        <f t="shared" si="80"/>
        <v>-1.8444420796814187</v>
      </c>
      <c r="AK39" s="10">
        <f t="shared" si="81"/>
        <v>-1.995378639292289</v>
      </c>
      <c r="AL39" s="10">
        <f t="shared" si="82"/>
        <v>-1.597426639122812</v>
      </c>
      <c r="AM39" s="10"/>
      <c r="AN39" s="10">
        <f t="shared" ref="AN39:BE39" si="86">(B39/B35-1)*100</f>
        <v>-3.0948970172338996</v>
      </c>
      <c r="AO39" s="10">
        <f t="shared" si="86"/>
        <v>-4.2371946342027229</v>
      </c>
      <c r="AP39" s="10">
        <f t="shared" si="86"/>
        <v>-4.6451977027936913</v>
      </c>
      <c r="AQ39" s="10">
        <f t="shared" si="86"/>
        <v>-3.596424193351011</v>
      </c>
      <c r="AR39" s="10">
        <f t="shared" si="86"/>
        <v>-4.4376164261757829</v>
      </c>
      <c r="AS39" s="10">
        <f t="shared" si="86"/>
        <v>-3.3277466516381415</v>
      </c>
      <c r="AT39" s="10">
        <f t="shared" si="86"/>
        <v>-2.5005871311848393</v>
      </c>
      <c r="AU39" s="10">
        <f t="shared" si="86"/>
        <v>-2.5716873489940006</v>
      </c>
      <c r="AV39" s="10">
        <f t="shared" si="86"/>
        <v>-4.0653952044848225</v>
      </c>
      <c r="AW39" s="10">
        <f t="shared" si="86"/>
        <v>-5.4082214755235558</v>
      </c>
      <c r="AX39" s="10">
        <f t="shared" si="86"/>
        <v>-1.6673814303331924</v>
      </c>
      <c r="AY39" s="10">
        <f t="shared" si="86"/>
        <v>-2.5847207468874922</v>
      </c>
      <c r="AZ39" s="10">
        <f t="shared" si="86"/>
        <v>-1.5632306638771798</v>
      </c>
      <c r="BA39" s="10">
        <f t="shared" si="86"/>
        <v>-3.8088391534259802</v>
      </c>
      <c r="BB39" s="10">
        <f t="shared" si="86"/>
        <v>-3.503777791550633</v>
      </c>
      <c r="BC39" s="10">
        <f t="shared" si="86"/>
        <v>-2.7899028497748835</v>
      </c>
      <c r="BD39" s="10">
        <f t="shared" si="86"/>
        <v>-4.6230579542382744</v>
      </c>
      <c r="BE39" s="10">
        <f t="shared" si="86"/>
        <v>-3.2735082067801846</v>
      </c>
      <c r="BG39" s="19">
        <f t="shared" si="35"/>
        <v>-4.8465033944597113</v>
      </c>
      <c r="BH39" s="19">
        <f t="shared" si="18"/>
        <v>-5.9643435591663518</v>
      </c>
      <c r="BI39" s="19">
        <f t="shared" si="19"/>
        <v>-10.076537182720902</v>
      </c>
      <c r="BJ39" s="19">
        <f t="shared" si="20"/>
        <v>-6.2554537759485385</v>
      </c>
      <c r="BK39" s="19">
        <f t="shared" si="21"/>
        <v>-7.9017341779311856</v>
      </c>
      <c r="BL39" s="19">
        <f t="shared" si="22"/>
        <v>-5.9352679764931526</v>
      </c>
      <c r="BM39" s="19">
        <f t="shared" si="23"/>
        <v>-5.540320024898282</v>
      </c>
      <c r="BN39" s="19">
        <f t="shared" si="24"/>
        <v>-4.9217514274304097</v>
      </c>
      <c r="BO39" s="19">
        <f t="shared" si="25"/>
        <v>-7.2810615267632439</v>
      </c>
      <c r="BP39" s="19">
        <f t="shared" si="26"/>
        <v>-9.9894577899844794</v>
      </c>
      <c r="BQ39" s="19">
        <f t="shared" si="27"/>
        <v>-5.4976757134309828</v>
      </c>
      <c r="BR39" s="19">
        <f t="shared" si="28"/>
        <v>-6.9393941020072791</v>
      </c>
      <c r="BS39" s="19">
        <f t="shared" si="29"/>
        <v>-3.9044258162866718</v>
      </c>
      <c r="BT39" s="19">
        <f t="shared" si="30"/>
        <v>-8.0269743561173446</v>
      </c>
      <c r="BU39" s="19">
        <f t="shared" si="31"/>
        <v>-7.3397553900770074</v>
      </c>
      <c r="BV39" s="19">
        <f t="shared" si="32"/>
        <v>-7.3777683187256748</v>
      </c>
      <c r="BW39" s="19">
        <f t="shared" si="33"/>
        <v>-7.9815145571691559</v>
      </c>
      <c r="BX39" s="19">
        <f t="shared" si="34"/>
        <v>-6.3897065564912481</v>
      </c>
    </row>
    <row r="40" spans="1:76" x14ac:dyDescent="0.25">
      <c r="A40" s="4">
        <v>200902</v>
      </c>
      <c r="B40" s="5">
        <v>101.39606004835952</v>
      </c>
      <c r="C40" s="5">
        <v>99.306721725491556</v>
      </c>
      <c r="D40" s="5">
        <v>99.630061447922486</v>
      </c>
      <c r="E40" s="5">
        <v>100.24421074809344</v>
      </c>
      <c r="F40" s="5">
        <v>98.766300630626361</v>
      </c>
      <c r="G40" s="5">
        <v>100.56767684879406</v>
      </c>
      <c r="H40" s="5">
        <v>99.843704967835379</v>
      </c>
      <c r="I40" s="5">
        <v>100.3957666283217</v>
      </c>
      <c r="J40" s="5">
        <v>99.578473480863266</v>
      </c>
      <c r="K40" s="5">
        <v>100.35626578381552</v>
      </c>
      <c r="L40" s="5">
        <v>99.041110671185464</v>
      </c>
      <c r="M40" s="5">
        <v>99.57324288976362</v>
      </c>
      <c r="N40" s="5">
        <v>99.755209190564059</v>
      </c>
      <c r="O40" s="5">
        <v>99.739199977454916</v>
      </c>
      <c r="P40" s="5">
        <v>99.389766757036952</v>
      </c>
      <c r="Q40" s="5">
        <v>98.998601297877499</v>
      </c>
      <c r="R40" s="5">
        <v>99.414833954794204</v>
      </c>
      <c r="S40" s="5">
        <v>99.912300000000002</v>
      </c>
      <c r="U40" s="10">
        <f t="shared" si="65"/>
        <v>-1.0532404111513349</v>
      </c>
      <c r="V40" s="10">
        <f t="shared" si="66"/>
        <v>-0.13068640265133658</v>
      </c>
      <c r="W40" s="10">
        <f t="shared" si="67"/>
        <v>-1.0881409311182644</v>
      </c>
      <c r="X40" s="10">
        <f t="shared" si="68"/>
        <v>-1.2890063733350887</v>
      </c>
      <c r="Y40" s="10">
        <f t="shared" si="69"/>
        <v>-1.0384181575758489</v>
      </c>
      <c r="Z40" s="10">
        <f t="shared" si="70"/>
        <v>-1.0759365973352919</v>
      </c>
      <c r="AA40" s="10">
        <f t="shared" si="71"/>
        <v>-0.84351560860187469</v>
      </c>
      <c r="AB40" s="10">
        <f t="shared" si="72"/>
        <v>-0.34886003242632357</v>
      </c>
      <c r="AC40" s="10">
        <f t="shared" si="73"/>
        <v>-0.58603466059782283</v>
      </c>
      <c r="AD40" s="10">
        <f t="shared" si="74"/>
        <v>-1.5395312356671687</v>
      </c>
      <c r="AE40" s="10">
        <f t="shared" si="75"/>
        <v>-0.85272105073539439</v>
      </c>
      <c r="AF40" s="10">
        <f t="shared" si="76"/>
        <v>-1.4528598394100922</v>
      </c>
      <c r="AG40" s="10">
        <f t="shared" si="77"/>
        <v>-0.86965281697266583</v>
      </c>
      <c r="AH40" s="10">
        <f t="shared" si="78"/>
        <v>-1.6424562115590624</v>
      </c>
      <c r="AI40" s="10">
        <f t="shared" si="79"/>
        <v>-0.84407867693185867</v>
      </c>
      <c r="AJ40" s="10">
        <f t="shared" si="80"/>
        <v>-1.4426067759965688</v>
      </c>
      <c r="AK40" s="10">
        <f t="shared" si="81"/>
        <v>-0.77323782633228477</v>
      </c>
      <c r="AL40" s="10">
        <f t="shared" si="82"/>
        <v>-0.96868259959400627</v>
      </c>
      <c r="AM40" s="10"/>
      <c r="AN40" s="10">
        <f t="shared" ref="AN40:BE40" si="87">(B40/B36-1)*100</f>
        <v>-4.0164225282129928</v>
      </c>
      <c r="AO40" s="10">
        <f t="shared" si="87"/>
        <v>-4.3135374205462877</v>
      </c>
      <c r="AP40" s="10">
        <f t="shared" si="87"/>
        <v>-5.7652893948109902</v>
      </c>
      <c r="AQ40" s="10">
        <f t="shared" si="87"/>
        <v>-4.9295699135305853</v>
      </c>
      <c r="AR40" s="10">
        <f t="shared" si="87"/>
        <v>-5.6259521282555074</v>
      </c>
      <c r="AS40" s="10">
        <f t="shared" si="87"/>
        <v>-4.5418329315716104</v>
      </c>
      <c r="AT40" s="10">
        <f t="shared" si="87"/>
        <v>-3.0833877224670014</v>
      </c>
      <c r="AU40" s="10">
        <f t="shared" si="87"/>
        <v>-3.0177919610730131</v>
      </c>
      <c r="AV40" s="10">
        <f t="shared" si="87"/>
        <v>-4.2506216548618525</v>
      </c>
      <c r="AW40" s="10">
        <f t="shared" si="87"/>
        <v>-6.7431980804512843</v>
      </c>
      <c r="AX40" s="10">
        <f t="shared" si="87"/>
        <v>-2.9651542003432674</v>
      </c>
      <c r="AY40" s="10">
        <f t="shared" si="87"/>
        <v>-4.188824241972144</v>
      </c>
      <c r="AZ40" s="10">
        <f t="shared" si="87"/>
        <v>-2.852505331875177</v>
      </c>
      <c r="BA40" s="10">
        <f t="shared" si="87"/>
        <v>-5.5015801131127695</v>
      </c>
      <c r="BB40" s="10">
        <f t="shared" si="87"/>
        <v>-4.7808499898693064</v>
      </c>
      <c r="BC40" s="10">
        <f t="shared" si="87"/>
        <v>-4.8259099889570329</v>
      </c>
      <c r="BD40" s="10">
        <f t="shared" si="87"/>
        <v>-5.2964665083141682</v>
      </c>
      <c r="BE40" s="10">
        <f t="shared" si="87"/>
        <v>-4.2626158480962184</v>
      </c>
      <c r="BG40" s="19">
        <f t="shared" si="35"/>
        <v>-4.2129616446053397</v>
      </c>
      <c r="BH40" s="19">
        <f t="shared" si="18"/>
        <v>-0.5227456106053463</v>
      </c>
      <c r="BI40" s="19">
        <f t="shared" si="19"/>
        <v>-4.3525637244730575</v>
      </c>
      <c r="BJ40" s="19">
        <f t="shared" si="20"/>
        <v>-5.1560254933403549</v>
      </c>
      <c r="BK40" s="19">
        <f t="shared" si="21"/>
        <v>-4.1536726303033955</v>
      </c>
      <c r="BL40" s="19">
        <f t="shared" si="22"/>
        <v>-4.3037463893411676</v>
      </c>
      <c r="BM40" s="19">
        <f t="shared" si="23"/>
        <v>-3.3740624344074988</v>
      </c>
      <c r="BN40" s="19">
        <f t="shared" si="24"/>
        <v>-1.3954401297052943</v>
      </c>
      <c r="BO40" s="19">
        <f t="shared" si="25"/>
        <v>-2.3441386423912913</v>
      </c>
      <c r="BP40" s="19">
        <f t="shared" si="26"/>
        <v>-6.1581249426686746</v>
      </c>
      <c r="BQ40" s="19">
        <f t="shared" si="27"/>
        <v>-3.4108842029415776</v>
      </c>
      <c r="BR40" s="19">
        <f t="shared" si="28"/>
        <v>-5.8114393576403689</v>
      </c>
      <c r="BS40" s="19">
        <f t="shared" si="29"/>
        <v>-3.4786112678906633</v>
      </c>
      <c r="BT40" s="19">
        <f t="shared" si="30"/>
        <v>-6.5698248462362496</v>
      </c>
      <c r="BU40" s="19">
        <f t="shared" si="31"/>
        <v>-3.3763147077274347</v>
      </c>
      <c r="BV40" s="19">
        <f t="shared" si="32"/>
        <v>-5.7704271039862753</v>
      </c>
      <c r="BW40" s="19">
        <f t="shared" si="33"/>
        <v>-3.0929513053291391</v>
      </c>
      <c r="BX40" s="19">
        <f t="shared" si="34"/>
        <v>-3.8747303983760251</v>
      </c>
    </row>
    <row r="41" spans="1:76" x14ac:dyDescent="0.25">
      <c r="A41" s="4">
        <v>200903</v>
      </c>
      <c r="B41" s="5">
        <v>100.75326362852684</v>
      </c>
      <c r="C41" s="5">
        <v>99.095144831321733</v>
      </c>
      <c r="D41" s="5">
        <v>99.039158420472518</v>
      </c>
      <c r="E41" s="5">
        <v>99.856306154492543</v>
      </c>
      <c r="F41" s="5">
        <v>98.617130589968411</v>
      </c>
      <c r="G41" s="5">
        <v>99.9818380310858</v>
      </c>
      <c r="H41" s="5">
        <v>99.250559888633134</v>
      </c>
      <c r="I41" s="5">
        <v>100.04473634019762</v>
      </c>
      <c r="J41" s="5">
        <v>99.444794607008376</v>
      </c>
      <c r="K41" s="5">
        <v>100.2334114851336</v>
      </c>
      <c r="L41" s="5">
        <v>98.679025454521607</v>
      </c>
      <c r="M41" s="5">
        <v>99.074508205500862</v>
      </c>
      <c r="N41" s="5">
        <v>99.573514006677541</v>
      </c>
      <c r="O41" s="5">
        <v>99.386401089774807</v>
      </c>
      <c r="P41" s="5">
        <v>99.478588951991114</v>
      </c>
      <c r="Q41" s="5">
        <v>98.560931083953548</v>
      </c>
      <c r="R41" s="5">
        <v>99.311949278313364</v>
      </c>
      <c r="S41" s="5">
        <v>99.602800000000002</v>
      </c>
      <c r="U41" s="10">
        <f t="shared" si="65"/>
        <v>-0.63394615089196193</v>
      </c>
      <c r="V41" s="10">
        <f t="shared" si="66"/>
        <v>-0.2130539509245688</v>
      </c>
      <c r="W41" s="10">
        <f t="shared" si="67"/>
        <v>-0.59309712235683376</v>
      </c>
      <c r="X41" s="10">
        <f t="shared" si="68"/>
        <v>-0.38695959667502944</v>
      </c>
      <c r="Y41" s="10">
        <f t="shared" si="69"/>
        <v>-0.15103333799635354</v>
      </c>
      <c r="Z41" s="10">
        <f t="shared" si="70"/>
        <v>-0.58253191886801226</v>
      </c>
      <c r="AA41" s="10">
        <f t="shared" si="71"/>
        <v>-0.5940735867056679</v>
      </c>
      <c r="AB41" s="10">
        <f t="shared" si="72"/>
        <v>-0.34964650394437857</v>
      </c>
      <c r="AC41" s="10">
        <f t="shared" si="73"/>
        <v>-0.13424475108124723</v>
      </c>
      <c r="AD41" s="10">
        <f t="shared" si="74"/>
        <v>-0.12241816464809707</v>
      </c>
      <c r="AE41" s="10">
        <f t="shared" si="75"/>
        <v>-0.36559082810164734</v>
      </c>
      <c r="AF41" s="10">
        <f t="shared" si="76"/>
        <v>-0.50087219195512622</v>
      </c>
      <c r="AG41" s="10">
        <f t="shared" si="77"/>
        <v>-0.18214104843329304</v>
      </c>
      <c r="AH41" s="10">
        <f t="shared" si="78"/>
        <v>-0.35372139315319462</v>
      </c>
      <c r="AI41" s="10">
        <f t="shared" si="79"/>
        <v>8.9367545424767769E-2</v>
      </c>
      <c r="AJ41" s="10">
        <f t="shared" si="80"/>
        <v>-0.44209737126188475</v>
      </c>
      <c r="AK41" s="10">
        <f t="shared" si="81"/>
        <v>-0.10349026637979097</v>
      </c>
      <c r="AL41" s="10">
        <f t="shared" si="82"/>
        <v>-0.30977166975437731</v>
      </c>
      <c r="AM41" s="10"/>
      <c r="AN41" s="10">
        <f t="shared" ref="AN41:BE41" si="88">(B41/B37-1)*100</f>
        <v>-3.8513792618841247</v>
      </c>
      <c r="AO41" s="10">
        <f t="shared" si="88"/>
        <v>-4.2376757693288303</v>
      </c>
      <c r="AP41" s="10">
        <f t="shared" si="88"/>
        <v>-5.5406830494454056</v>
      </c>
      <c r="AQ41" s="10">
        <f t="shared" si="88"/>
        <v>-4.1198304897181126</v>
      </c>
      <c r="AR41" s="10">
        <f t="shared" si="88"/>
        <v>-4.5260731096424811</v>
      </c>
      <c r="AS41" s="10">
        <f t="shared" si="88"/>
        <v>-4.1281682751053488</v>
      </c>
      <c r="AT41" s="10">
        <f t="shared" si="88"/>
        <v>-3.3117634184520295</v>
      </c>
      <c r="AU41" s="10">
        <f t="shared" si="88"/>
        <v>-2.9446803597633964</v>
      </c>
      <c r="AV41" s="10">
        <f t="shared" si="88"/>
        <v>-3.5184266055286795</v>
      </c>
      <c r="AW41" s="10">
        <f t="shared" si="88"/>
        <v>-5.752455323572625</v>
      </c>
      <c r="AX41" s="10">
        <f t="shared" si="88"/>
        <v>-2.947107422850137</v>
      </c>
      <c r="AY41" s="10">
        <f t="shared" si="88"/>
        <v>-3.996956490400061</v>
      </c>
      <c r="AZ41" s="10">
        <f t="shared" si="88"/>
        <v>-2.541367561768948</v>
      </c>
      <c r="BA41" s="10">
        <f t="shared" si="88"/>
        <v>-4.8278455448146236</v>
      </c>
      <c r="BB41" s="10">
        <f t="shared" si="88"/>
        <v>-4.0711766988962506</v>
      </c>
      <c r="BC41" s="10">
        <f t="shared" si="88"/>
        <v>-4.7775992960433449</v>
      </c>
      <c r="BD41" s="10">
        <f t="shared" si="88"/>
        <v>-4.5762675229939376</v>
      </c>
      <c r="BE41" s="10">
        <f t="shared" si="88"/>
        <v>-3.8355595676583754</v>
      </c>
      <c r="BG41" s="19">
        <f t="shared" si="35"/>
        <v>-2.5357846035678477</v>
      </c>
      <c r="BH41" s="19">
        <f t="shared" si="18"/>
        <v>-0.85221580369827521</v>
      </c>
      <c r="BI41" s="19">
        <f t="shared" si="19"/>
        <v>-2.372388489427335</v>
      </c>
      <c r="BJ41" s="19">
        <f t="shared" si="20"/>
        <v>-1.5478383867001178</v>
      </c>
      <c r="BK41" s="19">
        <f t="shared" si="21"/>
        <v>-0.60413335198541418</v>
      </c>
      <c r="BL41" s="19">
        <f t="shared" si="22"/>
        <v>-2.330127675472049</v>
      </c>
      <c r="BM41" s="19">
        <f t="shared" si="23"/>
        <v>-2.3762943468226716</v>
      </c>
      <c r="BN41" s="19">
        <f t="shared" si="24"/>
        <v>-1.3985860157775143</v>
      </c>
      <c r="BO41" s="19">
        <f t="shared" si="25"/>
        <v>-0.53697900432498891</v>
      </c>
      <c r="BP41" s="19">
        <f t="shared" si="26"/>
        <v>-0.48967265859238829</v>
      </c>
      <c r="BQ41" s="19">
        <f t="shared" si="27"/>
        <v>-1.4623633124065893</v>
      </c>
      <c r="BR41" s="19">
        <f t="shared" si="28"/>
        <v>-2.0034887678205049</v>
      </c>
      <c r="BS41" s="19">
        <f t="shared" si="29"/>
        <v>-0.72856419373317216</v>
      </c>
      <c r="BT41" s="19">
        <f t="shared" si="30"/>
        <v>-1.4148855726127785</v>
      </c>
      <c r="BU41" s="19">
        <f t="shared" si="31"/>
        <v>0.35747018169907108</v>
      </c>
      <c r="BV41" s="19">
        <f t="shared" si="32"/>
        <v>-1.768389485047539</v>
      </c>
      <c r="BW41" s="19">
        <f t="shared" si="33"/>
        <v>-0.4139610655191639</v>
      </c>
      <c r="BX41" s="19">
        <f t="shared" si="34"/>
        <v>-1.2390866790175092</v>
      </c>
    </row>
    <row r="42" spans="1:76" x14ac:dyDescent="0.25">
      <c r="A42" s="4">
        <v>200904</v>
      </c>
      <c r="B42" s="5">
        <v>100.22304220766546</v>
      </c>
      <c r="C42" s="5">
        <v>99.519907290517324</v>
      </c>
      <c r="D42" s="5">
        <v>99.138184230614286</v>
      </c>
      <c r="E42" s="5">
        <v>99.797178283196004</v>
      </c>
      <c r="F42" s="5">
        <v>98.722457264420655</v>
      </c>
      <c r="G42" s="5">
        <v>99.87732414989047</v>
      </c>
      <c r="H42" s="5">
        <v>99.394055058721008</v>
      </c>
      <c r="I42" s="5">
        <v>99.812781365807311</v>
      </c>
      <c r="J42" s="5">
        <v>99.656225033409456</v>
      </c>
      <c r="K42" s="5">
        <v>99.799161980413771</v>
      </c>
      <c r="L42" s="5">
        <v>98.894893023182945</v>
      </c>
      <c r="M42" s="5">
        <v>99.193022127843676</v>
      </c>
      <c r="N42" s="5">
        <v>99.49702583307149</v>
      </c>
      <c r="O42" s="5">
        <v>99.172065812386762</v>
      </c>
      <c r="P42" s="5">
        <v>99.459579267275757</v>
      </c>
      <c r="Q42" s="5">
        <v>98.660839606687006</v>
      </c>
      <c r="R42" s="5">
        <v>99.129413750945574</v>
      </c>
      <c r="S42" s="5">
        <v>99.54</v>
      </c>
      <c r="U42" s="10">
        <f t="shared" si="65"/>
        <v>-0.52625731590818514</v>
      </c>
      <c r="V42" s="10">
        <f t="shared" si="66"/>
        <v>0.42864103979929347</v>
      </c>
      <c r="W42" s="10">
        <f t="shared" si="67"/>
        <v>9.998652222118487E-2</v>
      </c>
      <c r="X42" s="10">
        <f t="shared" si="68"/>
        <v>-5.9212956671017558E-2</v>
      </c>
      <c r="Y42" s="10">
        <f t="shared" si="69"/>
        <v>0.1068036291688168</v>
      </c>
      <c r="Z42" s="10">
        <f t="shared" si="70"/>
        <v>-0.10453286642203574</v>
      </c>
      <c r="AA42" s="10">
        <f t="shared" si="71"/>
        <v>0.14457870086463931</v>
      </c>
      <c r="AB42" s="10">
        <f t="shared" si="72"/>
        <v>-0.23185125262518147</v>
      </c>
      <c r="AC42" s="10">
        <f t="shared" si="73"/>
        <v>0.21261085332482388</v>
      </c>
      <c r="AD42" s="10">
        <f t="shared" si="74"/>
        <v>-0.43323827682373306</v>
      </c>
      <c r="AE42" s="10">
        <f t="shared" si="75"/>
        <v>0.21875729686935408</v>
      </c>
      <c r="AF42" s="10">
        <f t="shared" si="76"/>
        <v>0.11962100492792782</v>
      </c>
      <c r="AG42" s="10">
        <f t="shared" si="77"/>
        <v>-7.6815782157613199E-2</v>
      </c>
      <c r="AH42" s="10">
        <f t="shared" si="78"/>
        <v>-0.21565855593708161</v>
      </c>
      <c r="AI42" s="10">
        <f t="shared" si="79"/>
        <v>-1.9109322835819675E-2</v>
      </c>
      <c r="AJ42" s="10">
        <f t="shared" si="80"/>
        <v>0.10136726757212777</v>
      </c>
      <c r="AK42" s="10">
        <f t="shared" si="81"/>
        <v>-0.18380016573459335</v>
      </c>
      <c r="AL42" s="10">
        <f t="shared" si="82"/>
        <v>-6.3050436333111914E-2</v>
      </c>
      <c r="AM42" s="10"/>
      <c r="AN42" s="10">
        <f t="shared" ref="AN42:BE42" si="89">(B42/B38-1)*100</f>
        <v>-3.3829183405176044</v>
      </c>
      <c r="AO42" s="10">
        <f t="shared" si="89"/>
        <v>-1.408627131548601</v>
      </c>
      <c r="AP42" s="10">
        <f t="shared" si="89"/>
        <v>-4.0558931971669709</v>
      </c>
      <c r="AQ42" s="10">
        <f t="shared" si="89"/>
        <v>-3.2660226502766454</v>
      </c>
      <c r="AR42" s="10">
        <f t="shared" si="89"/>
        <v>-3.036400685951901</v>
      </c>
      <c r="AS42" s="10">
        <f t="shared" si="89"/>
        <v>-3.2127825233325247</v>
      </c>
      <c r="AT42" s="10">
        <f t="shared" si="89"/>
        <v>-2.6572820901701322</v>
      </c>
      <c r="AU42" s="10">
        <f t="shared" si="89"/>
        <v>-2.1465466271131994</v>
      </c>
      <c r="AV42" s="10">
        <f t="shared" si="89"/>
        <v>-2.3194224992524326</v>
      </c>
      <c r="AW42" s="10">
        <f t="shared" si="89"/>
        <v>-4.5313776290674905</v>
      </c>
      <c r="AX42" s="10">
        <f t="shared" si="89"/>
        <v>-2.359782609996719</v>
      </c>
      <c r="AY42" s="10">
        <f t="shared" si="89"/>
        <v>-3.5322777527666882</v>
      </c>
      <c r="AZ42" s="10">
        <f t="shared" si="89"/>
        <v>-2.0913322843277626</v>
      </c>
      <c r="BA42" s="10">
        <f t="shared" si="89"/>
        <v>-4.1642944752893545</v>
      </c>
      <c r="BB42" s="10">
        <f t="shared" si="89"/>
        <v>-2.5951589452550938</v>
      </c>
      <c r="BC42" s="10">
        <f t="shared" si="89"/>
        <v>-3.5904951402165763</v>
      </c>
      <c r="BD42" s="10">
        <f t="shared" si="89"/>
        <v>-3.0323832529209893</v>
      </c>
      <c r="BE42" s="10">
        <f t="shared" si="89"/>
        <v>-2.9137576881887117</v>
      </c>
      <c r="BG42" s="19">
        <f t="shared" si="35"/>
        <v>-2.1050292636327406</v>
      </c>
      <c r="BH42" s="19">
        <f t="shared" si="18"/>
        <v>1.7145641591971739</v>
      </c>
      <c r="BI42" s="19">
        <f t="shared" si="19"/>
        <v>0.39994608888473948</v>
      </c>
      <c r="BJ42" s="19">
        <f t="shared" si="20"/>
        <v>-0.23685182668407023</v>
      </c>
      <c r="BK42" s="19">
        <f t="shared" si="21"/>
        <v>0.42721451667526722</v>
      </c>
      <c r="BL42" s="19">
        <f t="shared" si="22"/>
        <v>-0.41813146568814297</v>
      </c>
      <c r="BM42" s="19">
        <f t="shared" si="23"/>
        <v>0.57831480345855724</v>
      </c>
      <c r="BN42" s="19">
        <f t="shared" si="24"/>
        <v>-0.92740501050072588</v>
      </c>
      <c r="BO42" s="19">
        <f t="shared" si="25"/>
        <v>0.85044341329929551</v>
      </c>
      <c r="BP42" s="19">
        <f t="shared" si="26"/>
        <v>-1.7329531072949322</v>
      </c>
      <c r="BQ42" s="19">
        <f t="shared" si="27"/>
        <v>0.87502918747741631</v>
      </c>
      <c r="BR42" s="19">
        <f t="shared" si="28"/>
        <v>0.47848401971171128</v>
      </c>
      <c r="BS42" s="19">
        <f t="shared" si="29"/>
        <v>-0.3072631286304528</v>
      </c>
      <c r="BT42" s="19">
        <f t="shared" si="30"/>
        <v>-0.86263422374832643</v>
      </c>
      <c r="BU42" s="19">
        <f t="shared" si="31"/>
        <v>-7.6437291343278702E-2</v>
      </c>
      <c r="BV42" s="19">
        <f t="shared" si="32"/>
        <v>0.40546907028851109</v>
      </c>
      <c r="BW42" s="19">
        <f t="shared" si="33"/>
        <v>-0.73520066293837338</v>
      </c>
      <c r="BX42" s="19">
        <f t="shared" si="34"/>
        <v>-0.25220174533244766</v>
      </c>
    </row>
    <row r="43" spans="1:76" x14ac:dyDescent="0.25">
      <c r="A43" s="4">
        <v>201001</v>
      </c>
      <c r="B43" s="5">
        <v>100.06004329094429</v>
      </c>
      <c r="C43" s="5">
        <v>100.01427772527742</v>
      </c>
      <c r="D43" s="5">
        <v>99.965705412755142</v>
      </c>
      <c r="E43" s="5">
        <v>100.04373507540035</v>
      </c>
      <c r="F43" s="5">
        <v>99.461463645865265</v>
      </c>
      <c r="G43" s="5">
        <v>100.36329711102</v>
      </c>
      <c r="H43" s="5">
        <v>99.828351537471477</v>
      </c>
      <c r="I43" s="5">
        <v>99.895306492506748</v>
      </c>
      <c r="J43" s="5">
        <v>100.01738186653799</v>
      </c>
      <c r="K43" s="5">
        <v>99.97504962250342</v>
      </c>
      <c r="L43" s="5">
        <v>99.56522128707357</v>
      </c>
      <c r="M43" s="5">
        <v>99.775988621254612</v>
      </c>
      <c r="N43" s="5">
        <v>99.60627495238468</v>
      </c>
      <c r="O43" s="5">
        <v>99.736090720453987</v>
      </c>
      <c r="P43" s="5">
        <v>99.629605070367631</v>
      </c>
      <c r="Q43" s="5">
        <v>99.44136139213731</v>
      </c>
      <c r="R43" s="5">
        <v>100.50883188781582</v>
      </c>
      <c r="S43" s="5">
        <v>99.838099999999997</v>
      </c>
      <c r="U43" s="10">
        <f t="shared" si="65"/>
        <v>-0.16263616941842862</v>
      </c>
      <c r="V43" s="10">
        <f t="shared" si="66"/>
        <v>0.49675532083941487</v>
      </c>
      <c r="W43" s="10">
        <f t="shared" si="67"/>
        <v>0.83471488666353455</v>
      </c>
      <c r="X43" s="10">
        <f t="shared" si="68"/>
        <v>0.2470578792365119</v>
      </c>
      <c r="Y43" s="10">
        <f t="shared" si="69"/>
        <v>0.74856967899941118</v>
      </c>
      <c r="Z43" s="10">
        <f t="shared" si="70"/>
        <v>0.486569864847608</v>
      </c>
      <c r="AA43" s="10">
        <f t="shared" si="71"/>
        <v>0.4369441195390289</v>
      </c>
      <c r="AB43" s="10">
        <f t="shared" si="72"/>
        <v>8.2679918914374539E-2</v>
      </c>
      <c r="AC43" s="10">
        <f t="shared" si="73"/>
        <v>0.36240268283036503</v>
      </c>
      <c r="AD43" s="10">
        <f t="shared" si="74"/>
        <v>0.17624160223326246</v>
      </c>
      <c r="AE43" s="10">
        <f t="shared" si="75"/>
        <v>0.67781888770888088</v>
      </c>
      <c r="AF43" s="10">
        <f t="shared" si="76"/>
        <v>0.5877091764172615</v>
      </c>
      <c r="AG43" s="10">
        <f t="shared" si="77"/>
        <v>0.10980139194962657</v>
      </c>
      <c r="AH43" s="10">
        <f t="shared" si="78"/>
        <v>0.56873364837861651</v>
      </c>
      <c r="AI43" s="10">
        <f t="shared" si="79"/>
        <v>0.17094965044539556</v>
      </c>
      <c r="AJ43" s="10">
        <f t="shared" si="80"/>
        <v>0.79111609891204804</v>
      </c>
      <c r="AK43" s="10">
        <f t="shared" si="81"/>
        <v>1.3915326285858232</v>
      </c>
      <c r="AL43" s="10">
        <f t="shared" si="82"/>
        <v>0.29947759694595177</v>
      </c>
      <c r="AM43" s="10"/>
      <c r="AN43" s="10">
        <f t="shared" ref="AN43:BE43" si="90">(B43/B39-1)*100</f>
        <v>-2.356984647757665</v>
      </c>
      <c r="AO43" s="10">
        <f t="shared" si="90"/>
        <v>0.58087803933710713</v>
      </c>
      <c r="AP43" s="10">
        <f t="shared" si="90"/>
        <v>-0.75491652008844445</v>
      </c>
      <c r="AQ43" s="10">
        <f t="shared" si="90"/>
        <v>-1.4864158067759647</v>
      </c>
      <c r="AR43" s="10">
        <f t="shared" si="90"/>
        <v>-0.3418806626293347</v>
      </c>
      <c r="AS43" s="10">
        <f t="shared" si="90"/>
        <v>-1.2769760840898647</v>
      </c>
      <c r="AT43" s="10">
        <f t="shared" si="90"/>
        <v>-0.85876336186506697</v>
      </c>
      <c r="AU43" s="10">
        <f t="shared" si="90"/>
        <v>-0.84560829898339129</v>
      </c>
      <c r="AV43" s="10">
        <f t="shared" si="90"/>
        <v>-0.14785137142513394</v>
      </c>
      <c r="AW43" s="10">
        <f t="shared" si="90"/>
        <v>-1.9135459685806544</v>
      </c>
      <c r="AX43" s="10">
        <f t="shared" si="90"/>
        <v>-0.32804860833671734</v>
      </c>
      <c r="AY43" s="10">
        <f t="shared" si="90"/>
        <v>-1.2522034036211771</v>
      </c>
      <c r="AZ43" s="10">
        <f t="shared" si="90"/>
        <v>-1.0176541379859683</v>
      </c>
      <c r="BA43" s="10">
        <f t="shared" si="90"/>
        <v>-1.6455223969875421</v>
      </c>
      <c r="BB43" s="10">
        <f t="shared" si="90"/>
        <v>-0.60480465805817785</v>
      </c>
      <c r="BC43" s="10">
        <f t="shared" si="90"/>
        <v>-1.0018199351546464</v>
      </c>
      <c r="BD43" s="10">
        <f t="shared" si="90"/>
        <v>0.3186904946241409</v>
      </c>
      <c r="BE43" s="10">
        <f t="shared" si="90"/>
        <v>-1.0422283367165774</v>
      </c>
      <c r="BG43" s="19">
        <f t="shared" si="35"/>
        <v>-0.65054467767371449</v>
      </c>
      <c r="BH43" s="19">
        <f t="shared" si="18"/>
        <v>1.9870212833576595</v>
      </c>
      <c r="BI43" s="19">
        <f t="shared" si="19"/>
        <v>3.3388595466541382</v>
      </c>
      <c r="BJ43" s="19">
        <f t="shared" si="20"/>
        <v>0.98823151694604761</v>
      </c>
      <c r="BK43" s="19">
        <f t="shared" si="21"/>
        <v>2.9942787159976447</v>
      </c>
      <c r="BL43" s="19">
        <f t="shared" si="22"/>
        <v>1.946279459390432</v>
      </c>
      <c r="BM43" s="19">
        <f t="shared" si="23"/>
        <v>1.7477764781561156</v>
      </c>
      <c r="BN43" s="19">
        <f t="shared" si="24"/>
        <v>0.33071967565749816</v>
      </c>
      <c r="BO43" s="19">
        <f t="shared" si="25"/>
        <v>1.4496107313214601</v>
      </c>
      <c r="BP43" s="19">
        <f t="shared" si="26"/>
        <v>0.70496640893304985</v>
      </c>
      <c r="BQ43" s="19">
        <f t="shared" si="27"/>
        <v>2.7112755508355235</v>
      </c>
      <c r="BR43" s="19">
        <f t="shared" si="28"/>
        <v>2.350836705669046</v>
      </c>
      <c r="BS43" s="19">
        <f t="shared" si="29"/>
        <v>0.43920556779850628</v>
      </c>
      <c r="BT43" s="19">
        <f t="shared" si="30"/>
        <v>2.274934593514466</v>
      </c>
      <c r="BU43" s="19">
        <f t="shared" si="31"/>
        <v>0.68379860178158225</v>
      </c>
      <c r="BV43" s="19">
        <f t="shared" si="32"/>
        <v>3.1644643956481922</v>
      </c>
      <c r="BW43" s="19">
        <f t="shared" si="33"/>
        <v>5.5661305143432926</v>
      </c>
      <c r="BX43" s="19">
        <f t="shared" si="34"/>
        <v>1.1979103877838071</v>
      </c>
    </row>
    <row r="44" spans="1:76" x14ac:dyDescent="0.25">
      <c r="A44" s="4">
        <v>201002</v>
      </c>
      <c r="B44" s="5">
        <v>100.05453691967902</v>
      </c>
      <c r="C44" s="5">
        <v>99.699063013815788</v>
      </c>
      <c r="D44" s="5">
        <v>99.963176157384879</v>
      </c>
      <c r="E44" s="5">
        <v>99.816243386937487</v>
      </c>
      <c r="F44" s="5">
        <v>99.789342720572662</v>
      </c>
      <c r="G44" s="5">
        <v>100.38147256329168</v>
      </c>
      <c r="H44" s="5">
        <v>100.05361932552151</v>
      </c>
      <c r="I44" s="5">
        <v>99.8989397146659</v>
      </c>
      <c r="J44" s="5">
        <v>100.280402722898</v>
      </c>
      <c r="K44" s="5">
        <v>100.1288897758976</v>
      </c>
      <c r="L44" s="5">
        <v>99.968814253311109</v>
      </c>
      <c r="M44" s="5">
        <v>100.19007769799995</v>
      </c>
      <c r="N44" s="5">
        <v>99.829602561340636</v>
      </c>
      <c r="O44" s="5">
        <v>99.977142802085609</v>
      </c>
      <c r="P44" s="5">
        <v>99.785832330750267</v>
      </c>
      <c r="Q44" s="5">
        <v>100.04827775455408</v>
      </c>
      <c r="R44" s="5">
        <v>100.18119643325018</v>
      </c>
      <c r="S44" s="5">
        <v>100.0262</v>
      </c>
      <c r="U44" s="10">
        <f t="shared" si="65"/>
        <v>-5.5030670427114181E-3</v>
      </c>
      <c r="V44" s="10">
        <f t="shared" si="66"/>
        <v>-0.31516971239594627</v>
      </c>
      <c r="W44" s="10">
        <f t="shared" si="67"/>
        <v>-2.5301230655250251E-3</v>
      </c>
      <c r="X44" s="10">
        <f t="shared" si="68"/>
        <v>-0.22739223829598698</v>
      </c>
      <c r="Y44" s="10">
        <f t="shared" si="69"/>
        <v>0.32965438340504249</v>
      </c>
      <c r="Z44" s="10">
        <f t="shared" si="70"/>
        <v>1.8109660398635263E-2</v>
      </c>
      <c r="AA44" s="10">
        <f t="shared" si="71"/>
        <v>0.22565512159686829</v>
      </c>
      <c r="AB44" s="10">
        <f t="shared" si="72"/>
        <v>3.6370298933219303E-3</v>
      </c>
      <c r="AC44" s="10">
        <f t="shared" si="73"/>
        <v>0.26297514637103614</v>
      </c>
      <c r="AD44" s="10">
        <f t="shared" si="74"/>
        <v>0.15387854667245904</v>
      </c>
      <c r="AE44" s="10">
        <f t="shared" si="75"/>
        <v>0.40535536507659842</v>
      </c>
      <c r="AF44" s="10">
        <f t="shared" si="76"/>
        <v>0.41501876600511522</v>
      </c>
      <c r="AG44" s="10">
        <f t="shared" si="77"/>
        <v>0.22421038138682459</v>
      </c>
      <c r="AH44" s="10">
        <f t="shared" si="78"/>
        <v>0.24168992376818466</v>
      </c>
      <c r="AI44" s="10">
        <f t="shared" si="79"/>
        <v>0.15680806952140802</v>
      </c>
      <c r="AJ44" s="10">
        <f t="shared" si="80"/>
        <v>0.61032587840732511</v>
      </c>
      <c r="AK44" s="10">
        <f t="shared" si="81"/>
        <v>-0.32597678075826364</v>
      </c>
      <c r="AL44" s="10">
        <f t="shared" si="82"/>
        <v>0.18840502773991297</v>
      </c>
      <c r="AM44" s="10"/>
      <c r="AN44" s="10">
        <f t="shared" ref="AN44:BE44" si="91">(B44/B40-1)*100</f>
        <v>-1.3230525210157773</v>
      </c>
      <c r="AO44" s="10">
        <f t="shared" si="91"/>
        <v>0.3950802941705911</v>
      </c>
      <c r="AP44" s="10">
        <f t="shared" si="91"/>
        <v>0.33435160494859062</v>
      </c>
      <c r="AQ44" s="10">
        <f t="shared" si="91"/>
        <v>-0.42692476499356369</v>
      </c>
      <c r="AR44" s="10">
        <f t="shared" si="91"/>
        <v>1.0358210071797158</v>
      </c>
      <c r="AS44" s="10">
        <f t="shared" si="91"/>
        <v>-0.18515321357412962</v>
      </c>
      <c r="AT44" s="10">
        <f t="shared" si="91"/>
        <v>0.21024295698337525</v>
      </c>
      <c r="AU44" s="10">
        <f t="shared" si="91"/>
        <v>-0.49486838971518621</v>
      </c>
      <c r="AV44" s="10">
        <f t="shared" si="91"/>
        <v>0.70490058493377639</v>
      </c>
      <c r="AW44" s="10">
        <f t="shared" si="91"/>
        <v>-0.22656882073284201</v>
      </c>
      <c r="AX44" s="10">
        <f t="shared" si="91"/>
        <v>0.93668535806874509</v>
      </c>
      <c r="AY44" s="10">
        <f t="shared" si="91"/>
        <v>0.6194784766819561</v>
      </c>
      <c r="AZ44" s="10">
        <f t="shared" si="91"/>
        <v>7.4575925788966657E-2</v>
      </c>
      <c r="BA44" s="10">
        <f t="shared" si="91"/>
        <v>0.23856500221024479</v>
      </c>
      <c r="BB44" s="10">
        <f t="shared" si="91"/>
        <v>0.3984973369356215</v>
      </c>
      <c r="BC44" s="10">
        <f t="shared" si="91"/>
        <v>1.0602942293277406</v>
      </c>
      <c r="BD44" s="10">
        <f t="shared" si="91"/>
        <v>0.77087336765502279</v>
      </c>
      <c r="BE44" s="10">
        <f t="shared" si="91"/>
        <v>0.11399997798069439</v>
      </c>
      <c r="BG44" s="19">
        <f t="shared" si="35"/>
        <v>-2.2012268170845672E-2</v>
      </c>
      <c r="BH44" s="19">
        <f t="shared" si="18"/>
        <v>-1.2606788495837851</v>
      </c>
      <c r="BI44" s="19">
        <f t="shared" si="19"/>
        <v>-1.01204922621001E-2</v>
      </c>
      <c r="BJ44" s="19">
        <f t="shared" si="20"/>
        <v>-0.90956895318394793</v>
      </c>
      <c r="BK44" s="19">
        <f t="shared" si="21"/>
        <v>1.31861753362017</v>
      </c>
      <c r="BL44" s="19">
        <f t="shared" si="22"/>
        <v>7.2438641594541053E-2</v>
      </c>
      <c r="BM44" s="19">
        <f t="shared" si="23"/>
        <v>0.90262048638747316</v>
      </c>
      <c r="BN44" s="19">
        <f t="shared" si="24"/>
        <v>1.4548119573287721E-2</v>
      </c>
      <c r="BO44" s="19">
        <f t="shared" si="25"/>
        <v>1.0519005854841446</v>
      </c>
      <c r="BP44" s="19">
        <f t="shared" si="26"/>
        <v>0.61551418668983615</v>
      </c>
      <c r="BQ44" s="19">
        <f t="shared" si="27"/>
        <v>1.6214214603063937</v>
      </c>
      <c r="BR44" s="19">
        <f t="shared" si="28"/>
        <v>1.6600750640204609</v>
      </c>
      <c r="BS44" s="19">
        <f t="shared" si="29"/>
        <v>0.89684152554729835</v>
      </c>
      <c r="BT44" s="19">
        <f t="shared" si="30"/>
        <v>0.96675969507273862</v>
      </c>
      <c r="BU44" s="19">
        <f t="shared" si="31"/>
        <v>0.62723227808563209</v>
      </c>
      <c r="BV44" s="19">
        <f t="shared" si="32"/>
        <v>2.4413035136293004</v>
      </c>
      <c r="BW44" s="19">
        <f t="shared" si="33"/>
        <v>-1.3039071230330546</v>
      </c>
      <c r="BX44" s="19">
        <f t="shared" si="34"/>
        <v>0.75362011095965187</v>
      </c>
    </row>
    <row r="45" spans="1:76" x14ac:dyDescent="0.25">
      <c r="A45" s="4">
        <v>201003</v>
      </c>
      <c r="B45" s="5">
        <v>99.948190728759613</v>
      </c>
      <c r="C45" s="5">
        <v>99.855178040387571</v>
      </c>
      <c r="D45" s="5">
        <v>99.995333583087998</v>
      </c>
      <c r="E45" s="5">
        <v>100.14228079281122</v>
      </c>
      <c r="F45" s="5">
        <v>100.63128349440602</v>
      </c>
      <c r="G45" s="5">
        <v>99.858699066683897</v>
      </c>
      <c r="H45" s="5">
        <v>100.02635110339749</v>
      </c>
      <c r="I45" s="5">
        <v>100.17250611511847</v>
      </c>
      <c r="J45" s="5">
        <v>99.83457731030532</v>
      </c>
      <c r="K45" s="5">
        <v>100.03927666591547</v>
      </c>
      <c r="L45" s="5">
        <v>100.30015721157469</v>
      </c>
      <c r="M45" s="5">
        <v>100.23889876188788</v>
      </c>
      <c r="N45" s="5">
        <v>100.13894168037524</v>
      </c>
      <c r="O45" s="5">
        <v>100.26514038298201</v>
      </c>
      <c r="P45" s="5">
        <v>100.04244322930174</v>
      </c>
      <c r="Q45" s="5">
        <v>100.36922234297792</v>
      </c>
      <c r="R45" s="5">
        <v>99.709862300790817</v>
      </c>
      <c r="S45" s="5">
        <v>100.0673</v>
      </c>
      <c r="U45" s="10">
        <f t="shared" si="65"/>
        <v>-0.10628822459572973</v>
      </c>
      <c r="V45" s="10">
        <f t="shared" si="66"/>
        <v>0.15658625252090719</v>
      </c>
      <c r="W45" s="10">
        <f t="shared" si="67"/>
        <v>3.2169271665094534E-2</v>
      </c>
      <c r="X45" s="10">
        <f t="shared" si="68"/>
        <v>0.32663762410878316</v>
      </c>
      <c r="Y45" s="10">
        <f t="shared" si="69"/>
        <v>0.8437181274867589</v>
      </c>
      <c r="Z45" s="10">
        <f t="shared" si="70"/>
        <v>-0.52078683770868661</v>
      </c>
      <c r="AA45" s="10">
        <f t="shared" si="71"/>
        <v>-2.7253608922739314E-2</v>
      </c>
      <c r="AB45" s="10">
        <f t="shared" si="72"/>
        <v>0.27384314711840219</v>
      </c>
      <c r="AC45" s="10">
        <f t="shared" si="73"/>
        <v>-0.44457880152777296</v>
      </c>
      <c r="AD45" s="10">
        <f t="shared" si="74"/>
        <v>-8.9497756524326011E-2</v>
      </c>
      <c r="AE45" s="10">
        <f t="shared" si="75"/>
        <v>0.33144632227404269</v>
      </c>
      <c r="AF45" s="10">
        <f t="shared" si="76"/>
        <v>4.8728441987133664E-2</v>
      </c>
      <c r="AG45" s="10">
        <f t="shared" si="77"/>
        <v>0.30986712467830912</v>
      </c>
      <c r="AH45" s="10">
        <f t="shared" si="78"/>
        <v>0.28806342412337482</v>
      </c>
      <c r="AI45" s="10">
        <f t="shared" si="79"/>
        <v>0.25716165567564175</v>
      </c>
      <c r="AJ45" s="10">
        <f t="shared" si="80"/>
        <v>0.32078971835098891</v>
      </c>
      <c r="AK45" s="10">
        <f t="shared" si="81"/>
        <v>-0.47048163651489672</v>
      </c>
      <c r="AL45" s="10">
        <f t="shared" si="82"/>
        <v>4.1089234620539372E-2</v>
      </c>
      <c r="AM45" s="10"/>
      <c r="AN45" s="10">
        <f t="shared" ref="AN45:BE45" si="92">(B45/B41-1)*100</f>
        <v>-0.79905391723636976</v>
      </c>
      <c r="AO45" s="10">
        <f t="shared" si="92"/>
        <v>0.76697320576053496</v>
      </c>
      <c r="AP45" s="10">
        <f t="shared" si="92"/>
        <v>0.96545162324181977</v>
      </c>
      <c r="AQ45" s="10">
        <f t="shared" si="92"/>
        <v>0.28638615760152586</v>
      </c>
      <c r="AR45" s="10">
        <f t="shared" si="92"/>
        <v>2.0423965820016488</v>
      </c>
      <c r="AS45" s="10">
        <f t="shared" si="92"/>
        <v>-0.12316133292490372</v>
      </c>
      <c r="AT45" s="10">
        <f t="shared" si="92"/>
        <v>0.78164920745520394</v>
      </c>
      <c r="AU45" s="10">
        <f t="shared" si="92"/>
        <v>0.127712640959321</v>
      </c>
      <c r="AV45" s="10">
        <f t="shared" si="92"/>
        <v>0.39195888013778823</v>
      </c>
      <c r="AW45" s="10">
        <f t="shared" si="92"/>
        <v>-0.1936827414548592</v>
      </c>
      <c r="AX45" s="10">
        <f t="shared" si="92"/>
        <v>1.6428331649872341</v>
      </c>
      <c r="AY45" s="10">
        <f t="shared" si="92"/>
        <v>1.1752675612296093</v>
      </c>
      <c r="AZ45" s="10">
        <f t="shared" si="92"/>
        <v>0.56784947215962056</v>
      </c>
      <c r="BA45" s="10">
        <f t="shared" si="92"/>
        <v>0.88416451704840249</v>
      </c>
      <c r="BB45" s="10">
        <f t="shared" si="92"/>
        <v>0.56680968563269651</v>
      </c>
      <c r="BC45" s="10">
        <f t="shared" si="92"/>
        <v>1.8346937667259589</v>
      </c>
      <c r="BD45" s="10">
        <f t="shared" si="92"/>
        <v>0.40066983416300328</v>
      </c>
      <c r="BE45" s="10">
        <f t="shared" si="92"/>
        <v>0.46635235154031118</v>
      </c>
      <c r="BG45" s="19">
        <f t="shared" si="35"/>
        <v>-0.42515289838291892</v>
      </c>
      <c r="BH45" s="19">
        <f t="shared" si="18"/>
        <v>0.62634501008362875</v>
      </c>
      <c r="BI45" s="19">
        <f t="shared" si="19"/>
        <v>0.12867708666037814</v>
      </c>
      <c r="BJ45" s="19">
        <f t="shared" si="20"/>
        <v>1.3065504964351327</v>
      </c>
      <c r="BK45" s="19">
        <f t="shared" si="21"/>
        <v>3.3748725099470356</v>
      </c>
      <c r="BL45" s="19">
        <f t="shared" si="22"/>
        <v>-2.0831473508347464</v>
      </c>
      <c r="BM45" s="19">
        <f t="shared" si="23"/>
        <v>-0.10901443569095726</v>
      </c>
      <c r="BN45" s="19">
        <f t="shared" si="24"/>
        <v>1.0953725884736087</v>
      </c>
      <c r="BO45" s="19">
        <f t="shared" si="25"/>
        <v>-1.7783152061110918</v>
      </c>
      <c r="BP45" s="19">
        <f t="shared" si="26"/>
        <v>-0.35799102609730404</v>
      </c>
      <c r="BQ45" s="19">
        <f t="shared" si="27"/>
        <v>1.3257852890961708</v>
      </c>
      <c r="BR45" s="19">
        <f t="shared" si="28"/>
        <v>0.19491376794853466</v>
      </c>
      <c r="BS45" s="19">
        <f t="shared" si="29"/>
        <v>1.2394684987132365</v>
      </c>
      <c r="BT45" s="19">
        <f t="shared" si="30"/>
        <v>1.1522536964934993</v>
      </c>
      <c r="BU45" s="19">
        <f t="shared" si="31"/>
        <v>1.028646622702567</v>
      </c>
      <c r="BV45" s="19">
        <f t="shared" si="32"/>
        <v>1.2831588734039556</v>
      </c>
      <c r="BW45" s="19">
        <f t="shared" si="33"/>
        <v>-1.8819265460595869</v>
      </c>
      <c r="BX45" s="19">
        <f t="shared" si="34"/>
        <v>0.16435693848215749</v>
      </c>
    </row>
    <row r="46" spans="1:76" x14ac:dyDescent="0.25">
      <c r="A46" s="4">
        <v>201004</v>
      </c>
      <c r="B46" s="5">
        <v>99.937265925410998</v>
      </c>
      <c r="C46" s="5">
        <v>100.43163630174674</v>
      </c>
      <c r="D46" s="5">
        <v>100.07601851077533</v>
      </c>
      <c r="E46" s="5">
        <v>99.997945256878921</v>
      </c>
      <c r="F46" s="5">
        <v>100.11803975798513</v>
      </c>
      <c r="G46" s="5">
        <v>99.396949470794297</v>
      </c>
      <c r="H46" s="5">
        <v>100.09177393365391</v>
      </c>
      <c r="I46" s="5">
        <v>100.03338393274043</v>
      </c>
      <c r="J46" s="5">
        <v>99.867664403060346</v>
      </c>
      <c r="K46" s="5">
        <v>99.856836086493871</v>
      </c>
      <c r="L46" s="5">
        <v>100.16610440867728</v>
      </c>
      <c r="M46" s="5">
        <v>99.795128582143064</v>
      </c>
      <c r="N46" s="5">
        <v>100.42520747875403</v>
      </c>
      <c r="O46" s="5">
        <v>100.02181767393742</v>
      </c>
      <c r="P46" s="5">
        <v>100.54241105721525</v>
      </c>
      <c r="Q46" s="5">
        <v>100.14121989754628</v>
      </c>
      <c r="R46" s="5">
        <v>99.600776437517254</v>
      </c>
      <c r="S46" s="5">
        <v>100.0685</v>
      </c>
      <c r="U46" s="10">
        <f t="shared" si="65"/>
        <v>-1.0930466343572753E-2</v>
      </c>
      <c r="V46" s="10">
        <f t="shared" si="66"/>
        <v>0.57729431029205358</v>
      </c>
      <c r="W46" s="10">
        <f t="shared" si="67"/>
        <v>8.068869295814185E-2</v>
      </c>
      <c r="X46" s="10">
        <f t="shared" si="68"/>
        <v>-0.14413046596264412</v>
      </c>
      <c r="Y46" s="10">
        <f t="shared" si="69"/>
        <v>-0.51002403884614633</v>
      </c>
      <c r="Z46" s="10">
        <f t="shared" si="70"/>
        <v>-0.46240297560982135</v>
      </c>
      <c r="AA46" s="10">
        <f t="shared" si="71"/>
        <v>6.5405595160417107E-2</v>
      </c>
      <c r="AB46" s="10">
        <f t="shared" si="72"/>
        <v>-0.13888260139778286</v>
      </c>
      <c r="AC46" s="10">
        <f t="shared" si="73"/>
        <v>3.3141917005541366E-2</v>
      </c>
      <c r="AD46" s="10">
        <f t="shared" si="74"/>
        <v>-0.18236895097798467</v>
      </c>
      <c r="AE46" s="10">
        <f t="shared" si="75"/>
        <v>-0.13365163786794865</v>
      </c>
      <c r="AF46" s="10">
        <f t="shared" si="76"/>
        <v>-0.44271254495619194</v>
      </c>
      <c r="AG46" s="10">
        <f t="shared" si="77"/>
        <v>0.2858686077315431</v>
      </c>
      <c r="AH46" s="10">
        <f t="shared" si="78"/>
        <v>-0.24267926830319198</v>
      </c>
      <c r="AI46" s="10">
        <f t="shared" si="79"/>
        <v>0.49975571544924602</v>
      </c>
      <c r="AJ46" s="10">
        <f t="shared" si="80"/>
        <v>-0.22716370627294813</v>
      </c>
      <c r="AK46" s="10">
        <f t="shared" si="81"/>
        <v>-0.10940328344299921</v>
      </c>
      <c r="AL46" s="10">
        <f t="shared" si="82"/>
        <v>1.1991929431465209E-3</v>
      </c>
      <c r="AM46" s="10"/>
      <c r="AN46" s="10">
        <f t="shared" ref="AN46:BE46" si="93">(B46/B42-1)*100</f>
        <v>-0.28514029903654592</v>
      </c>
      <c r="AO46" s="10">
        <f t="shared" si="93"/>
        <v>0.91612727146932471</v>
      </c>
      <c r="AP46" s="10">
        <f t="shared" si="93"/>
        <v>0.94598694482790346</v>
      </c>
      <c r="AQ46" s="10">
        <f t="shared" si="93"/>
        <v>0.20117500027225788</v>
      </c>
      <c r="AR46" s="10">
        <f t="shared" si="93"/>
        <v>1.4136423790855446</v>
      </c>
      <c r="AS46" s="10">
        <f t="shared" si="93"/>
        <v>-0.48096470663876456</v>
      </c>
      <c r="AT46" s="10">
        <f t="shared" si="93"/>
        <v>0.7019724414309314</v>
      </c>
      <c r="AU46" s="10">
        <f t="shared" si="93"/>
        <v>0.22101635072628856</v>
      </c>
      <c r="AV46" s="10">
        <f t="shared" si="93"/>
        <v>0.21216875270964053</v>
      </c>
      <c r="AW46" s="10">
        <f t="shared" si="93"/>
        <v>5.7790170714477895E-2</v>
      </c>
      <c r="AX46" s="10">
        <f t="shared" si="93"/>
        <v>1.2854166141788026</v>
      </c>
      <c r="AY46" s="10">
        <f t="shared" si="93"/>
        <v>0.60700484911466734</v>
      </c>
      <c r="AZ46" s="10">
        <f t="shared" si="93"/>
        <v>0.93287375970390052</v>
      </c>
      <c r="BA46" s="10">
        <f t="shared" si="93"/>
        <v>0.85684598237392162</v>
      </c>
      <c r="BB46" s="10">
        <f t="shared" si="93"/>
        <v>1.0887154338644622</v>
      </c>
      <c r="BC46" s="10">
        <f t="shared" si="93"/>
        <v>1.5004740449816145</v>
      </c>
      <c r="BD46" s="10">
        <f t="shared" si="93"/>
        <v>0.47550234459767804</v>
      </c>
      <c r="BE46" s="10">
        <f t="shared" si="93"/>
        <v>0.53094233473980346</v>
      </c>
      <c r="BG46" s="19">
        <f t="shared" si="35"/>
        <v>-4.3721865374291013E-2</v>
      </c>
      <c r="BH46" s="19">
        <f t="shared" si="18"/>
        <v>2.3091772411682143</v>
      </c>
      <c r="BI46" s="19">
        <f t="shared" si="19"/>
        <v>0.3227547718325674</v>
      </c>
      <c r="BJ46" s="19">
        <f t="shared" si="20"/>
        <v>-0.57652186385057647</v>
      </c>
      <c r="BK46" s="19">
        <f t="shared" si="21"/>
        <v>-2.0400961553845853</v>
      </c>
      <c r="BL46" s="19">
        <f t="shared" si="22"/>
        <v>-1.8496119024392854</v>
      </c>
      <c r="BM46" s="19">
        <f t="shared" si="23"/>
        <v>0.26162238064166843</v>
      </c>
      <c r="BN46" s="19">
        <f t="shared" si="24"/>
        <v>-0.55553040559113143</v>
      </c>
      <c r="BO46" s="19">
        <f t="shared" si="25"/>
        <v>0.13256766802216546</v>
      </c>
      <c r="BP46" s="19">
        <f t="shared" si="26"/>
        <v>-0.72947580391193867</v>
      </c>
      <c r="BQ46" s="19">
        <f t="shared" si="27"/>
        <v>-0.53460655147179459</v>
      </c>
      <c r="BR46" s="19">
        <f t="shared" si="28"/>
        <v>-1.7708501798247678</v>
      </c>
      <c r="BS46" s="19">
        <f t="shared" si="29"/>
        <v>1.1434744309261724</v>
      </c>
      <c r="BT46" s="19">
        <f t="shared" si="30"/>
        <v>-0.9707170732127679</v>
      </c>
      <c r="BU46" s="19">
        <f t="shared" si="31"/>
        <v>1.9990228617969841</v>
      </c>
      <c r="BV46" s="19">
        <f t="shared" si="32"/>
        <v>-0.90865482509179252</v>
      </c>
      <c r="BW46" s="19">
        <f t="shared" si="33"/>
        <v>-0.43761313377199684</v>
      </c>
      <c r="BX46" s="19">
        <f t="shared" si="34"/>
        <v>4.7967717725860837E-3</v>
      </c>
    </row>
    <row r="47" spans="1:76" x14ac:dyDescent="0.25">
      <c r="A47" s="4">
        <v>201101</v>
      </c>
      <c r="B47" s="5">
        <v>99.946809060657046</v>
      </c>
      <c r="C47" s="5">
        <v>99.388036641939578</v>
      </c>
      <c r="D47" s="5">
        <v>99.587946000853336</v>
      </c>
      <c r="E47" s="5">
        <v>99.431511695677855</v>
      </c>
      <c r="F47" s="5">
        <v>99.880065751633893</v>
      </c>
      <c r="G47" s="5">
        <v>98.270460956468725</v>
      </c>
      <c r="H47" s="5">
        <v>99.76200000050008</v>
      </c>
      <c r="I47" s="5">
        <v>99.523167066917239</v>
      </c>
      <c r="J47" s="5">
        <v>98.929209457325314</v>
      </c>
      <c r="K47" s="5">
        <v>99.211180711713141</v>
      </c>
      <c r="L47" s="5">
        <v>99.495665834449611</v>
      </c>
      <c r="M47" s="5">
        <v>98.881817560408777</v>
      </c>
      <c r="N47" s="5">
        <v>100.68235135223685</v>
      </c>
      <c r="O47" s="5">
        <v>99.413451278761997</v>
      </c>
      <c r="P47" s="5">
        <v>100.55248717531677</v>
      </c>
      <c r="Q47" s="5">
        <v>99.651571696486869</v>
      </c>
      <c r="R47" s="5">
        <v>98.971494841533428</v>
      </c>
      <c r="S47" s="5">
        <v>99.6661</v>
      </c>
      <c r="U47" s="10">
        <f t="shared" si="65"/>
        <v>9.549125801755487E-3</v>
      </c>
      <c r="V47" s="10">
        <f t="shared" si="66"/>
        <v>-1.0391144645614081</v>
      </c>
      <c r="W47" s="10">
        <f t="shared" si="67"/>
        <v>-0.48770176630222872</v>
      </c>
      <c r="X47" s="10">
        <f t="shared" si="68"/>
        <v>-0.56644520019485389</v>
      </c>
      <c r="Y47" s="10">
        <f t="shared" si="69"/>
        <v>-0.23769343359747452</v>
      </c>
      <c r="Z47" s="10">
        <f t="shared" si="70"/>
        <v>-1.1333230248243842</v>
      </c>
      <c r="AA47" s="10">
        <f t="shared" si="71"/>
        <v>-0.32947156413914991</v>
      </c>
      <c r="AB47" s="10">
        <f t="shared" si="72"/>
        <v>-0.51004659221191018</v>
      </c>
      <c r="AC47" s="10">
        <f t="shared" si="73"/>
        <v>-0.93969850135623423</v>
      </c>
      <c r="AD47" s="10">
        <f t="shared" si="74"/>
        <v>-0.64658104550947559</v>
      </c>
      <c r="AE47" s="10">
        <f t="shared" si="75"/>
        <v>-0.66932679291618058</v>
      </c>
      <c r="AF47" s="10">
        <f t="shared" si="76"/>
        <v>-0.91518597621980113</v>
      </c>
      <c r="AG47" s="10">
        <f t="shared" si="77"/>
        <v>0.25605510801380849</v>
      </c>
      <c r="AH47" s="10">
        <f t="shared" si="78"/>
        <v>-0.60823369273156347</v>
      </c>
      <c r="AI47" s="10">
        <f t="shared" si="79"/>
        <v>1.0021758972733608E-2</v>
      </c>
      <c r="AJ47" s="10">
        <f t="shared" si="80"/>
        <v>-0.48895769550277857</v>
      </c>
      <c r="AK47" s="10">
        <f t="shared" si="81"/>
        <v>-0.63180390604544723</v>
      </c>
      <c r="AL47" s="10">
        <f t="shared" si="82"/>
        <v>-0.40212454468688819</v>
      </c>
      <c r="AM47" s="10"/>
      <c r="AN47" s="10">
        <f t="shared" ref="AN47:BE47" si="94">(B47/B43-1)*100</f>
        <v>-0.11316628152757691</v>
      </c>
      <c r="AO47" s="10">
        <f t="shared" si="94"/>
        <v>-0.62615168312071257</v>
      </c>
      <c r="AP47" s="10">
        <f t="shared" si="94"/>
        <v>-0.37788900737713016</v>
      </c>
      <c r="AQ47" s="10">
        <f t="shared" si="94"/>
        <v>-0.61195574041800205</v>
      </c>
      <c r="AR47" s="10">
        <f t="shared" si="94"/>
        <v>0.42086863637866845</v>
      </c>
      <c r="AS47" s="10">
        <f t="shared" si="94"/>
        <v>-2.0852604635300365</v>
      </c>
      <c r="AT47" s="10">
        <f t="shared" si="94"/>
        <v>-6.6465624193434714E-2</v>
      </c>
      <c r="AU47" s="10">
        <f t="shared" si="94"/>
        <v>-0.37252943972639896</v>
      </c>
      <c r="AV47" s="10">
        <f t="shared" si="94"/>
        <v>-1.0879832974079684</v>
      </c>
      <c r="AW47" s="10">
        <f t="shared" si="94"/>
        <v>-0.76405954653143704</v>
      </c>
      <c r="AX47" s="10">
        <f t="shared" si="94"/>
        <v>-6.9859185491505382E-2</v>
      </c>
      <c r="AY47" s="10">
        <f t="shared" si="94"/>
        <v>-0.89617860289018525</v>
      </c>
      <c r="AZ47" s="10">
        <f t="shared" si="94"/>
        <v>1.0803299293810298</v>
      </c>
      <c r="BA47" s="10">
        <f t="shared" si="94"/>
        <v>-0.32349317018680601</v>
      </c>
      <c r="BB47" s="10">
        <f t="shared" si="94"/>
        <v>0.92631312178474978</v>
      </c>
      <c r="BC47" s="10">
        <f t="shared" si="94"/>
        <v>0.21139121730304744</v>
      </c>
      <c r="BD47" s="10">
        <f t="shared" si="94"/>
        <v>-1.5295541868383333</v>
      </c>
      <c r="BE47" s="10">
        <f t="shared" si="94"/>
        <v>-0.17227891957077857</v>
      </c>
      <c r="BG47" s="19">
        <f t="shared" si="35"/>
        <v>3.8196503207021948E-2</v>
      </c>
      <c r="BH47" s="19">
        <f t="shared" si="18"/>
        <v>-4.1564578582456324</v>
      </c>
      <c r="BI47" s="19">
        <f t="shared" si="19"/>
        <v>-1.9508070652089149</v>
      </c>
      <c r="BJ47" s="19">
        <f t="shared" si="20"/>
        <v>-2.2657808007794156</v>
      </c>
      <c r="BK47" s="19">
        <f t="shared" si="21"/>
        <v>-0.9507737343898981</v>
      </c>
      <c r="BL47" s="19">
        <f t="shared" si="22"/>
        <v>-4.5332920992975367</v>
      </c>
      <c r="BM47" s="19">
        <f t="shared" si="23"/>
        <v>-1.3178862565565996</v>
      </c>
      <c r="BN47" s="19">
        <f t="shared" si="24"/>
        <v>-2.0401863688476407</v>
      </c>
      <c r="BO47" s="19">
        <f t="shared" si="25"/>
        <v>-3.7587940054249369</v>
      </c>
      <c r="BP47" s="19">
        <f t="shared" si="26"/>
        <v>-2.5863241820379024</v>
      </c>
      <c r="BQ47" s="19">
        <f t="shared" si="27"/>
        <v>-2.6773071716647223</v>
      </c>
      <c r="BR47" s="19">
        <f t="shared" si="28"/>
        <v>-3.6607439048792045</v>
      </c>
      <c r="BS47" s="19">
        <f t="shared" si="29"/>
        <v>1.0242204320552339</v>
      </c>
      <c r="BT47" s="19">
        <f t="shared" si="30"/>
        <v>-2.4329347709262539</v>
      </c>
      <c r="BU47" s="19">
        <f t="shared" si="31"/>
        <v>4.008703589093443E-2</v>
      </c>
      <c r="BV47" s="19">
        <f t="shared" si="32"/>
        <v>-1.9558307820111143</v>
      </c>
      <c r="BW47" s="19">
        <f t="shared" si="33"/>
        <v>-2.5272156241817889</v>
      </c>
      <c r="BX47" s="19">
        <f t="shared" si="34"/>
        <v>-1.6084981787475527</v>
      </c>
    </row>
    <row r="48" spans="1:76" x14ac:dyDescent="0.25">
      <c r="A48" s="4">
        <v>201102</v>
      </c>
      <c r="B48" s="5">
        <v>99.516328395403377</v>
      </c>
      <c r="C48" s="5">
        <v>98.793190724174579</v>
      </c>
      <c r="D48" s="5">
        <v>99.065110393082207</v>
      </c>
      <c r="E48" s="5">
        <v>99.762590753384728</v>
      </c>
      <c r="F48" s="5">
        <v>99.204883437620182</v>
      </c>
      <c r="G48" s="5">
        <v>97.582177131045299</v>
      </c>
      <c r="H48" s="5">
        <v>99.758860730332017</v>
      </c>
      <c r="I48" s="5">
        <v>98.64347175918526</v>
      </c>
      <c r="J48" s="5">
        <v>98.203786097135279</v>
      </c>
      <c r="K48" s="5">
        <v>98.295576740954004</v>
      </c>
      <c r="L48" s="5">
        <v>98.784879645719869</v>
      </c>
      <c r="M48" s="5">
        <v>98.387473342394188</v>
      </c>
      <c r="N48" s="5">
        <v>100.5388650290478</v>
      </c>
      <c r="O48" s="5">
        <v>98.670604175987592</v>
      </c>
      <c r="P48" s="5">
        <v>100.34864859261464</v>
      </c>
      <c r="Q48" s="5">
        <v>99.228120756937017</v>
      </c>
      <c r="R48" s="5">
        <v>98.203424609892124</v>
      </c>
      <c r="S48" s="5">
        <v>99.183800000000005</v>
      </c>
      <c r="U48" s="10">
        <f t="shared" si="65"/>
        <v>-0.43070976382288961</v>
      </c>
      <c r="V48" s="10">
        <f t="shared" si="66"/>
        <v>-0.59850857091384713</v>
      </c>
      <c r="W48" s="10">
        <f t="shared" si="67"/>
        <v>-0.52499888667916217</v>
      </c>
      <c r="X48" s="10">
        <f t="shared" si="68"/>
        <v>0.33297196438104582</v>
      </c>
      <c r="Y48" s="10">
        <f t="shared" si="69"/>
        <v>-0.67599306121067793</v>
      </c>
      <c r="Z48" s="10">
        <f t="shared" si="70"/>
        <v>-0.70039747318201284</v>
      </c>
      <c r="AA48" s="10">
        <f t="shared" si="71"/>
        <v>-3.1467594555523171E-3</v>
      </c>
      <c r="AB48" s="10">
        <f t="shared" si="72"/>
        <v>-0.88391008210227939</v>
      </c>
      <c r="AC48" s="10">
        <f t="shared" si="73"/>
        <v>-0.73327520170163307</v>
      </c>
      <c r="AD48" s="10">
        <f t="shared" si="74"/>
        <v>-0.92288385662870898</v>
      </c>
      <c r="AE48" s="10">
        <f t="shared" si="75"/>
        <v>-0.7143890970209843</v>
      </c>
      <c r="AF48" s="10">
        <f t="shared" si="76"/>
        <v>-0.49993439664737238</v>
      </c>
      <c r="AG48" s="10">
        <f t="shared" si="77"/>
        <v>-0.14251387781664127</v>
      </c>
      <c r="AH48" s="10">
        <f t="shared" si="78"/>
        <v>-0.74722997061174024</v>
      </c>
      <c r="AI48" s="10">
        <f t="shared" si="79"/>
        <v>-0.20271858849869595</v>
      </c>
      <c r="AJ48" s="10">
        <f t="shared" si="80"/>
        <v>-0.42493152124040146</v>
      </c>
      <c r="AK48" s="10">
        <f t="shared" si="81"/>
        <v>-0.77605196614548566</v>
      </c>
      <c r="AL48" s="10">
        <f t="shared" si="82"/>
        <v>-0.48391579483896274</v>
      </c>
      <c r="AM48" s="10"/>
      <c r="AN48" s="10">
        <f t="shared" ref="AN48:BE48" si="95">(B48/B44-1)*100</f>
        <v>-0.53791516191584732</v>
      </c>
      <c r="AO48" s="10">
        <f t="shared" si="95"/>
        <v>-0.90860662302881812</v>
      </c>
      <c r="AP48" s="10">
        <f t="shared" si="95"/>
        <v>-0.89839658844845793</v>
      </c>
      <c r="AQ48" s="10">
        <f t="shared" si="95"/>
        <v>-5.3751405314639289E-2</v>
      </c>
      <c r="AR48" s="10">
        <f t="shared" si="95"/>
        <v>-0.58569308807762122</v>
      </c>
      <c r="AS48" s="10">
        <f t="shared" si="95"/>
        <v>-2.788657469117517</v>
      </c>
      <c r="AT48" s="10">
        <f t="shared" si="95"/>
        <v>-0.29460063231746547</v>
      </c>
      <c r="AU48" s="10">
        <f t="shared" si="95"/>
        <v>-1.2567380185080412</v>
      </c>
      <c r="AV48" s="10">
        <f t="shared" si="95"/>
        <v>-2.0708100180859668</v>
      </c>
      <c r="AW48" s="10">
        <f t="shared" si="95"/>
        <v>-1.8309531235658483</v>
      </c>
      <c r="AX48" s="10">
        <f t="shared" si="95"/>
        <v>-1.1843039416185031</v>
      </c>
      <c r="AY48" s="10">
        <f t="shared" si="95"/>
        <v>-1.7991845071118728</v>
      </c>
      <c r="AZ48" s="10">
        <f t="shared" si="95"/>
        <v>0.71047309566454331</v>
      </c>
      <c r="BA48" s="10">
        <f t="shared" si="95"/>
        <v>-1.3068373324935267</v>
      </c>
      <c r="BB48" s="10">
        <f t="shared" si="95"/>
        <v>0.56402421938903657</v>
      </c>
      <c r="BC48" s="10">
        <f t="shared" si="95"/>
        <v>-0.81976123529995393</v>
      </c>
      <c r="BD48" s="10">
        <f t="shared" si="95"/>
        <v>-1.9741946530612897</v>
      </c>
      <c r="BE48" s="10">
        <f t="shared" si="95"/>
        <v>-0.84217934901055225</v>
      </c>
      <c r="BG48" s="19">
        <f t="shared" si="35"/>
        <v>-1.7228390552915585</v>
      </c>
      <c r="BH48" s="19">
        <f t="shared" si="18"/>
        <v>-2.3940342836553885</v>
      </c>
      <c r="BI48" s="19">
        <f t="shared" si="19"/>
        <v>-2.0999955467166487</v>
      </c>
      <c r="BJ48" s="19">
        <f t="shared" si="20"/>
        <v>1.3318878575241833</v>
      </c>
      <c r="BK48" s="19">
        <f t="shared" si="21"/>
        <v>-2.7039722448427117</v>
      </c>
      <c r="BL48" s="19">
        <f t="shared" si="22"/>
        <v>-2.8015898927280514</v>
      </c>
      <c r="BM48" s="19">
        <f t="shared" si="23"/>
        <v>-1.2587037822209268E-2</v>
      </c>
      <c r="BN48" s="19">
        <f t="shared" si="24"/>
        <v>-3.5356403284091176</v>
      </c>
      <c r="BO48" s="19">
        <f t="shared" si="25"/>
        <v>-2.9331008068065323</v>
      </c>
      <c r="BP48" s="19">
        <f t="shared" si="26"/>
        <v>-3.6915354265148359</v>
      </c>
      <c r="BQ48" s="19">
        <f t="shared" si="27"/>
        <v>-2.8575563880839372</v>
      </c>
      <c r="BR48" s="19">
        <f t="shared" si="28"/>
        <v>-1.9997375865894895</v>
      </c>
      <c r="BS48" s="19">
        <f t="shared" si="29"/>
        <v>-0.57005551126656506</v>
      </c>
      <c r="BT48" s="19">
        <f t="shared" si="30"/>
        <v>-2.9889198824469609</v>
      </c>
      <c r="BU48" s="19">
        <f t="shared" si="31"/>
        <v>-0.8108743539947838</v>
      </c>
      <c r="BV48" s="19">
        <f t="shared" si="32"/>
        <v>-1.6997260849616058</v>
      </c>
      <c r="BW48" s="19">
        <f t="shared" si="33"/>
        <v>-3.1042078645819426</v>
      </c>
      <c r="BX48" s="19">
        <f t="shared" si="34"/>
        <v>-1.935663179355851</v>
      </c>
    </row>
    <row r="49" spans="1:76" x14ac:dyDescent="0.25">
      <c r="A49" s="4">
        <v>201103</v>
      </c>
      <c r="B49" s="5">
        <v>99.136856436877338</v>
      </c>
      <c r="C49" s="5">
        <v>98.00100776841667</v>
      </c>
      <c r="D49" s="5">
        <v>98.492402563767243</v>
      </c>
      <c r="E49" s="5">
        <v>100.12917918818373</v>
      </c>
      <c r="F49" s="5">
        <v>98.819807658182285</v>
      </c>
      <c r="G49" s="5">
        <v>97.207201420014059</v>
      </c>
      <c r="H49" s="5">
        <v>99.325691354730665</v>
      </c>
      <c r="I49" s="5">
        <v>97.55990661633885</v>
      </c>
      <c r="J49" s="5">
        <v>97.789875364057949</v>
      </c>
      <c r="K49" s="5">
        <v>97.825878624171096</v>
      </c>
      <c r="L49" s="5">
        <v>98.041753989957499</v>
      </c>
      <c r="M49" s="5">
        <v>97.410603798147662</v>
      </c>
      <c r="N49" s="5">
        <v>100.71927686315307</v>
      </c>
      <c r="O49" s="5">
        <v>98.442026224447034</v>
      </c>
      <c r="P49" s="5">
        <v>99.664599217502499</v>
      </c>
      <c r="Q49" s="5">
        <v>99.007228742992609</v>
      </c>
      <c r="R49" s="5">
        <v>97.45843343968825</v>
      </c>
      <c r="S49" s="5">
        <v>98.833799999999997</v>
      </c>
      <c r="U49" s="10">
        <f t="shared" si="65"/>
        <v>-0.3813162770819889</v>
      </c>
      <c r="V49" s="10">
        <f t="shared" si="66"/>
        <v>-0.80185987510985601</v>
      </c>
      <c r="W49" s="10">
        <f t="shared" si="67"/>
        <v>-0.57811254339948936</v>
      </c>
      <c r="X49" s="10">
        <f t="shared" si="68"/>
        <v>0.36746082076517528</v>
      </c>
      <c r="Y49" s="10">
        <f t="shared" si="69"/>
        <v>-0.38816212074885836</v>
      </c>
      <c r="Z49" s="10">
        <f t="shared" si="70"/>
        <v>-0.3842665966836134</v>
      </c>
      <c r="AA49" s="10">
        <f t="shared" si="71"/>
        <v>-0.43421644195826836</v>
      </c>
      <c r="AB49" s="10">
        <f t="shared" si="72"/>
        <v>-1.0984661463372625</v>
      </c>
      <c r="AC49" s="10">
        <f t="shared" si="73"/>
        <v>-0.42148144132438947</v>
      </c>
      <c r="AD49" s="10">
        <f t="shared" si="74"/>
        <v>-0.47784257680357767</v>
      </c>
      <c r="AE49" s="10">
        <f t="shared" si="75"/>
        <v>-0.75226660034156678</v>
      </c>
      <c r="AF49" s="10">
        <f t="shared" si="76"/>
        <v>-0.99287999890693701</v>
      </c>
      <c r="AG49" s="10">
        <f t="shared" si="77"/>
        <v>0.17944486846270813</v>
      </c>
      <c r="AH49" s="10">
        <f t="shared" si="78"/>
        <v>-0.23165759797403318</v>
      </c>
      <c r="AI49" s="10">
        <f t="shared" si="79"/>
        <v>-0.68167273272325968</v>
      </c>
      <c r="AJ49" s="10">
        <f t="shared" si="80"/>
        <v>-0.22261029661690968</v>
      </c>
      <c r="AK49" s="10">
        <f t="shared" si="81"/>
        <v>-0.75862035683920137</v>
      </c>
      <c r="AL49" s="10">
        <f t="shared" si="82"/>
        <v>-0.35288020825982036</v>
      </c>
      <c r="AM49" s="10"/>
      <c r="AN49" s="10">
        <f t="shared" ref="AN49:BE49" si="96">(B49/B45-1)*100</f>
        <v>-0.81175485615750942</v>
      </c>
      <c r="AO49" s="10">
        <f t="shared" si="96"/>
        <v>-1.85685941215884</v>
      </c>
      <c r="AP49" s="10">
        <f t="shared" si="96"/>
        <v>-1.5030011556208644</v>
      </c>
      <c r="AQ49" s="10">
        <f t="shared" si="96"/>
        <v>-1.3082990045532039E-2</v>
      </c>
      <c r="AR49" s="10">
        <f t="shared" si="96"/>
        <v>-1.8001120261220138</v>
      </c>
      <c r="AS49" s="10">
        <f t="shared" si="96"/>
        <v>-2.6552495390503861</v>
      </c>
      <c r="AT49" s="10">
        <f t="shared" si="96"/>
        <v>-0.70047516573162882</v>
      </c>
      <c r="AU49" s="10">
        <f t="shared" si="96"/>
        <v>-2.6081003661595603</v>
      </c>
      <c r="AV49" s="10">
        <f t="shared" si="96"/>
        <v>-2.0480899517328899</v>
      </c>
      <c r="AW49" s="10">
        <f t="shared" si="96"/>
        <v>-2.2125290341073578</v>
      </c>
      <c r="AX49" s="10">
        <f t="shared" si="96"/>
        <v>-2.2516447475284362</v>
      </c>
      <c r="AY49" s="10">
        <f t="shared" si="96"/>
        <v>-2.8215543054385339</v>
      </c>
      <c r="AZ49" s="10">
        <f t="shared" si="96"/>
        <v>0.57952997409354001</v>
      </c>
      <c r="BA49" s="10">
        <f t="shared" si="96"/>
        <v>-1.8182931291685689</v>
      </c>
      <c r="BB49" s="10">
        <f t="shared" si="96"/>
        <v>-0.377683710635901</v>
      </c>
      <c r="BC49" s="10">
        <f t="shared" si="96"/>
        <v>-1.3569833143980747</v>
      </c>
      <c r="BD49" s="10">
        <f t="shared" si="96"/>
        <v>-2.2579801126500154</v>
      </c>
      <c r="BE49" s="10">
        <f t="shared" si="96"/>
        <v>-1.2326704128121868</v>
      </c>
      <c r="BG49" s="19">
        <f t="shared" si="35"/>
        <v>-1.5252651083279556</v>
      </c>
      <c r="BH49" s="19">
        <f t="shared" si="18"/>
        <v>-3.2074395004394241</v>
      </c>
      <c r="BI49" s="19">
        <f t="shared" si="19"/>
        <v>-2.3124501735979575</v>
      </c>
      <c r="BJ49" s="19">
        <f t="shared" si="20"/>
        <v>1.4698432830607011</v>
      </c>
      <c r="BK49" s="19">
        <f t="shared" si="21"/>
        <v>-1.5526484829954335</v>
      </c>
      <c r="BL49" s="19">
        <f t="shared" si="22"/>
        <v>-1.5370663867344536</v>
      </c>
      <c r="BM49" s="19">
        <f t="shared" si="23"/>
        <v>-1.7368657678330734</v>
      </c>
      <c r="BN49" s="19">
        <f t="shared" si="24"/>
        <v>-4.3938645853490499</v>
      </c>
      <c r="BO49" s="19">
        <f t="shared" si="25"/>
        <v>-1.6859257652975579</v>
      </c>
      <c r="BP49" s="19">
        <f t="shared" si="26"/>
        <v>-1.9113703072143107</v>
      </c>
      <c r="BQ49" s="19">
        <f t="shared" si="27"/>
        <v>-3.0090664013662671</v>
      </c>
      <c r="BR49" s="19">
        <f t="shared" si="28"/>
        <v>-3.971519995627748</v>
      </c>
      <c r="BS49" s="19">
        <f t="shared" si="29"/>
        <v>0.71777947385083252</v>
      </c>
      <c r="BT49" s="19">
        <f t="shared" si="30"/>
        <v>-0.92663039189613272</v>
      </c>
      <c r="BU49" s="19">
        <f t="shared" si="31"/>
        <v>-2.7266909308930387</v>
      </c>
      <c r="BV49" s="19">
        <f t="shared" si="32"/>
        <v>-0.8904411864676387</v>
      </c>
      <c r="BW49" s="19">
        <f t="shared" si="33"/>
        <v>-3.0344814273568055</v>
      </c>
      <c r="BX49" s="19">
        <f t="shared" si="34"/>
        <v>-1.4115208330392814</v>
      </c>
    </row>
    <row r="50" spans="1:76" x14ac:dyDescent="0.25">
      <c r="A50" s="4">
        <v>201104</v>
      </c>
      <c r="B50" s="5">
        <v>98.872985179676505</v>
      </c>
      <c r="C50" s="5">
        <v>96.579522717992873</v>
      </c>
      <c r="D50" s="5">
        <v>97.43857209102616</v>
      </c>
      <c r="E50" s="5">
        <v>99.63195065410433</v>
      </c>
      <c r="F50" s="5">
        <v>98.208001723102058</v>
      </c>
      <c r="G50" s="5">
        <v>96.776674289760265</v>
      </c>
      <c r="H50" s="5">
        <v>98.504495995141582</v>
      </c>
      <c r="I50" s="5">
        <v>96.633678542743709</v>
      </c>
      <c r="J50" s="5">
        <v>97.19062030402057</v>
      </c>
      <c r="K50" s="5">
        <v>96.979296124834391</v>
      </c>
      <c r="L50" s="5">
        <v>97.212273581898387</v>
      </c>
      <c r="M50" s="5">
        <v>96.810122578773857</v>
      </c>
      <c r="N50" s="5">
        <v>100.5597776427549</v>
      </c>
      <c r="O50" s="5">
        <v>97.687709475780522</v>
      </c>
      <c r="P50" s="5">
        <v>99.419036274227082</v>
      </c>
      <c r="Q50" s="5">
        <v>99.004459710880028</v>
      </c>
      <c r="R50" s="5">
        <v>97.315019900447467</v>
      </c>
      <c r="S50" s="5">
        <v>98.316000000000003</v>
      </c>
      <c r="U50" s="10">
        <f t="shared" si="65"/>
        <v>-0.26616867498602259</v>
      </c>
      <c r="V50" s="10">
        <f t="shared" si="66"/>
        <v>-1.4504800336164525</v>
      </c>
      <c r="W50" s="10">
        <f t="shared" si="67"/>
        <v>-1.0699611800603637</v>
      </c>
      <c r="X50" s="10">
        <f t="shared" si="68"/>
        <v>-0.49658704696350364</v>
      </c>
      <c r="Y50" s="10">
        <f t="shared" si="69"/>
        <v>-0.6191126552244075</v>
      </c>
      <c r="Z50" s="10">
        <f t="shared" si="70"/>
        <v>-0.44289633274552376</v>
      </c>
      <c r="AA50" s="10">
        <f t="shared" si="71"/>
        <v>-0.82677034349176726</v>
      </c>
      <c r="AB50" s="10">
        <f t="shared" si="72"/>
        <v>-0.9493941781203219</v>
      </c>
      <c r="AC50" s="10">
        <f t="shared" si="73"/>
        <v>-0.61279867451148329</v>
      </c>
      <c r="AD50" s="10">
        <f t="shared" si="74"/>
        <v>-0.86539728673341587</v>
      </c>
      <c r="AE50" s="10">
        <f t="shared" si="75"/>
        <v>-0.84604811144451952</v>
      </c>
      <c r="AF50" s="10">
        <f t="shared" si="76"/>
        <v>-0.61644338086448425</v>
      </c>
      <c r="AG50" s="10">
        <f t="shared" si="77"/>
        <v>-0.15836017231823929</v>
      </c>
      <c r="AH50" s="10">
        <f t="shared" si="78"/>
        <v>-0.76625479746492697</v>
      </c>
      <c r="AI50" s="10">
        <f t="shared" si="79"/>
        <v>-0.24638933503310367</v>
      </c>
      <c r="AJ50" s="10">
        <f t="shared" si="80"/>
        <v>-2.7967979184362335E-3</v>
      </c>
      <c r="AK50" s="10">
        <f t="shared" si="81"/>
        <v>-0.14715354452062845</v>
      </c>
      <c r="AL50" s="10">
        <f t="shared" si="82"/>
        <v>-0.52390983651341427</v>
      </c>
      <c r="AM50" s="10"/>
      <c r="AN50" s="10">
        <f t="shared" ref="AN50:BE50" si="97">(B50/B46-1)*100</f>
        <v>-1.0649488315288003</v>
      </c>
      <c r="AO50" s="10">
        <f t="shared" si="97"/>
        <v>-3.8355579233820269</v>
      </c>
      <c r="AP50" s="10">
        <f t="shared" si="97"/>
        <v>-2.6354429952318625</v>
      </c>
      <c r="AQ50" s="10">
        <f t="shared" si="97"/>
        <v>-0.36600212317804415</v>
      </c>
      <c r="AR50" s="10">
        <f t="shared" si="97"/>
        <v>-1.9077860888009779</v>
      </c>
      <c r="AS50" s="10">
        <f t="shared" si="97"/>
        <v>-2.6361726340544678</v>
      </c>
      <c r="AT50" s="10">
        <f t="shared" si="97"/>
        <v>-1.5858225667620407</v>
      </c>
      <c r="AU50" s="10">
        <f t="shared" si="97"/>
        <v>-3.3985708134022463</v>
      </c>
      <c r="AV50" s="10">
        <f t="shared" si="97"/>
        <v>-2.680591475770755</v>
      </c>
      <c r="AW50" s="10">
        <f t="shared" si="97"/>
        <v>-2.8816654667157882</v>
      </c>
      <c r="AX50" s="10">
        <f t="shared" si="97"/>
        <v>-2.9489325198544969</v>
      </c>
      <c r="AY50" s="10">
        <f t="shared" si="97"/>
        <v>-2.9911339819680638</v>
      </c>
      <c r="AZ50" s="10">
        <f t="shared" si="97"/>
        <v>0.13400038434507877</v>
      </c>
      <c r="BA50" s="10">
        <f t="shared" si="97"/>
        <v>-2.3335990611227375</v>
      </c>
      <c r="BB50" s="10">
        <f t="shared" si="97"/>
        <v>-1.1173143464292767</v>
      </c>
      <c r="BC50" s="10">
        <f t="shared" si="97"/>
        <v>-1.1351571189458842</v>
      </c>
      <c r="BD50" s="10">
        <f t="shared" si="97"/>
        <v>-2.2949183920305205</v>
      </c>
      <c r="BE50" s="10">
        <f t="shared" si="97"/>
        <v>-1.7513003592539045</v>
      </c>
      <c r="BG50" s="19">
        <f t="shared" si="35"/>
        <v>-1.0646746999440904</v>
      </c>
      <c r="BH50" s="19">
        <f t="shared" si="18"/>
        <v>-5.80192013446581</v>
      </c>
      <c r="BI50" s="19">
        <f t="shared" si="19"/>
        <v>-4.2798447202414547</v>
      </c>
      <c r="BJ50" s="19">
        <f t="shared" si="20"/>
        <v>-1.9863481878540146</v>
      </c>
      <c r="BK50" s="19">
        <f t="shared" si="21"/>
        <v>-2.47645062089763</v>
      </c>
      <c r="BL50" s="19">
        <f t="shared" si="22"/>
        <v>-1.771585330982095</v>
      </c>
      <c r="BM50" s="19">
        <f t="shared" si="23"/>
        <v>-3.307081373967069</v>
      </c>
      <c r="BN50" s="19">
        <f t="shared" si="24"/>
        <v>-3.7975767124812876</v>
      </c>
      <c r="BO50" s="19">
        <f t="shared" si="25"/>
        <v>-2.4511946980459332</v>
      </c>
      <c r="BP50" s="19">
        <f t="shared" si="26"/>
        <v>-3.4615891469336635</v>
      </c>
      <c r="BQ50" s="19">
        <f t="shared" si="27"/>
        <v>-3.3841924457780781</v>
      </c>
      <c r="BR50" s="19">
        <f t="shared" si="28"/>
        <v>-2.465773523457937</v>
      </c>
      <c r="BS50" s="19">
        <f t="shared" si="29"/>
        <v>-0.63344068927295716</v>
      </c>
      <c r="BT50" s="19">
        <f t="shared" si="30"/>
        <v>-3.0650191898597079</v>
      </c>
      <c r="BU50" s="19">
        <f t="shared" si="31"/>
        <v>-0.98555734013241469</v>
      </c>
      <c r="BV50" s="19">
        <f t="shared" si="32"/>
        <v>-1.1187191673744934E-2</v>
      </c>
      <c r="BW50" s="19">
        <f t="shared" si="33"/>
        <v>-0.58861417808251382</v>
      </c>
      <c r="BX50" s="19">
        <f t="shared" si="34"/>
        <v>-2.0956393460536571</v>
      </c>
    </row>
    <row r="51" spans="1:76" x14ac:dyDescent="0.25">
      <c r="A51" s="4">
        <v>201201</v>
      </c>
      <c r="B51" s="5">
        <v>97.572238352479729</v>
      </c>
      <c r="C51" s="5">
        <v>95.48913617115862</v>
      </c>
      <c r="D51" s="5">
        <v>96.30326685786477</v>
      </c>
      <c r="E51" s="5">
        <v>99.483048987367013</v>
      </c>
      <c r="F51" s="5">
        <v>97.483247036184096</v>
      </c>
      <c r="G51" s="5">
        <v>96.363377403122982</v>
      </c>
      <c r="H51" s="5">
        <v>97.318013684922676</v>
      </c>
      <c r="I51" s="5">
        <v>94.619424610095976</v>
      </c>
      <c r="J51" s="5">
        <v>96.384655660264613</v>
      </c>
      <c r="K51" s="5">
        <v>95.848879829592363</v>
      </c>
      <c r="L51" s="5">
        <v>96.124250009684459</v>
      </c>
      <c r="M51" s="5">
        <v>96.484851918709992</v>
      </c>
      <c r="N51" s="5">
        <v>99.826544496794455</v>
      </c>
      <c r="O51" s="5">
        <v>96.690293794853076</v>
      </c>
      <c r="P51" s="5">
        <v>98.009413469841064</v>
      </c>
      <c r="Q51" s="5">
        <v>98.475139787243336</v>
      </c>
      <c r="R51" s="5">
        <v>95.692729213136133</v>
      </c>
      <c r="S51" s="5">
        <v>97.374499999999998</v>
      </c>
      <c r="U51" s="10">
        <f t="shared" si="65"/>
        <v>-1.3155735359188347</v>
      </c>
      <c r="V51" s="10">
        <f t="shared" si="66"/>
        <v>-1.1290038676398551</v>
      </c>
      <c r="W51" s="10">
        <f t="shared" si="67"/>
        <v>-1.1651497028310254</v>
      </c>
      <c r="X51" s="10">
        <f t="shared" si="68"/>
        <v>-0.14945172282561092</v>
      </c>
      <c r="Y51" s="10">
        <f t="shared" si="69"/>
        <v>-0.73797926258739599</v>
      </c>
      <c r="Z51" s="10">
        <f t="shared" si="70"/>
        <v>-0.42706250206514529</v>
      </c>
      <c r="AA51" s="10">
        <f t="shared" si="71"/>
        <v>-1.204495590005783</v>
      </c>
      <c r="AB51" s="10">
        <f t="shared" si="72"/>
        <v>-2.0844222873672047</v>
      </c>
      <c r="AC51" s="10">
        <f t="shared" si="73"/>
        <v>-0.82926175513112765</v>
      </c>
      <c r="AD51" s="10">
        <f t="shared" si="74"/>
        <v>-1.1656264176086895</v>
      </c>
      <c r="AE51" s="10">
        <f t="shared" si="75"/>
        <v>-1.1192244889708269</v>
      </c>
      <c r="AF51" s="10">
        <f t="shared" si="76"/>
        <v>-0.33598827415923793</v>
      </c>
      <c r="AG51" s="10">
        <f t="shared" si="77"/>
        <v>-0.72915151877651629</v>
      </c>
      <c r="AH51" s="10">
        <f t="shared" si="78"/>
        <v>-1.0210247392224203</v>
      </c>
      <c r="AI51" s="10">
        <f t="shared" si="79"/>
        <v>-1.4178600569994093</v>
      </c>
      <c r="AJ51" s="10">
        <f t="shared" si="80"/>
        <v>-0.53464250517850642</v>
      </c>
      <c r="AK51" s="10">
        <f t="shared" si="81"/>
        <v>-1.6670506659413165</v>
      </c>
      <c r="AL51" s="10">
        <f t="shared" si="82"/>
        <v>-0.95762642906547235</v>
      </c>
      <c r="AM51" s="10"/>
      <c r="AN51" s="10">
        <f t="shared" ref="AN51:BE51" si="98">(B51/B47-1)*100</f>
        <v>-2.3758344368315032</v>
      </c>
      <c r="AO51" s="10">
        <f t="shared" si="98"/>
        <v>-3.9229072255721698</v>
      </c>
      <c r="AP51" s="10">
        <f t="shared" si="98"/>
        <v>-3.2982697955839191</v>
      </c>
      <c r="AQ51" s="10">
        <f t="shared" si="98"/>
        <v>5.1831950264302762E-2</v>
      </c>
      <c r="AR51" s="10">
        <f t="shared" si="98"/>
        <v>-2.3996967737384467</v>
      </c>
      <c r="AS51" s="10">
        <f t="shared" si="98"/>
        <v>-1.940647815003671</v>
      </c>
      <c r="AT51" s="10">
        <f t="shared" si="98"/>
        <v>-2.4498168797389308</v>
      </c>
      <c r="AU51" s="10">
        <f t="shared" si="98"/>
        <v>-4.9272371462255489</v>
      </c>
      <c r="AV51" s="10">
        <f t="shared" si="98"/>
        <v>-2.572095552990683</v>
      </c>
      <c r="AW51" s="10">
        <f t="shared" si="98"/>
        <v>-3.3890342378757876</v>
      </c>
      <c r="AX51" s="10">
        <f t="shared" si="98"/>
        <v>-3.3885052142621275</v>
      </c>
      <c r="AY51" s="10">
        <f t="shared" si="98"/>
        <v>-2.4240711799562442</v>
      </c>
      <c r="AZ51" s="10">
        <f t="shared" si="98"/>
        <v>-0.85000682239567693</v>
      </c>
      <c r="BA51" s="10">
        <f t="shared" si="98"/>
        <v>-2.7392243694195906</v>
      </c>
      <c r="BB51" s="10">
        <f t="shared" si="98"/>
        <v>-2.5291007481911043</v>
      </c>
      <c r="BC51" s="10">
        <f t="shared" si="98"/>
        <v>-1.1805452630758717</v>
      </c>
      <c r="BD51" s="10">
        <f t="shared" si="98"/>
        <v>-3.3128383416326401</v>
      </c>
      <c r="BE51" s="10">
        <f t="shared" si="98"/>
        <v>-2.2992772868608347</v>
      </c>
      <c r="BG51" s="19">
        <f t="shared" si="35"/>
        <v>-5.262294143675339</v>
      </c>
      <c r="BH51" s="19">
        <f t="shared" si="18"/>
        <v>-4.5160154705594202</v>
      </c>
      <c r="BI51" s="19">
        <f t="shared" si="19"/>
        <v>-4.6605988113241015</v>
      </c>
      <c r="BJ51" s="19">
        <f t="shared" si="20"/>
        <v>-0.59780689130244369</v>
      </c>
      <c r="BK51" s="19">
        <f t="shared" si="21"/>
        <v>-2.951917050349584</v>
      </c>
      <c r="BL51" s="19">
        <f t="shared" si="22"/>
        <v>-1.7082500082605812</v>
      </c>
      <c r="BM51" s="19">
        <f t="shared" si="23"/>
        <v>-4.817982360023132</v>
      </c>
      <c r="BN51" s="19">
        <f t="shared" si="24"/>
        <v>-8.3376891494688188</v>
      </c>
      <c r="BO51" s="19">
        <f t="shared" si="25"/>
        <v>-3.3170470205245106</v>
      </c>
      <c r="BP51" s="19">
        <f t="shared" si="26"/>
        <v>-4.6625056704347578</v>
      </c>
      <c r="BQ51" s="19">
        <f t="shared" si="27"/>
        <v>-4.4768979558833077</v>
      </c>
      <c r="BR51" s="19">
        <f t="shared" si="28"/>
        <v>-1.3439530966369517</v>
      </c>
      <c r="BS51" s="19">
        <f t="shared" si="29"/>
        <v>-2.9166060751060652</v>
      </c>
      <c r="BT51" s="19">
        <f t="shared" si="30"/>
        <v>-4.0840989568896813</v>
      </c>
      <c r="BU51" s="19">
        <f t="shared" si="31"/>
        <v>-5.6714402279976373</v>
      </c>
      <c r="BV51" s="19">
        <f t="shared" si="32"/>
        <v>-2.1385700207140257</v>
      </c>
      <c r="BW51" s="19">
        <f t="shared" si="33"/>
        <v>-6.6682026637652658</v>
      </c>
      <c r="BX51" s="19">
        <f t="shared" si="34"/>
        <v>-3.8305057162618894</v>
      </c>
    </row>
    <row r="52" spans="1:76" x14ac:dyDescent="0.25">
      <c r="A52" s="4">
        <v>201202</v>
      </c>
      <c r="B52" s="5">
        <v>96.498759387095973</v>
      </c>
      <c r="C52" s="5">
        <v>93.880453056736513</v>
      </c>
      <c r="D52" s="5">
        <v>94.972061397952672</v>
      </c>
      <c r="E52" s="5">
        <v>98.461118760346878</v>
      </c>
      <c r="F52" s="5">
        <v>96.941850000983891</v>
      </c>
      <c r="G52" s="5">
        <v>95.658610653665448</v>
      </c>
      <c r="H52" s="5">
        <v>95.943082647507651</v>
      </c>
      <c r="I52" s="5">
        <v>93.418160644948543</v>
      </c>
      <c r="J52" s="5">
        <v>95.484930340292138</v>
      </c>
      <c r="K52" s="5">
        <v>94.546909470318454</v>
      </c>
      <c r="L52" s="5">
        <v>95.341546273835746</v>
      </c>
      <c r="M52" s="5">
        <v>95.620070845339299</v>
      </c>
      <c r="N52" s="5">
        <v>99.339012766731003</v>
      </c>
      <c r="O52" s="5">
        <v>95.925173282975393</v>
      </c>
      <c r="P52" s="5">
        <v>97.205374515081118</v>
      </c>
      <c r="Q52" s="5">
        <v>97.841679035930781</v>
      </c>
      <c r="R52" s="5">
        <v>95.165753750919947</v>
      </c>
      <c r="S52" s="5">
        <v>96.457099999999997</v>
      </c>
      <c r="U52" s="10">
        <f t="shared" si="65"/>
        <v>-1.1001889302834411</v>
      </c>
      <c r="V52" s="10">
        <f t="shared" si="66"/>
        <v>-1.6846765809449105</v>
      </c>
      <c r="W52" s="10">
        <f t="shared" si="67"/>
        <v>-1.3823056095042308</v>
      </c>
      <c r="X52" s="10">
        <f t="shared" si="68"/>
        <v>-1.0272405574842214</v>
      </c>
      <c r="Y52" s="10">
        <f t="shared" si="69"/>
        <v>-0.55537443782442963</v>
      </c>
      <c r="Z52" s="10">
        <f t="shared" si="70"/>
        <v>-0.7313636865478923</v>
      </c>
      <c r="AA52" s="10">
        <f t="shared" si="71"/>
        <v>-1.4128227502325563</v>
      </c>
      <c r="AB52" s="10">
        <f t="shared" si="72"/>
        <v>-1.2695743713276197</v>
      </c>
      <c r="AC52" s="10">
        <f t="shared" si="73"/>
        <v>-0.93347360511802924</v>
      </c>
      <c r="AD52" s="10">
        <f t="shared" si="74"/>
        <v>-1.3583574076073246</v>
      </c>
      <c r="AE52" s="10">
        <f t="shared" si="75"/>
        <v>-0.81426251520283488</v>
      </c>
      <c r="AF52" s="10">
        <f t="shared" si="76"/>
        <v>-0.89628688459747474</v>
      </c>
      <c r="AG52" s="10">
        <f t="shared" si="77"/>
        <v>-0.48837885005535986</v>
      </c>
      <c r="AH52" s="10">
        <f t="shared" si="78"/>
        <v>-0.79131056680935563</v>
      </c>
      <c r="AI52" s="10">
        <f t="shared" si="79"/>
        <v>-0.82036911179695915</v>
      </c>
      <c r="AJ52" s="10">
        <f t="shared" si="80"/>
        <v>-0.6432697152612854</v>
      </c>
      <c r="AK52" s="10">
        <f t="shared" si="81"/>
        <v>-0.55069540449875776</v>
      </c>
      <c r="AL52" s="10">
        <f t="shared" si="82"/>
        <v>-0.9421357747664949</v>
      </c>
      <c r="AM52" s="10"/>
      <c r="AN52" s="10">
        <f t="shared" ref="AN52:BE52" si="99">(B52/B48-1)*100</f>
        <v>-3.0322350683174792</v>
      </c>
      <c r="AO52" s="10">
        <f t="shared" si="99"/>
        <v>-4.9727492668540041</v>
      </c>
      <c r="AP52" s="10">
        <f t="shared" si="99"/>
        <v>-4.1316756009140416</v>
      </c>
      <c r="AQ52" s="10">
        <f t="shared" si="99"/>
        <v>-1.3045691608542076</v>
      </c>
      <c r="AR52" s="10">
        <f t="shared" si="99"/>
        <v>-2.2811714083201151</v>
      </c>
      <c r="AS52" s="10">
        <f t="shared" si="99"/>
        <v>-1.9712272608927828</v>
      </c>
      <c r="AT52" s="10">
        <f t="shared" si="99"/>
        <v>-3.8250016639014839</v>
      </c>
      <c r="AU52" s="10">
        <f t="shared" si="99"/>
        <v>-5.2971687036655446</v>
      </c>
      <c r="AV52" s="10">
        <f t="shared" si="99"/>
        <v>-2.7685854740405524</v>
      </c>
      <c r="AW52" s="10">
        <f t="shared" si="99"/>
        <v>-3.8136683205132527</v>
      </c>
      <c r="AX52" s="10">
        <f t="shared" si="99"/>
        <v>-3.4856886845772594</v>
      </c>
      <c r="AY52" s="10">
        <f t="shared" si="99"/>
        <v>-2.812758985510444</v>
      </c>
      <c r="AZ52" s="10">
        <f t="shared" si="99"/>
        <v>-1.1934213321088682</v>
      </c>
      <c r="BA52" s="10">
        <f t="shared" si="99"/>
        <v>-2.7824202719134883</v>
      </c>
      <c r="BB52" s="10">
        <f t="shared" si="99"/>
        <v>-3.1323531722826314</v>
      </c>
      <c r="BC52" s="10">
        <f t="shared" si="99"/>
        <v>-1.3972266232899599</v>
      </c>
      <c r="BD52" s="10">
        <f t="shared" si="99"/>
        <v>-3.0932433069815635</v>
      </c>
      <c r="BE52" s="10">
        <f t="shared" si="99"/>
        <v>-2.7491384681772701</v>
      </c>
      <c r="BG52" s="19">
        <f t="shared" si="35"/>
        <v>-4.4007557211337645</v>
      </c>
      <c r="BH52" s="19">
        <f t="shared" si="18"/>
        <v>-6.7387063237796418</v>
      </c>
      <c r="BI52" s="19">
        <f t="shared" si="19"/>
        <v>-5.529222438016923</v>
      </c>
      <c r="BJ52" s="19">
        <f t="shared" si="20"/>
        <v>-4.1089622299368855</v>
      </c>
      <c r="BK52" s="19">
        <f t="shared" si="21"/>
        <v>-2.2214977512977185</v>
      </c>
      <c r="BL52" s="19">
        <f t="shared" si="22"/>
        <v>-2.9254547461915692</v>
      </c>
      <c r="BM52" s="19">
        <f t="shared" si="23"/>
        <v>-5.6512910009302253</v>
      </c>
      <c r="BN52" s="19">
        <f t="shared" si="24"/>
        <v>-5.078297485310479</v>
      </c>
      <c r="BO52" s="19">
        <f t="shared" si="25"/>
        <v>-3.7338944204721169</v>
      </c>
      <c r="BP52" s="19">
        <f t="shared" si="26"/>
        <v>-5.4334296304292984</v>
      </c>
      <c r="BQ52" s="19">
        <f t="shared" si="27"/>
        <v>-3.2570500608113395</v>
      </c>
      <c r="BR52" s="19">
        <f t="shared" si="28"/>
        <v>-3.585147538389899</v>
      </c>
      <c r="BS52" s="19">
        <f t="shared" si="29"/>
        <v>-1.9535154002214394</v>
      </c>
      <c r="BT52" s="19">
        <f t="shared" si="30"/>
        <v>-3.1652422672374225</v>
      </c>
      <c r="BU52" s="19">
        <f t="shared" si="31"/>
        <v>-3.2814764471878366</v>
      </c>
      <c r="BV52" s="19">
        <f t="shared" si="32"/>
        <v>-2.5730788610451416</v>
      </c>
      <c r="BW52" s="19">
        <f t="shared" si="33"/>
        <v>-2.202781617995031</v>
      </c>
      <c r="BX52" s="19">
        <f t="shared" si="34"/>
        <v>-3.7685430990659796</v>
      </c>
    </row>
    <row r="53" spans="1:76" x14ac:dyDescent="0.25">
      <c r="A53" s="4">
        <v>201203</v>
      </c>
      <c r="B53" s="5">
        <v>95.403348357894401</v>
      </c>
      <c r="C53" s="5">
        <v>93.450613783894198</v>
      </c>
      <c r="D53" s="5">
        <v>94.118015796930209</v>
      </c>
      <c r="E53" s="5">
        <v>97.818740267696299</v>
      </c>
      <c r="F53" s="5">
        <v>96.050640523653684</v>
      </c>
      <c r="G53" s="5">
        <v>94.624051854853064</v>
      </c>
      <c r="H53" s="5">
        <v>95.269791602623187</v>
      </c>
      <c r="I53" s="5">
        <v>92.757354733483709</v>
      </c>
      <c r="J53" s="5">
        <v>94.864359246646828</v>
      </c>
      <c r="K53" s="5">
        <v>93.810394377285419</v>
      </c>
      <c r="L53" s="5">
        <v>94.474999428754401</v>
      </c>
      <c r="M53" s="5">
        <v>94.634291615476869</v>
      </c>
      <c r="N53" s="5">
        <v>98.817177180572429</v>
      </c>
      <c r="O53" s="5">
        <v>95.594953156747877</v>
      </c>
      <c r="P53" s="5">
        <v>96.630953814580209</v>
      </c>
      <c r="Q53" s="5">
        <v>97.405610951141881</v>
      </c>
      <c r="R53" s="5">
        <v>94.284624181160808</v>
      </c>
      <c r="S53" s="5">
        <v>95.752799999999993</v>
      </c>
      <c r="U53" s="10">
        <f t="shared" si="65"/>
        <v>-1.1351555565677574</v>
      </c>
      <c r="V53" s="10">
        <f t="shared" si="66"/>
        <v>-0.45785811513131547</v>
      </c>
      <c r="W53" s="10">
        <f t="shared" si="67"/>
        <v>-0.89925983331438086</v>
      </c>
      <c r="X53" s="10">
        <f t="shared" si="68"/>
        <v>-0.65241843759069607</v>
      </c>
      <c r="Y53" s="10">
        <f t="shared" si="69"/>
        <v>-0.91932377742034443</v>
      </c>
      <c r="Z53" s="10">
        <f t="shared" si="70"/>
        <v>-1.0815114203968856</v>
      </c>
      <c r="AA53" s="10">
        <f t="shared" si="71"/>
        <v>-0.70176090480448261</v>
      </c>
      <c r="AB53" s="10">
        <f t="shared" si="72"/>
        <v>-0.7073634365124537</v>
      </c>
      <c r="AC53" s="10">
        <f t="shared" si="73"/>
        <v>-0.6499152184891388</v>
      </c>
      <c r="AD53" s="10">
        <f t="shared" si="74"/>
        <v>-0.77899436074561068</v>
      </c>
      <c r="AE53" s="10">
        <f t="shared" si="75"/>
        <v>-0.90888692175443708</v>
      </c>
      <c r="AF53" s="10">
        <f t="shared" si="76"/>
        <v>-1.0309333816086341</v>
      </c>
      <c r="AG53" s="10">
        <f t="shared" si="77"/>
        <v>-0.52530780367623375</v>
      </c>
      <c r="AH53" s="10">
        <f t="shared" si="78"/>
        <v>-0.34424762022934319</v>
      </c>
      <c r="AI53" s="10">
        <f t="shared" si="79"/>
        <v>-0.59093512407771831</v>
      </c>
      <c r="AJ53" s="10">
        <f t="shared" si="80"/>
        <v>-0.44568745046654756</v>
      </c>
      <c r="AK53" s="10">
        <f t="shared" si="81"/>
        <v>-0.92588934047151961</v>
      </c>
      <c r="AL53" s="10">
        <f t="shared" si="82"/>
        <v>-0.73016916328606518</v>
      </c>
      <c r="AM53" s="10"/>
      <c r="AN53" s="10">
        <f t="shared" ref="AN53:BE53" si="100">(B53/B49-1)*100</f>
        <v>-3.7660141880332287</v>
      </c>
      <c r="AO53" s="10">
        <f t="shared" si="100"/>
        <v>-4.6432114201063861</v>
      </c>
      <c r="AP53" s="10">
        <f t="shared" si="100"/>
        <v>-4.4413443605509695</v>
      </c>
      <c r="AQ53" s="10">
        <f t="shared" si="100"/>
        <v>-2.3074581647625103</v>
      </c>
      <c r="AR53" s="10">
        <f t="shared" si="100"/>
        <v>-2.8022389439444684</v>
      </c>
      <c r="AS53" s="10">
        <f t="shared" si="100"/>
        <v>-2.6573644004004304</v>
      </c>
      <c r="AT53" s="10">
        <f t="shared" si="100"/>
        <v>-4.0834347053495756</v>
      </c>
      <c r="AU53" s="10">
        <f t="shared" si="100"/>
        <v>-4.9226696185160517</v>
      </c>
      <c r="AV53" s="10">
        <f t="shared" si="100"/>
        <v>-2.9916349791017094</v>
      </c>
      <c r="AW53" s="10">
        <f t="shared" si="100"/>
        <v>-4.1047259716546218</v>
      </c>
      <c r="AX53" s="10">
        <f t="shared" si="100"/>
        <v>-3.6379954621869048</v>
      </c>
      <c r="AY53" s="10">
        <f t="shared" si="100"/>
        <v>-2.8501128977947987</v>
      </c>
      <c r="AZ53" s="10">
        <f t="shared" si="100"/>
        <v>-1.8885160237647636</v>
      </c>
      <c r="BA53" s="10">
        <f t="shared" si="100"/>
        <v>-2.8921317214741782</v>
      </c>
      <c r="BB53" s="10">
        <f t="shared" si="100"/>
        <v>-3.0438545147829621</v>
      </c>
      <c r="BC53" s="10">
        <f t="shared" si="100"/>
        <v>-1.6176776303963414</v>
      </c>
      <c r="BD53" s="10">
        <f t="shared" si="100"/>
        <v>-3.2565773391910136</v>
      </c>
      <c r="BE53" s="10">
        <f t="shared" si="100"/>
        <v>-3.1173545892194787</v>
      </c>
      <c r="BG53" s="19">
        <f t="shared" si="35"/>
        <v>-4.5406222262710294</v>
      </c>
      <c r="BH53" s="19">
        <f t="shared" si="18"/>
        <v>-1.8314324605252619</v>
      </c>
      <c r="BI53" s="19">
        <f t="shared" si="19"/>
        <v>-3.5970393332575235</v>
      </c>
      <c r="BJ53" s="19">
        <f t="shared" si="20"/>
        <v>-2.6096737503627843</v>
      </c>
      <c r="BK53" s="19">
        <f t="shared" si="21"/>
        <v>-3.6772951096813777</v>
      </c>
      <c r="BL53" s="19">
        <f t="shared" si="22"/>
        <v>-4.3260456815875425</v>
      </c>
      <c r="BM53" s="19">
        <f t="shared" si="23"/>
        <v>-2.8070436192179304</v>
      </c>
      <c r="BN53" s="19">
        <f t="shared" si="24"/>
        <v>-2.8294537460498148</v>
      </c>
      <c r="BO53" s="19">
        <f t="shared" si="25"/>
        <v>-2.5996608739565552</v>
      </c>
      <c r="BP53" s="19">
        <f t="shared" si="26"/>
        <v>-3.1159774429824427</v>
      </c>
      <c r="BQ53" s="19">
        <f t="shared" si="27"/>
        <v>-3.6355476870177483</v>
      </c>
      <c r="BR53" s="19">
        <f t="shared" si="28"/>
        <v>-4.1237335264345365</v>
      </c>
      <c r="BS53" s="19">
        <f t="shared" si="29"/>
        <v>-2.101231214704935</v>
      </c>
      <c r="BT53" s="19">
        <f t="shared" si="30"/>
        <v>-1.3769904809173728</v>
      </c>
      <c r="BU53" s="19">
        <f t="shared" si="31"/>
        <v>-2.3637404963108732</v>
      </c>
      <c r="BV53" s="19">
        <f t="shared" si="32"/>
        <v>-1.7827498018661903</v>
      </c>
      <c r="BW53" s="19">
        <f t="shared" si="33"/>
        <v>-3.7035573618860784</v>
      </c>
      <c r="BX53" s="19">
        <f t="shared" si="34"/>
        <v>-2.9206766531442607</v>
      </c>
    </row>
    <row r="54" spans="1:76" x14ac:dyDescent="0.25">
      <c r="A54" s="4">
        <v>201204</v>
      </c>
      <c r="B54" s="5">
        <v>94.439544729001042</v>
      </c>
      <c r="C54" s="5">
        <v>92.670798787469494</v>
      </c>
      <c r="D54" s="5">
        <v>92.525424663092195</v>
      </c>
      <c r="E54" s="5">
        <v>96.848441722144258</v>
      </c>
      <c r="F54" s="5">
        <v>95.682251705107802</v>
      </c>
      <c r="G54" s="5">
        <v>93.322611565868655</v>
      </c>
      <c r="H54" s="5">
        <v>94.163127360755894</v>
      </c>
      <c r="I54" s="5">
        <v>91.993155683130013</v>
      </c>
      <c r="J54" s="5">
        <v>93.741000103847853</v>
      </c>
      <c r="K54" s="5">
        <v>92.984098789309044</v>
      </c>
      <c r="L54" s="5">
        <v>94.17175416844384</v>
      </c>
      <c r="M54" s="5">
        <v>93.893782567477743</v>
      </c>
      <c r="N54" s="5">
        <v>97.982225141864063</v>
      </c>
      <c r="O54" s="5">
        <v>94.358392234653905</v>
      </c>
      <c r="P54" s="5">
        <v>94.87797618003043</v>
      </c>
      <c r="Q54" s="5">
        <v>96.582008810171899</v>
      </c>
      <c r="R54" s="5">
        <v>92.29844556980072</v>
      </c>
      <c r="S54" s="5">
        <v>94.813400000000001</v>
      </c>
      <c r="U54" s="10">
        <f t="shared" si="65"/>
        <v>-1.0102408830324983</v>
      </c>
      <c r="V54" s="10">
        <f t="shared" si="66"/>
        <v>-0.83446749555656785</v>
      </c>
      <c r="W54" s="10">
        <f t="shared" si="67"/>
        <v>-1.6921214502377491</v>
      </c>
      <c r="X54" s="10">
        <f t="shared" si="68"/>
        <v>-0.9919352292788286</v>
      </c>
      <c r="Y54" s="10">
        <f t="shared" si="69"/>
        <v>-0.38353603530125735</v>
      </c>
      <c r="Z54" s="10">
        <f t="shared" si="70"/>
        <v>-1.3753800048435183</v>
      </c>
      <c r="AA54" s="10">
        <f t="shared" si="71"/>
        <v>-1.1616108561287364</v>
      </c>
      <c r="AB54" s="10">
        <f t="shared" si="72"/>
        <v>-0.82386895632097223</v>
      </c>
      <c r="AC54" s="10">
        <f t="shared" si="73"/>
        <v>-1.184174068870536</v>
      </c>
      <c r="AD54" s="10">
        <f t="shared" si="74"/>
        <v>-0.88081453389182718</v>
      </c>
      <c r="AE54" s="10">
        <f t="shared" si="75"/>
        <v>-0.32097937247329567</v>
      </c>
      <c r="AF54" s="10">
        <f t="shared" si="76"/>
        <v>-0.78249547321387336</v>
      </c>
      <c r="AG54" s="10">
        <f t="shared" si="77"/>
        <v>-0.84494625583426686</v>
      </c>
      <c r="AH54" s="10">
        <f t="shared" si="78"/>
        <v>-1.2935420555794108</v>
      </c>
      <c r="AI54" s="10">
        <f t="shared" si="79"/>
        <v>-1.8140953445553998</v>
      </c>
      <c r="AJ54" s="10">
        <f t="shared" si="80"/>
        <v>-0.84553870452400703</v>
      </c>
      <c r="AK54" s="10">
        <f t="shared" si="81"/>
        <v>-2.1065774283024141</v>
      </c>
      <c r="AL54" s="10">
        <f t="shared" si="82"/>
        <v>-0.98106791655178105</v>
      </c>
      <c r="AM54" s="10"/>
      <c r="AN54" s="10">
        <f t="shared" ref="AN54:BE54" si="101">(B54/B50-1)*100</f>
        <v>-4.483975519317851</v>
      </c>
      <c r="AO54" s="10">
        <f t="shared" si="101"/>
        <v>-4.0471559814357789</v>
      </c>
      <c r="AP54" s="10">
        <f t="shared" si="101"/>
        <v>-5.0423023680438934</v>
      </c>
      <c r="AQ54" s="10">
        <f t="shared" si="101"/>
        <v>-2.79379146316594</v>
      </c>
      <c r="AR54" s="10">
        <f t="shared" si="101"/>
        <v>-2.571837298060109</v>
      </c>
      <c r="AS54" s="10">
        <f t="shared" si="101"/>
        <v>-3.5691066563723339</v>
      </c>
      <c r="AT54" s="10">
        <f t="shared" si="101"/>
        <v>-4.4072796784827117</v>
      </c>
      <c r="AU54" s="10">
        <f t="shared" si="101"/>
        <v>-4.8021796640609793</v>
      </c>
      <c r="AV54" s="10">
        <f t="shared" si="101"/>
        <v>-3.5493344824654938</v>
      </c>
      <c r="AW54" s="10">
        <f t="shared" si="101"/>
        <v>-4.1196394438485324</v>
      </c>
      <c r="AX54" s="10">
        <f t="shared" si="101"/>
        <v>-3.1277114518806104</v>
      </c>
      <c r="AY54" s="10">
        <f t="shared" si="101"/>
        <v>-3.0124329291320806</v>
      </c>
      <c r="AZ54" s="10">
        <f t="shared" si="101"/>
        <v>-2.5632042565246649</v>
      </c>
      <c r="BA54" s="10">
        <f t="shared" si="101"/>
        <v>-3.4081229450384942</v>
      </c>
      <c r="BB54" s="10">
        <f t="shared" si="101"/>
        <v>-4.5675961710904822</v>
      </c>
      <c r="BC54" s="10">
        <f t="shared" si="101"/>
        <v>-2.4468098788502535</v>
      </c>
      <c r="BD54" s="10">
        <f t="shared" si="101"/>
        <v>-5.1549846424310042</v>
      </c>
      <c r="BE54" s="10">
        <f t="shared" si="101"/>
        <v>-3.5625940843809767</v>
      </c>
      <c r="BG54" s="19">
        <f t="shared" si="35"/>
        <v>-4.040963532129993</v>
      </c>
      <c r="BH54" s="19">
        <f t="shared" si="18"/>
        <v>-3.3378699822262714</v>
      </c>
      <c r="BI54" s="19">
        <f t="shared" si="19"/>
        <v>-6.7684858009509963</v>
      </c>
      <c r="BJ54" s="19">
        <f t="shared" si="20"/>
        <v>-3.9677409171153144</v>
      </c>
      <c r="BK54" s="19">
        <f t="shared" si="21"/>
        <v>-1.5341441412050294</v>
      </c>
      <c r="BL54" s="19">
        <f t="shared" si="22"/>
        <v>-5.5015200193740732</v>
      </c>
      <c r="BM54" s="19">
        <f t="shared" si="23"/>
        <v>-4.6464434245149455</v>
      </c>
      <c r="BN54" s="19">
        <f t="shared" si="24"/>
        <v>-3.2954758252838889</v>
      </c>
      <c r="BO54" s="19">
        <f t="shared" si="25"/>
        <v>-4.736696275482144</v>
      </c>
      <c r="BP54" s="19">
        <f t="shared" si="26"/>
        <v>-3.5232581355673087</v>
      </c>
      <c r="BQ54" s="19">
        <f t="shared" si="27"/>
        <v>-1.2839174898931827</v>
      </c>
      <c r="BR54" s="19">
        <f t="shared" si="28"/>
        <v>-3.1299818928554934</v>
      </c>
      <c r="BS54" s="19">
        <f t="shared" si="29"/>
        <v>-3.3797850233370674</v>
      </c>
      <c r="BT54" s="19">
        <f t="shared" si="30"/>
        <v>-5.1741682223176433</v>
      </c>
      <c r="BU54" s="19">
        <f t="shared" si="31"/>
        <v>-7.2563813782215991</v>
      </c>
      <c r="BV54" s="19">
        <f t="shared" si="32"/>
        <v>-3.3821548180960281</v>
      </c>
      <c r="BW54" s="19">
        <f t="shared" si="33"/>
        <v>-8.4263097132096565</v>
      </c>
      <c r="BX54" s="19">
        <f t="shared" si="34"/>
        <v>-3.9242716662071242</v>
      </c>
    </row>
    <row r="55" spans="1:76" x14ac:dyDescent="0.25">
      <c r="A55" s="4">
        <v>201301</v>
      </c>
      <c r="B55" s="5">
        <v>93.769598412793641</v>
      </c>
      <c r="C55" s="5">
        <v>93.457009332144295</v>
      </c>
      <c r="D55" s="5">
        <v>91.951441845271717</v>
      </c>
      <c r="E55" s="5">
        <v>96.362957785712581</v>
      </c>
      <c r="F55" s="5">
        <v>95.388722495692392</v>
      </c>
      <c r="G55" s="5">
        <v>92.223561833214447</v>
      </c>
      <c r="H55" s="5">
        <v>93.526382029757301</v>
      </c>
      <c r="I55" s="5">
        <v>92.451871055863691</v>
      </c>
      <c r="J55" s="5">
        <v>93.543451939947531</v>
      </c>
      <c r="K55" s="5">
        <v>92.73003092318865</v>
      </c>
      <c r="L55" s="5">
        <v>94.147224662560077</v>
      </c>
      <c r="M55" s="5">
        <v>93.597263167631908</v>
      </c>
      <c r="N55" s="5">
        <v>97.563783336099192</v>
      </c>
      <c r="O55" s="5">
        <v>93.946712684007679</v>
      </c>
      <c r="P55" s="5">
        <v>95.128902638597523</v>
      </c>
      <c r="Q55" s="5">
        <v>95.798952304164501</v>
      </c>
      <c r="R55" s="5">
        <v>91.883410961125676</v>
      </c>
      <c r="S55" s="5">
        <v>94.477900000000005</v>
      </c>
      <c r="U55" s="10">
        <f t="shared" si="65"/>
        <v>-0.70939172581765408</v>
      </c>
      <c r="V55" s="10">
        <f t="shared" si="66"/>
        <v>0.84839081454115561</v>
      </c>
      <c r="W55" s="10">
        <f t="shared" si="67"/>
        <v>-0.62035145465204611</v>
      </c>
      <c r="X55" s="10">
        <f t="shared" si="68"/>
        <v>-0.50128213505439279</v>
      </c>
      <c r="Y55" s="10">
        <f t="shared" si="69"/>
        <v>-0.30677498092338551</v>
      </c>
      <c r="Z55" s="10">
        <f t="shared" si="70"/>
        <v>-1.1776885732333819</v>
      </c>
      <c r="AA55" s="10">
        <f t="shared" si="71"/>
        <v>-0.6762151479518197</v>
      </c>
      <c r="AB55" s="10">
        <f t="shared" si="72"/>
        <v>0.49864076226902032</v>
      </c>
      <c r="AC55" s="10">
        <f t="shared" si="73"/>
        <v>-0.2107382721343698</v>
      </c>
      <c r="AD55" s="10">
        <f t="shared" si="74"/>
        <v>-0.27323797232909897</v>
      </c>
      <c r="AE55" s="10">
        <f t="shared" si="75"/>
        <v>-2.604762553312101E-2</v>
      </c>
      <c r="AF55" s="10">
        <f t="shared" si="76"/>
        <v>-0.31580301883432638</v>
      </c>
      <c r="AG55" s="10">
        <f t="shared" si="77"/>
        <v>-0.42705889273184638</v>
      </c>
      <c r="AH55" s="10">
        <f t="shared" si="78"/>
        <v>-0.43629351973532016</v>
      </c>
      <c r="AI55" s="10">
        <f t="shared" si="79"/>
        <v>0.2644728193727186</v>
      </c>
      <c r="AJ55" s="10">
        <f t="shared" si="80"/>
        <v>-0.81076850197480121</v>
      </c>
      <c r="AK55" s="10">
        <f t="shared" si="81"/>
        <v>-0.44966587044109607</v>
      </c>
      <c r="AL55" s="10">
        <f t="shared" si="82"/>
        <v>-0.35385293639927928</v>
      </c>
      <c r="AM55" s="10"/>
      <c r="AN55" s="10">
        <f t="shared" ref="AN55:BE55" si="102">(B55/B51-1)*100</f>
        <v>-3.8972560268106693</v>
      </c>
      <c r="AO55" s="10">
        <f t="shared" si="102"/>
        <v>-2.1281235965648015</v>
      </c>
      <c r="AP55" s="10">
        <f t="shared" si="102"/>
        <v>-4.5188757916343247</v>
      </c>
      <c r="AQ55" s="10">
        <f t="shared" si="102"/>
        <v>-3.1363043587964823</v>
      </c>
      <c r="AR55" s="10">
        <f t="shared" si="102"/>
        <v>-2.1485994816260567</v>
      </c>
      <c r="AS55" s="10">
        <f t="shared" si="102"/>
        <v>-4.2960465702547861</v>
      </c>
      <c r="AT55" s="10">
        <f t="shared" si="102"/>
        <v>-3.8961251998434587</v>
      </c>
      <c r="AU55" s="10">
        <f t="shared" si="102"/>
        <v>-2.2908124448698053</v>
      </c>
      <c r="AV55" s="10">
        <f t="shared" si="102"/>
        <v>-2.9477759720714425</v>
      </c>
      <c r="AW55" s="10">
        <f t="shared" si="102"/>
        <v>-3.2539231673324176</v>
      </c>
      <c r="AX55" s="10">
        <f t="shared" si="102"/>
        <v>-2.0567394251972848</v>
      </c>
      <c r="AY55" s="10">
        <f t="shared" si="102"/>
        <v>-2.9927897422809213</v>
      </c>
      <c r="AZ55" s="10">
        <f t="shared" si="102"/>
        <v>-2.2666928642089967</v>
      </c>
      <c r="BA55" s="10">
        <f t="shared" si="102"/>
        <v>-2.837493819872372</v>
      </c>
      <c r="BB55" s="10">
        <f t="shared" si="102"/>
        <v>-2.9390144571469268</v>
      </c>
      <c r="BC55" s="10">
        <f t="shared" si="102"/>
        <v>-2.7176275036123521</v>
      </c>
      <c r="BD55" s="10">
        <f t="shared" si="102"/>
        <v>-3.9807812812256316</v>
      </c>
      <c r="BE55" s="10">
        <f t="shared" si="102"/>
        <v>-2.9747007686817262</v>
      </c>
      <c r="BG55" s="19">
        <f t="shared" si="35"/>
        <v>-2.8375669032706163</v>
      </c>
      <c r="BH55" s="19">
        <f t="shared" si="18"/>
        <v>3.3935632581646225</v>
      </c>
      <c r="BI55" s="19">
        <f t="shared" si="19"/>
        <v>-2.4814058186081844</v>
      </c>
      <c r="BJ55" s="19">
        <f t="shared" si="20"/>
        <v>-2.0051285402175711</v>
      </c>
      <c r="BK55" s="19">
        <f t="shared" si="21"/>
        <v>-1.227099923693542</v>
      </c>
      <c r="BL55" s="19">
        <f t="shared" si="22"/>
        <v>-4.7107542929335278</v>
      </c>
      <c r="BM55" s="19">
        <f t="shared" si="23"/>
        <v>-2.7048605918072788</v>
      </c>
      <c r="BN55" s="19">
        <f t="shared" si="24"/>
        <v>1.9945630490760813</v>
      </c>
      <c r="BO55" s="19">
        <f t="shared" si="25"/>
        <v>-0.84295308853747919</v>
      </c>
      <c r="BP55" s="19">
        <f t="shared" si="26"/>
        <v>-1.0929518893163959</v>
      </c>
      <c r="BQ55" s="19">
        <f t="shared" si="27"/>
        <v>-0.10419050213248404</v>
      </c>
      <c r="BR55" s="19">
        <f t="shared" si="28"/>
        <v>-1.2632120753373055</v>
      </c>
      <c r="BS55" s="19">
        <f t="shared" si="29"/>
        <v>-1.7082355709273855</v>
      </c>
      <c r="BT55" s="19">
        <f t="shared" si="30"/>
        <v>-1.7451740789412806</v>
      </c>
      <c r="BU55" s="19">
        <f t="shared" si="31"/>
        <v>1.0578912774908744</v>
      </c>
      <c r="BV55" s="19">
        <f t="shared" si="32"/>
        <v>-3.2430740078992049</v>
      </c>
      <c r="BW55" s="19">
        <f t="shared" si="33"/>
        <v>-1.7986634817643843</v>
      </c>
      <c r="BX55" s="19">
        <f t="shared" si="34"/>
        <v>-1.4154117455971171</v>
      </c>
    </row>
    <row r="56" spans="1:76" x14ac:dyDescent="0.25">
      <c r="A56" s="4">
        <v>201302</v>
      </c>
      <c r="B56" s="5">
        <v>93.92732180262</v>
      </c>
      <c r="C56" s="5">
        <v>93.922599429179769</v>
      </c>
      <c r="D56" s="5">
        <v>91.39633401767982</v>
      </c>
      <c r="E56" s="5">
        <v>96.239151781575174</v>
      </c>
      <c r="F56" s="5">
        <v>95.292285319066352</v>
      </c>
      <c r="G56" s="5">
        <v>91.306308552995375</v>
      </c>
      <c r="H56" s="5">
        <v>93.36381614955792</v>
      </c>
      <c r="I56" s="5">
        <v>92.736875034385619</v>
      </c>
      <c r="J56" s="5">
        <v>93.511261482732522</v>
      </c>
      <c r="K56" s="5">
        <v>92.664233329321192</v>
      </c>
      <c r="L56" s="5">
        <v>94.203460658923319</v>
      </c>
      <c r="M56" s="5">
        <v>93.694560419593927</v>
      </c>
      <c r="N56" s="5">
        <v>97.33564336241065</v>
      </c>
      <c r="O56" s="5">
        <v>94.144955854058864</v>
      </c>
      <c r="P56" s="5">
        <v>95.298957785599384</v>
      </c>
      <c r="Q56" s="5">
        <v>95.247800454917225</v>
      </c>
      <c r="R56" s="5">
        <v>91.410189816256107</v>
      </c>
      <c r="S56" s="5">
        <v>94.4131</v>
      </c>
      <c r="U56" s="10">
        <f t="shared" si="65"/>
        <v>0.16820311966361245</v>
      </c>
      <c r="V56" s="10">
        <f t="shared" si="66"/>
        <v>0.4981863857645763</v>
      </c>
      <c r="W56" s="10">
        <f t="shared" si="67"/>
        <v>-0.60369670823213761</v>
      </c>
      <c r="X56" s="10">
        <f t="shared" si="68"/>
        <v>-0.12847883355004974</v>
      </c>
      <c r="Y56" s="10">
        <f t="shared" si="69"/>
        <v>-0.10109913845465224</v>
      </c>
      <c r="Z56" s="10">
        <f t="shared" si="70"/>
        <v>-0.99459754317222648</v>
      </c>
      <c r="AA56" s="10">
        <f t="shared" si="71"/>
        <v>-0.17381820687520921</v>
      </c>
      <c r="AB56" s="10">
        <f t="shared" si="72"/>
        <v>0.30827280753433772</v>
      </c>
      <c r="AC56" s="10">
        <f t="shared" si="73"/>
        <v>-3.4412304172470876E-2</v>
      </c>
      <c r="AD56" s="10">
        <f t="shared" si="74"/>
        <v>-7.0956078858597227E-2</v>
      </c>
      <c r="AE56" s="10">
        <f t="shared" si="75"/>
        <v>5.9731974643750796E-2</v>
      </c>
      <c r="AF56" s="10">
        <f t="shared" si="76"/>
        <v>0.10395309506834316</v>
      </c>
      <c r="AG56" s="10">
        <f t="shared" si="77"/>
        <v>-0.2338367433975197</v>
      </c>
      <c r="AH56" s="10">
        <f t="shared" si="78"/>
        <v>0.2110166118509893</v>
      </c>
      <c r="AI56" s="10">
        <f t="shared" si="79"/>
        <v>0.17876285995637176</v>
      </c>
      <c r="AJ56" s="10">
        <f t="shared" si="80"/>
        <v>-0.57532137459849197</v>
      </c>
      <c r="AK56" s="10">
        <f t="shared" si="81"/>
        <v>-0.51502348456543556</v>
      </c>
      <c r="AL56" s="10">
        <f t="shared" si="82"/>
        <v>-6.8587468603775736E-2</v>
      </c>
      <c r="AM56" s="10"/>
      <c r="AN56" s="10">
        <f t="shared" ref="AN56:BE56" si="103">(B56/B52-1)*100</f>
        <v>-2.6647364181759947</v>
      </c>
      <c r="AO56" s="10">
        <f t="shared" si="103"/>
        <v>4.4893661109401961E-2</v>
      </c>
      <c r="AP56" s="10">
        <f t="shared" si="103"/>
        <v>-3.7650308181579994</v>
      </c>
      <c r="AQ56" s="10">
        <f t="shared" si="103"/>
        <v>-2.2566948321803504</v>
      </c>
      <c r="AR56" s="10">
        <f t="shared" si="103"/>
        <v>-1.7016022305132328</v>
      </c>
      <c r="AS56" s="10">
        <f t="shared" si="103"/>
        <v>-4.5498278418737437</v>
      </c>
      <c r="AT56" s="10">
        <f t="shared" si="103"/>
        <v>-2.6883298167788561</v>
      </c>
      <c r="AU56" s="10">
        <f t="shared" si="103"/>
        <v>-0.72928604658816232</v>
      </c>
      <c r="AV56" s="10">
        <f t="shared" si="103"/>
        <v>-2.0669951274256526</v>
      </c>
      <c r="AW56" s="10">
        <f t="shared" si="103"/>
        <v>-1.9912614294265163</v>
      </c>
      <c r="AX56" s="10">
        <f t="shared" si="103"/>
        <v>-1.1936932632114705</v>
      </c>
      <c r="AY56" s="10">
        <f t="shared" si="103"/>
        <v>-2.0137094740912631</v>
      </c>
      <c r="AZ56" s="10">
        <f t="shared" si="103"/>
        <v>-2.0166995307520197</v>
      </c>
      <c r="BA56" s="10">
        <f t="shared" si="103"/>
        <v>-1.8558396800232635</v>
      </c>
      <c r="BB56" s="10">
        <f t="shared" si="103"/>
        <v>-1.9612256410636575</v>
      </c>
      <c r="BC56" s="10">
        <f t="shared" si="103"/>
        <v>-2.6510977801811775</v>
      </c>
      <c r="BD56" s="10">
        <f t="shared" si="103"/>
        <v>-3.9463397142772472</v>
      </c>
      <c r="BE56" s="10">
        <f t="shared" si="103"/>
        <v>-2.1190767709168057</v>
      </c>
      <c r="BG56" s="19">
        <f t="shared" si="35"/>
        <v>0.67281247865444982</v>
      </c>
      <c r="BH56" s="19">
        <f t="shared" si="18"/>
        <v>1.9927455430583052</v>
      </c>
      <c r="BI56" s="19">
        <f t="shared" si="19"/>
        <v>-2.4147868329285505</v>
      </c>
      <c r="BJ56" s="19">
        <f t="shared" si="20"/>
        <v>-0.51391533420019897</v>
      </c>
      <c r="BK56" s="19">
        <f t="shared" si="21"/>
        <v>-0.40439655381860895</v>
      </c>
      <c r="BL56" s="19">
        <f t="shared" si="22"/>
        <v>-3.9783901726889059</v>
      </c>
      <c r="BM56" s="19">
        <f t="shared" si="23"/>
        <v>-0.69527282750083685</v>
      </c>
      <c r="BN56" s="19">
        <f t="shared" si="24"/>
        <v>1.2330912301373509</v>
      </c>
      <c r="BO56" s="19">
        <f t="shared" si="25"/>
        <v>-0.1376492166898835</v>
      </c>
      <c r="BP56" s="19">
        <f t="shared" si="26"/>
        <v>-0.28382431543438891</v>
      </c>
      <c r="BQ56" s="19">
        <f t="shared" si="27"/>
        <v>0.23892789857500318</v>
      </c>
      <c r="BR56" s="19">
        <f t="shared" si="28"/>
        <v>0.41581238027337264</v>
      </c>
      <c r="BS56" s="19">
        <f t="shared" si="29"/>
        <v>-0.93534697359007879</v>
      </c>
      <c r="BT56" s="19">
        <f t="shared" si="30"/>
        <v>0.8440664474039572</v>
      </c>
      <c r="BU56" s="19">
        <f t="shared" si="31"/>
        <v>0.71505143982548702</v>
      </c>
      <c r="BV56" s="19">
        <f t="shared" si="32"/>
        <v>-2.3012854983939679</v>
      </c>
      <c r="BW56" s="19">
        <f t="shared" si="33"/>
        <v>-2.0600939382617423</v>
      </c>
      <c r="BX56" s="19">
        <f t="shared" si="34"/>
        <v>-0.27434987441510295</v>
      </c>
    </row>
    <row r="57" spans="1:76" x14ac:dyDescent="0.25">
      <c r="A57" s="4">
        <v>201303</v>
      </c>
      <c r="B57" s="5">
        <v>93.630693406580789</v>
      </c>
      <c r="C57" s="5">
        <v>94.368958729027753</v>
      </c>
      <c r="D57" s="5">
        <v>90.984807631582569</v>
      </c>
      <c r="E57" s="5">
        <v>96.136506505774889</v>
      </c>
      <c r="F57" s="5">
        <v>95.065231338564587</v>
      </c>
      <c r="G57" s="5">
        <v>91.180913769758575</v>
      </c>
      <c r="H57" s="5">
        <v>93.009961626211478</v>
      </c>
      <c r="I57" s="5">
        <v>92.547518784290773</v>
      </c>
      <c r="J57" s="5">
        <v>93.829107961382007</v>
      </c>
      <c r="K57" s="5">
        <v>92.843593869319776</v>
      </c>
      <c r="L57" s="5">
        <v>93.85616449931814</v>
      </c>
      <c r="M57" s="5">
        <v>93.559188727976888</v>
      </c>
      <c r="N57" s="5">
        <v>97.030915785425677</v>
      </c>
      <c r="O57" s="5">
        <v>94.267031233236608</v>
      </c>
      <c r="P57" s="5">
        <v>95.85474000372038</v>
      </c>
      <c r="Q57" s="5">
        <v>94.937337528057995</v>
      </c>
      <c r="R57" s="5">
        <v>91.014543913031432</v>
      </c>
      <c r="S57" s="5">
        <v>94.340999999999994</v>
      </c>
      <c r="U57" s="10">
        <f t="shared" si="65"/>
        <v>-0.31580629613026101</v>
      </c>
      <c r="V57" s="10">
        <f t="shared" si="66"/>
        <v>0.47524163786005769</v>
      </c>
      <c r="W57" s="10">
        <f t="shared" si="67"/>
        <v>-0.45026574700210986</v>
      </c>
      <c r="X57" s="10">
        <f t="shared" si="68"/>
        <v>-0.10665646350795921</v>
      </c>
      <c r="Y57" s="10">
        <f t="shared" si="69"/>
        <v>-0.2382711042573038</v>
      </c>
      <c r="Z57" s="10">
        <f t="shared" si="70"/>
        <v>-0.13733419434432959</v>
      </c>
      <c r="AA57" s="10">
        <f t="shared" si="71"/>
        <v>-0.37900606245530044</v>
      </c>
      <c r="AB57" s="10">
        <f t="shared" si="72"/>
        <v>-0.20418657629409642</v>
      </c>
      <c r="AC57" s="10">
        <f t="shared" si="73"/>
        <v>0.33990181889287374</v>
      </c>
      <c r="AD57" s="10">
        <f t="shared" si="74"/>
        <v>0.19355962225593437</v>
      </c>
      <c r="AE57" s="10">
        <f t="shared" si="75"/>
        <v>-0.36866603113723251</v>
      </c>
      <c r="AF57" s="10">
        <f t="shared" si="76"/>
        <v>-0.14448191123455079</v>
      </c>
      <c r="AG57" s="10">
        <f t="shared" si="77"/>
        <v>-0.31306884760640141</v>
      </c>
      <c r="AH57" s="10">
        <f t="shared" si="78"/>
        <v>0.12966746658948924</v>
      </c>
      <c r="AI57" s="10">
        <f t="shared" si="79"/>
        <v>0.58319863200537725</v>
      </c>
      <c r="AJ57" s="10">
        <f t="shared" si="80"/>
        <v>-0.32595285704910548</v>
      </c>
      <c r="AK57" s="10">
        <f t="shared" si="81"/>
        <v>-0.43282472558033858</v>
      </c>
      <c r="AL57" s="10">
        <f t="shared" si="82"/>
        <v>-7.6366521171322699E-2</v>
      </c>
      <c r="AM57" s="10"/>
      <c r="AN57" s="10">
        <f t="shared" ref="AN57:BE57" si="104">(B57/B53-1)*100</f>
        <v>-1.8580636652957949</v>
      </c>
      <c r="AO57" s="10">
        <f t="shared" si="104"/>
        <v>0.98270616740649963</v>
      </c>
      <c r="AP57" s="10">
        <f t="shared" si="104"/>
        <v>-3.3290206331037298</v>
      </c>
      <c r="AQ57" s="10">
        <f t="shared" si="104"/>
        <v>-1.7197458864402826</v>
      </c>
      <c r="AR57" s="10">
        <f t="shared" si="104"/>
        <v>-1.0259267191939481</v>
      </c>
      <c r="AS57" s="10">
        <f t="shared" si="104"/>
        <v>-3.6387557049195385</v>
      </c>
      <c r="AT57" s="10">
        <f t="shared" si="104"/>
        <v>-2.3720320349157609</v>
      </c>
      <c r="AU57" s="10">
        <f t="shared" si="104"/>
        <v>-0.22622028171873643</v>
      </c>
      <c r="AV57" s="10">
        <f t="shared" si="104"/>
        <v>-1.0912963451038316</v>
      </c>
      <c r="AW57" s="10">
        <f t="shared" si="104"/>
        <v>-1.030589962213968</v>
      </c>
      <c r="AX57" s="10">
        <f t="shared" si="104"/>
        <v>-0.65502506819588024</v>
      </c>
      <c r="AY57" s="10">
        <f t="shared" si="104"/>
        <v>-1.1360605855944894</v>
      </c>
      <c r="AZ57" s="10">
        <f t="shared" si="104"/>
        <v>-1.8076426043648786</v>
      </c>
      <c r="BA57" s="10">
        <f t="shared" si="104"/>
        <v>-1.3891130019530018</v>
      </c>
      <c r="BB57" s="10">
        <f t="shared" si="104"/>
        <v>-0.80327656948234738</v>
      </c>
      <c r="BC57" s="10">
        <f t="shared" si="104"/>
        <v>-2.5340156475400111</v>
      </c>
      <c r="BD57" s="10">
        <f t="shared" si="104"/>
        <v>-3.4683070506238201</v>
      </c>
      <c r="BE57" s="10">
        <f t="shared" si="104"/>
        <v>-1.4744216357119533</v>
      </c>
      <c r="BG57" s="19">
        <f t="shared" si="35"/>
        <v>-1.263225184521044</v>
      </c>
      <c r="BH57" s="19">
        <f t="shared" si="18"/>
        <v>1.9009665514402307</v>
      </c>
      <c r="BI57" s="19">
        <f t="shared" si="19"/>
        <v>-1.8010629880084394</v>
      </c>
      <c r="BJ57" s="19">
        <f t="shared" si="20"/>
        <v>-0.42662585403183684</v>
      </c>
      <c r="BK57" s="19">
        <f t="shared" si="21"/>
        <v>-0.9530844170292152</v>
      </c>
      <c r="BL57" s="19">
        <f t="shared" si="22"/>
        <v>-0.54933677737731834</v>
      </c>
      <c r="BM57" s="19">
        <f t="shared" si="23"/>
        <v>-1.5160242498212018</v>
      </c>
      <c r="BN57" s="19">
        <f t="shared" si="24"/>
        <v>-0.81674630517638569</v>
      </c>
      <c r="BO57" s="19">
        <f t="shared" si="25"/>
        <v>1.359607275571495</v>
      </c>
      <c r="BP57" s="19">
        <f t="shared" si="26"/>
        <v>0.77423848902373749</v>
      </c>
      <c r="BQ57" s="19">
        <f t="shared" si="27"/>
        <v>-1.47466412454893</v>
      </c>
      <c r="BR57" s="19">
        <f t="shared" si="28"/>
        <v>-0.57792764493820314</v>
      </c>
      <c r="BS57" s="19">
        <f t="shared" si="29"/>
        <v>-1.2522753904256057</v>
      </c>
      <c r="BT57" s="19">
        <f t="shared" si="30"/>
        <v>0.51866986635795698</v>
      </c>
      <c r="BU57" s="19">
        <f t="shared" si="31"/>
        <v>2.332794528021509</v>
      </c>
      <c r="BV57" s="19">
        <f t="shared" si="32"/>
        <v>-1.3038114281964219</v>
      </c>
      <c r="BW57" s="19">
        <f t="shared" si="33"/>
        <v>-1.7312989023213543</v>
      </c>
      <c r="BX57" s="19">
        <f t="shared" si="34"/>
        <v>-0.3054660846852908</v>
      </c>
    </row>
    <row r="58" spans="1:76" x14ac:dyDescent="0.25">
      <c r="A58" s="4">
        <v>201304</v>
      </c>
      <c r="B58" s="5">
        <v>94.028908790972665</v>
      </c>
      <c r="C58" s="5">
        <v>94.620938709142919</v>
      </c>
      <c r="D58" s="5">
        <v>90.533407547936065</v>
      </c>
      <c r="E58" s="5">
        <v>96.539875847344135</v>
      </c>
      <c r="F58" s="5">
        <v>95.236244174681005</v>
      </c>
      <c r="G58" s="5">
        <v>91.309412727951667</v>
      </c>
      <c r="H58" s="5">
        <v>93.174311418790126</v>
      </c>
      <c r="I58" s="5">
        <v>92.546420250693203</v>
      </c>
      <c r="J58" s="5">
        <v>94.001123054617722</v>
      </c>
      <c r="K58" s="5">
        <v>93.462371803222368</v>
      </c>
      <c r="L58" s="5">
        <v>94.065943393270274</v>
      </c>
      <c r="M58" s="5">
        <v>93.63036749261758</v>
      </c>
      <c r="N58" s="5">
        <v>97.27228029902534</v>
      </c>
      <c r="O58" s="5">
        <v>94.6120228551965</v>
      </c>
      <c r="P58" s="5">
        <v>96.355086775895828</v>
      </c>
      <c r="Q58" s="5">
        <v>95.384856957442125</v>
      </c>
      <c r="R58" s="5">
        <v>91.317230976444876</v>
      </c>
      <c r="S58" s="5">
        <v>94.608500000000006</v>
      </c>
      <c r="U58" s="10">
        <f t="shared" si="65"/>
        <v>0.42530432052090283</v>
      </c>
      <c r="V58" s="10">
        <f t="shared" si="66"/>
        <v>0.26701574703045239</v>
      </c>
      <c r="W58" s="10">
        <f t="shared" si="67"/>
        <v>-0.49612687590033788</v>
      </c>
      <c r="X58" s="10">
        <f t="shared" si="68"/>
        <v>0.4195797790353506</v>
      </c>
      <c r="Y58" s="10">
        <f t="shared" si="69"/>
        <v>0.17988999101825609</v>
      </c>
      <c r="Z58" s="10">
        <f t="shared" si="70"/>
        <v>0.1409274736131394</v>
      </c>
      <c r="AA58" s="10">
        <f t="shared" si="71"/>
        <v>0.17670127984692474</v>
      </c>
      <c r="AB58" s="10">
        <f t="shared" si="72"/>
        <v>-1.186994110702333E-3</v>
      </c>
      <c r="AC58" s="10">
        <f t="shared" si="73"/>
        <v>0.183328070545552</v>
      </c>
      <c r="AD58" s="10">
        <f t="shared" si="74"/>
        <v>0.66647348310702181</v>
      </c>
      <c r="AE58" s="10">
        <f t="shared" si="75"/>
        <v>0.2235110448751243</v>
      </c>
      <c r="AF58" s="10">
        <f t="shared" si="76"/>
        <v>7.607886046088197E-2</v>
      </c>
      <c r="AG58" s="10">
        <f t="shared" si="77"/>
        <v>0.24875011396718882</v>
      </c>
      <c r="AH58" s="10">
        <f t="shared" si="78"/>
        <v>0.3659727239169186</v>
      </c>
      <c r="AI58" s="10">
        <f t="shared" si="79"/>
        <v>0.52198438194712704</v>
      </c>
      <c r="AJ58" s="10">
        <f t="shared" si="80"/>
        <v>0.47138401079751535</v>
      </c>
      <c r="AK58" s="10">
        <f t="shared" si="81"/>
        <v>0.33256999420079314</v>
      </c>
      <c r="AL58" s="10">
        <f t="shared" si="82"/>
        <v>0.2835458602304497</v>
      </c>
      <c r="AM58" s="10"/>
      <c r="AN58" s="10">
        <f t="shared" ref="AN58:BE58" si="105">(B58/B54-1)*100</f>
        <v>-0.43481355104656449</v>
      </c>
      <c r="AO58" s="10">
        <f t="shared" si="105"/>
        <v>2.1043737047587774</v>
      </c>
      <c r="AP58" s="10">
        <f t="shared" si="105"/>
        <v>-2.1529402565938494</v>
      </c>
      <c r="AQ58" s="10">
        <f t="shared" si="105"/>
        <v>-0.31860695878348499</v>
      </c>
      <c r="AR58" s="10">
        <f t="shared" si="105"/>
        <v>-0.46613402431350259</v>
      </c>
      <c r="AS58" s="10">
        <f t="shared" si="105"/>
        <v>-2.1572465709406741</v>
      </c>
      <c r="AT58" s="10">
        <f t="shared" si="105"/>
        <v>-1.0501094958087376</v>
      </c>
      <c r="AU58" s="10">
        <f t="shared" si="105"/>
        <v>0.6014192723955647</v>
      </c>
      <c r="AV58" s="10">
        <f t="shared" si="105"/>
        <v>0.27749111966131057</v>
      </c>
      <c r="AW58" s="10">
        <f t="shared" si="105"/>
        <v>0.51436000363571655</v>
      </c>
      <c r="AX58" s="10">
        <f t="shared" si="105"/>
        <v>-0.11235935457282187</v>
      </c>
      <c r="AY58" s="10">
        <f t="shared" si="105"/>
        <v>-0.28054581214773666</v>
      </c>
      <c r="AZ58" s="10">
        <f t="shared" si="105"/>
        <v>-0.72456493186475734</v>
      </c>
      <c r="BA58" s="10">
        <f t="shared" si="105"/>
        <v>0.26879497894776172</v>
      </c>
      <c r="BB58" s="10">
        <f t="shared" si="105"/>
        <v>1.556852976145473</v>
      </c>
      <c r="BC58" s="10">
        <f t="shared" si="105"/>
        <v>-1.2395184853555175</v>
      </c>
      <c r="BD58" s="10">
        <f t="shared" si="105"/>
        <v>-1.0630889689402179</v>
      </c>
      <c r="BE58" s="10">
        <f t="shared" si="105"/>
        <v>-0.21610869349690809</v>
      </c>
      <c r="BG58" s="19">
        <f t="shared" si="35"/>
        <v>1.7012172820836113</v>
      </c>
      <c r="BH58" s="19">
        <f t="shared" si="18"/>
        <v>1.0680629881218096</v>
      </c>
      <c r="BI58" s="19">
        <f t="shared" si="19"/>
        <v>-1.9845075036013515</v>
      </c>
      <c r="BJ58" s="19">
        <f t="shared" si="20"/>
        <v>1.6783191161414024</v>
      </c>
      <c r="BK58" s="19">
        <f t="shared" si="21"/>
        <v>0.71955996407302436</v>
      </c>
      <c r="BL58" s="19">
        <f t="shared" si="22"/>
        <v>0.56370989445255759</v>
      </c>
      <c r="BM58" s="19">
        <f t="shared" si="23"/>
        <v>0.70680511938769897</v>
      </c>
      <c r="BN58" s="19">
        <f t="shared" si="24"/>
        <v>-4.7479764428093318E-3</v>
      </c>
      <c r="BO58" s="19">
        <f t="shared" si="25"/>
        <v>0.73331228218220801</v>
      </c>
      <c r="BP58" s="19">
        <f t="shared" si="26"/>
        <v>2.6658939324280873</v>
      </c>
      <c r="BQ58" s="19">
        <f t="shared" si="27"/>
        <v>0.89404417950049719</v>
      </c>
      <c r="BR58" s="19">
        <f t="shared" si="28"/>
        <v>0.30431544184352788</v>
      </c>
      <c r="BS58" s="19">
        <f t="shared" si="29"/>
        <v>0.9950004558687553</v>
      </c>
      <c r="BT58" s="19">
        <f t="shared" si="30"/>
        <v>1.4638908956676744</v>
      </c>
      <c r="BU58" s="19">
        <f t="shared" si="31"/>
        <v>2.0879375277885082</v>
      </c>
      <c r="BV58" s="19">
        <f t="shared" si="32"/>
        <v>1.8855360431900614</v>
      </c>
      <c r="BW58" s="19">
        <f t="shared" si="33"/>
        <v>1.3302799768031726</v>
      </c>
      <c r="BX58" s="19">
        <f t="shared" si="34"/>
        <v>1.1341834409217988</v>
      </c>
    </row>
    <row r="59" spans="1:76" x14ac:dyDescent="0.25">
      <c r="A59" s="4">
        <v>201401</v>
      </c>
      <c r="B59" s="5">
        <v>94.665099065531408</v>
      </c>
      <c r="C59" s="5">
        <v>94.702768783874077</v>
      </c>
      <c r="D59" s="5">
        <v>90.448658090814192</v>
      </c>
      <c r="E59" s="5">
        <v>97.476443384182687</v>
      </c>
      <c r="F59" s="5">
        <v>95.466454267032447</v>
      </c>
      <c r="G59" s="5">
        <v>92.111684070513761</v>
      </c>
      <c r="H59" s="5">
        <v>93.158554179498978</v>
      </c>
      <c r="I59" s="5">
        <v>91.552188119293035</v>
      </c>
      <c r="J59" s="5">
        <v>94.432770546857526</v>
      </c>
      <c r="K59" s="5">
        <v>93.800350032912419</v>
      </c>
      <c r="L59" s="5">
        <v>93.843320683849285</v>
      </c>
      <c r="M59" s="5">
        <v>93.762896551173625</v>
      </c>
      <c r="N59" s="5">
        <v>97.860392518191659</v>
      </c>
      <c r="O59" s="5">
        <v>95.335696655264911</v>
      </c>
      <c r="P59" s="5">
        <v>97.175347999450565</v>
      </c>
      <c r="Q59" s="5">
        <v>96.356877842730071</v>
      </c>
      <c r="R59" s="5">
        <v>91.670107233446316</v>
      </c>
      <c r="S59" s="5">
        <v>95.016800000000003</v>
      </c>
      <c r="U59" s="10">
        <f t="shared" si="65"/>
        <v>0.67659008568630163</v>
      </c>
      <c r="V59" s="10">
        <f t="shared" si="66"/>
        <v>8.6481994205001023E-2</v>
      </c>
      <c r="W59" s="10">
        <f t="shared" si="67"/>
        <v>-9.3611252925607236E-2</v>
      </c>
      <c r="X59" s="10">
        <f t="shared" si="68"/>
        <v>0.97013542706385625</v>
      </c>
      <c r="Y59" s="10">
        <f t="shared" si="69"/>
        <v>0.24172529518193819</v>
      </c>
      <c r="Z59" s="10">
        <f t="shared" si="70"/>
        <v>0.87862939711635946</v>
      </c>
      <c r="AA59" s="10">
        <f t="shared" si="71"/>
        <v>-1.6911570422373234E-2</v>
      </c>
      <c r="AB59" s="10">
        <f t="shared" si="72"/>
        <v>-1.0743064169386085</v>
      </c>
      <c r="AC59" s="10">
        <f t="shared" si="73"/>
        <v>0.45919397366029902</v>
      </c>
      <c r="AD59" s="10">
        <f t="shared" si="74"/>
        <v>0.36161957284974733</v>
      </c>
      <c r="AE59" s="10">
        <f t="shared" si="75"/>
        <v>-0.23666664192187881</v>
      </c>
      <c r="AF59" s="10">
        <f t="shared" si="76"/>
        <v>0.14154495181970539</v>
      </c>
      <c r="AG59" s="10">
        <f t="shared" si="77"/>
        <v>0.60460412499676597</v>
      </c>
      <c r="AH59" s="10">
        <f t="shared" si="78"/>
        <v>0.7648856648758029</v>
      </c>
      <c r="AI59" s="10">
        <f t="shared" si="79"/>
        <v>0.85129000554222678</v>
      </c>
      <c r="AJ59" s="10">
        <f t="shared" si="80"/>
        <v>1.0190515730622129</v>
      </c>
      <c r="AK59" s="10">
        <f t="shared" si="81"/>
        <v>0.38642899398959596</v>
      </c>
      <c r="AL59" s="10">
        <f t="shared" si="82"/>
        <v>0.431567988077175</v>
      </c>
      <c r="AM59" s="10"/>
      <c r="AN59" s="10">
        <f t="shared" ref="AN59:BE59" si="106">(B59/B55-1)*100</f>
        <v>0.95500105353505393</v>
      </c>
      <c r="AO59" s="10">
        <f t="shared" si="106"/>
        <v>1.3329759433049926</v>
      </c>
      <c r="AP59" s="10">
        <f t="shared" si="106"/>
        <v>-1.6343232083149806</v>
      </c>
      <c r="AQ59" s="10">
        <f t="shared" si="106"/>
        <v>1.1555120598790936</v>
      </c>
      <c r="AR59" s="10">
        <f t="shared" si="106"/>
        <v>8.1489477273977151E-2</v>
      </c>
      <c r="AS59" s="10">
        <f t="shared" si="106"/>
        <v>-0.12131147450477053</v>
      </c>
      <c r="AT59" s="10">
        <f t="shared" si="106"/>
        <v>-0.3932877999507034</v>
      </c>
      <c r="AU59" s="10">
        <f t="shared" si="106"/>
        <v>-0.97313653720110249</v>
      </c>
      <c r="AV59" s="10">
        <f t="shared" si="106"/>
        <v>0.95070107898189704</v>
      </c>
      <c r="AW59" s="10">
        <f t="shared" si="106"/>
        <v>1.1542313736639942</v>
      </c>
      <c r="AX59" s="10">
        <f t="shared" si="106"/>
        <v>-0.32279653468282321</v>
      </c>
      <c r="AY59" s="10">
        <f t="shared" si="106"/>
        <v>0.17696391746526707</v>
      </c>
      <c r="AZ59" s="10">
        <f t="shared" si="106"/>
        <v>0.30401566231874622</v>
      </c>
      <c r="BA59" s="10">
        <f t="shared" si="106"/>
        <v>1.4784806531007888</v>
      </c>
      <c r="BB59" s="10">
        <f t="shared" si="106"/>
        <v>2.1512340667143581</v>
      </c>
      <c r="BC59" s="10">
        <f t="shared" si="106"/>
        <v>0.58239210883448411</v>
      </c>
      <c r="BD59" s="10">
        <f t="shared" si="106"/>
        <v>-0.23214607016450728</v>
      </c>
      <c r="BE59" s="10">
        <f t="shared" si="106"/>
        <v>0.57039794491622331</v>
      </c>
      <c r="BG59" s="19">
        <f t="shared" si="35"/>
        <v>2.7063603427452065</v>
      </c>
      <c r="BH59" s="19">
        <f t="shared" si="18"/>
        <v>0.34592797682000409</v>
      </c>
      <c r="BI59" s="19">
        <f t="shared" si="19"/>
        <v>-0.37444501170242894</v>
      </c>
      <c r="BJ59" s="19">
        <f t="shared" si="20"/>
        <v>3.880541708255425</v>
      </c>
      <c r="BK59" s="19">
        <f t="shared" si="21"/>
        <v>0.96690118072775277</v>
      </c>
      <c r="BL59" s="19">
        <f t="shared" si="22"/>
        <v>3.5145175884654378</v>
      </c>
      <c r="BM59" s="19">
        <f t="shared" si="23"/>
        <v>-6.7646281689492938E-2</v>
      </c>
      <c r="BN59" s="19">
        <f t="shared" si="24"/>
        <v>-4.297225667754434</v>
      </c>
      <c r="BO59" s="19">
        <f t="shared" si="25"/>
        <v>1.8367758946411961</v>
      </c>
      <c r="BP59" s="19">
        <f t="shared" si="26"/>
        <v>1.4464782913989893</v>
      </c>
      <c r="BQ59" s="19">
        <f t="shared" si="27"/>
        <v>-0.94666656768751523</v>
      </c>
      <c r="BR59" s="19">
        <f t="shared" si="28"/>
        <v>0.56617980727882156</v>
      </c>
      <c r="BS59" s="19">
        <f t="shared" si="29"/>
        <v>2.4184164999870639</v>
      </c>
      <c r="BT59" s="19">
        <f t="shared" si="30"/>
        <v>3.0595426595032116</v>
      </c>
      <c r="BU59" s="19">
        <f t="shared" si="31"/>
        <v>3.4051600221689071</v>
      </c>
      <c r="BV59" s="19">
        <f t="shared" si="32"/>
        <v>4.0762062922488518</v>
      </c>
      <c r="BW59" s="19">
        <f t="shared" si="33"/>
        <v>1.5457159759583838</v>
      </c>
      <c r="BX59" s="19">
        <f t="shared" si="34"/>
        <v>1.7262719523087</v>
      </c>
    </row>
    <row r="60" spans="1:76" x14ac:dyDescent="0.25">
      <c r="A60" s="4">
        <v>201402</v>
      </c>
      <c r="B60" s="5">
        <v>94.926552274700001</v>
      </c>
      <c r="C60" s="5">
        <v>95.078042750740806</v>
      </c>
      <c r="D60" s="5">
        <v>90.569515412047551</v>
      </c>
      <c r="E60" s="5">
        <v>98.369780365930126</v>
      </c>
      <c r="F60" s="5">
        <v>95.377796015558317</v>
      </c>
      <c r="G60" s="5">
        <v>92.360465371370196</v>
      </c>
      <c r="H60" s="5">
        <v>93.353364392616697</v>
      </c>
      <c r="I60" s="5">
        <v>90.991475100921292</v>
      </c>
      <c r="J60" s="5">
        <v>95.030899194664187</v>
      </c>
      <c r="K60" s="5">
        <v>94.5369787226482</v>
      </c>
      <c r="L60" s="5">
        <v>93.607608625808922</v>
      </c>
      <c r="M60" s="5">
        <v>93.930303775556624</v>
      </c>
      <c r="N60" s="5">
        <v>98.33076165083321</v>
      </c>
      <c r="O60" s="5">
        <v>95.88686726386355</v>
      </c>
      <c r="P60" s="5">
        <v>97.581816773978829</v>
      </c>
      <c r="Q60" s="5">
        <v>96.777040414821499</v>
      </c>
      <c r="R60" s="5">
        <v>92.01726547828342</v>
      </c>
      <c r="S60" s="5">
        <v>95.398899999999998</v>
      </c>
      <c r="U60" s="10">
        <f t="shared" si="65"/>
        <v>0.27618754086720099</v>
      </c>
      <c r="V60" s="10">
        <f t="shared" si="66"/>
        <v>0.39626504239085314</v>
      </c>
      <c r="W60" s="10">
        <f t="shared" si="67"/>
        <v>0.13361980573776133</v>
      </c>
      <c r="X60" s="10">
        <f t="shared" si="68"/>
        <v>0.91646448180977558</v>
      </c>
      <c r="Y60" s="10">
        <f t="shared" si="69"/>
        <v>-9.2868486794472904E-2</v>
      </c>
      <c r="Z60" s="10">
        <f t="shared" si="70"/>
        <v>0.27008658387570605</v>
      </c>
      <c r="AA60" s="10">
        <f t="shared" si="71"/>
        <v>0.20911682757802641</v>
      </c>
      <c r="AB60" s="10">
        <f t="shared" si="72"/>
        <v>-0.6124517937693974</v>
      </c>
      <c r="AC60" s="10">
        <f t="shared" si="73"/>
        <v>0.63339097682182377</v>
      </c>
      <c r="AD60" s="10">
        <f t="shared" si="74"/>
        <v>0.78531550199685274</v>
      </c>
      <c r="AE60" s="10">
        <f t="shared" si="75"/>
        <v>-0.25117616930293574</v>
      </c>
      <c r="AF60" s="10">
        <f t="shared" si="76"/>
        <v>0.17854314503993329</v>
      </c>
      <c r="AG60" s="10">
        <f t="shared" si="77"/>
        <v>0.48065322500532304</v>
      </c>
      <c r="AH60" s="10">
        <f t="shared" si="78"/>
        <v>0.57813665598067665</v>
      </c>
      <c r="AI60" s="10">
        <f t="shared" si="79"/>
        <v>0.41828383730673213</v>
      </c>
      <c r="AJ60" s="10">
        <f t="shared" si="80"/>
        <v>0.43604834600099451</v>
      </c>
      <c r="AK60" s="10">
        <f t="shared" si="81"/>
        <v>0.37870387121183846</v>
      </c>
      <c r="AL60" s="10">
        <f t="shared" si="82"/>
        <v>0.40213941113571572</v>
      </c>
      <c r="AM60" s="10"/>
      <c r="AN60" s="10">
        <f t="shared" ref="AN60:BE60" si="107">(B60/B56-1)*100</f>
        <v>1.0638336672473159</v>
      </c>
      <c r="AO60" s="10">
        <f t="shared" si="107"/>
        <v>1.2302079889007667</v>
      </c>
      <c r="AP60" s="10">
        <f t="shared" si="107"/>
        <v>-0.90465182714257741</v>
      </c>
      <c r="AQ60" s="10">
        <f t="shared" si="107"/>
        <v>2.2138896124008101</v>
      </c>
      <c r="AR60" s="10">
        <f t="shared" si="107"/>
        <v>8.9735172375871031E-2</v>
      </c>
      <c r="AS60" s="10">
        <f t="shared" si="107"/>
        <v>1.1545279127815888</v>
      </c>
      <c r="AT60" s="10">
        <f t="shared" si="107"/>
        <v>-1.1194654816248928E-2</v>
      </c>
      <c r="AU60" s="10">
        <f t="shared" si="107"/>
        <v>-1.88209914644758</v>
      </c>
      <c r="AV60" s="10">
        <f t="shared" si="107"/>
        <v>1.6250852441042962</v>
      </c>
      <c r="AW60" s="10">
        <f t="shared" si="107"/>
        <v>2.0210013357272683</v>
      </c>
      <c r="AX60" s="10">
        <f t="shared" si="107"/>
        <v>-0.6325160763167359</v>
      </c>
      <c r="AY60" s="10">
        <f t="shared" si="107"/>
        <v>0.25160836969293499</v>
      </c>
      <c r="AZ60" s="10">
        <f t="shared" si="107"/>
        <v>1.0223575393830009</v>
      </c>
      <c r="BA60" s="10">
        <f t="shared" si="107"/>
        <v>1.8502440136091369</v>
      </c>
      <c r="BB60" s="10">
        <f t="shared" si="107"/>
        <v>2.3954710958280945</v>
      </c>
      <c r="BC60" s="10">
        <f t="shared" si="107"/>
        <v>1.6055383458729811</v>
      </c>
      <c r="BD60" s="10">
        <f t="shared" si="107"/>
        <v>0.66412252643561764</v>
      </c>
      <c r="BE60" s="10">
        <f t="shared" si="107"/>
        <v>1.0441347651967803</v>
      </c>
      <c r="BG60" s="19">
        <f t="shared" si="35"/>
        <v>1.1047501634688039</v>
      </c>
      <c r="BH60" s="19">
        <f t="shared" si="18"/>
        <v>1.5850601695634126</v>
      </c>
      <c r="BI60" s="19">
        <f t="shared" si="19"/>
        <v>0.53447922295104533</v>
      </c>
      <c r="BJ60" s="19">
        <f t="shared" si="20"/>
        <v>3.6658579272391023</v>
      </c>
      <c r="BK60" s="19">
        <f t="shared" si="21"/>
        <v>-0.37147394717789162</v>
      </c>
      <c r="BL60" s="19">
        <f t="shared" si="22"/>
        <v>1.0803463355028242</v>
      </c>
      <c r="BM60" s="19">
        <f t="shared" si="23"/>
        <v>0.83646731031210564</v>
      </c>
      <c r="BN60" s="19">
        <f t="shared" si="24"/>
        <v>-2.4498071750775896</v>
      </c>
      <c r="BO60" s="19">
        <f t="shared" si="25"/>
        <v>2.5335639072872951</v>
      </c>
      <c r="BP60" s="19">
        <f t="shared" si="26"/>
        <v>3.141262007987411</v>
      </c>
      <c r="BQ60" s="19">
        <f t="shared" si="27"/>
        <v>-1.0047046772117429</v>
      </c>
      <c r="BR60" s="19">
        <f t="shared" si="28"/>
        <v>0.71417258015973317</v>
      </c>
      <c r="BS60" s="19">
        <f t="shared" si="29"/>
        <v>1.9226129000212921</v>
      </c>
      <c r="BT60" s="19">
        <f t="shared" si="30"/>
        <v>2.3125466239227066</v>
      </c>
      <c r="BU60" s="19">
        <f t="shared" si="31"/>
        <v>1.6731353492269285</v>
      </c>
      <c r="BV60" s="19">
        <f t="shared" si="32"/>
        <v>1.7441933840039781</v>
      </c>
      <c r="BW60" s="19">
        <f t="shared" si="33"/>
        <v>1.5148154848473538</v>
      </c>
      <c r="BX60" s="19">
        <f t="shared" si="34"/>
        <v>1.6085576445428629</v>
      </c>
    </row>
    <row r="61" spans="1:76" x14ac:dyDescent="0.25">
      <c r="A61" s="4">
        <v>201403</v>
      </c>
      <c r="B61" s="5">
        <v>95.460896877370345</v>
      </c>
      <c r="C61" s="5">
        <v>95.094878378623349</v>
      </c>
      <c r="D61" s="5">
        <v>90.803164426078609</v>
      </c>
      <c r="E61" s="5">
        <v>99.076409020836536</v>
      </c>
      <c r="F61" s="5">
        <v>95.684434450264078</v>
      </c>
      <c r="G61" s="5">
        <v>92.712246678576321</v>
      </c>
      <c r="H61" s="5">
        <v>93.739504758268197</v>
      </c>
      <c r="I61" s="5">
        <v>91.1064956177797</v>
      </c>
      <c r="J61" s="5">
        <v>95.731187821844316</v>
      </c>
      <c r="K61" s="5">
        <v>95.193164740485273</v>
      </c>
      <c r="L61" s="5">
        <v>93.799766919843989</v>
      </c>
      <c r="M61" s="5">
        <v>94.450575320565875</v>
      </c>
      <c r="N61" s="5">
        <v>99.091558995008796</v>
      </c>
      <c r="O61" s="5">
        <v>96.406656274498985</v>
      </c>
      <c r="P61" s="5">
        <v>98.02549522594731</v>
      </c>
      <c r="Q61" s="5">
        <v>97.488176877976855</v>
      </c>
      <c r="R61" s="5">
        <v>92.109892740585721</v>
      </c>
      <c r="S61" s="5">
        <v>95.962400000000002</v>
      </c>
      <c r="U61" s="10">
        <f t="shared" si="65"/>
        <v>0.56290320238752134</v>
      </c>
      <c r="V61" s="10">
        <f t="shared" si="66"/>
        <v>1.7707167076075336E-2</v>
      </c>
      <c r="W61" s="10">
        <f t="shared" si="67"/>
        <v>0.25797754682475027</v>
      </c>
      <c r="X61" s="10">
        <f t="shared" si="68"/>
        <v>0.71833916094738992</v>
      </c>
      <c r="Y61" s="10">
        <f t="shared" si="69"/>
        <v>0.32149876335549887</v>
      </c>
      <c r="Z61" s="10">
        <f t="shared" si="70"/>
        <v>0.38087866468803355</v>
      </c>
      <c r="AA61" s="10">
        <f t="shared" si="71"/>
        <v>0.41363304703996295</v>
      </c>
      <c r="AB61" s="10">
        <f t="shared" si="72"/>
        <v>0.12640801430114923</v>
      </c>
      <c r="AC61" s="10">
        <f t="shared" si="73"/>
        <v>0.73690624114335357</v>
      </c>
      <c r="AD61" s="10">
        <f t="shared" si="74"/>
        <v>0.69410512870544672</v>
      </c>
      <c r="AE61" s="10">
        <f t="shared" si="75"/>
        <v>0.20528063568336918</v>
      </c>
      <c r="AF61" s="10">
        <f t="shared" si="76"/>
        <v>0.55389104910426035</v>
      </c>
      <c r="AG61" s="10">
        <f t="shared" si="77"/>
        <v>0.7737124490880376</v>
      </c>
      <c r="AH61" s="10">
        <f t="shared" si="78"/>
        <v>0.54208571566434216</v>
      </c>
      <c r="AI61" s="10">
        <f t="shared" si="79"/>
        <v>0.45467328508153049</v>
      </c>
      <c r="AJ61" s="10">
        <f t="shared" si="80"/>
        <v>0.73481939528958762</v>
      </c>
      <c r="AK61" s="10">
        <f t="shared" si="81"/>
        <v>0.10066291561789953</v>
      </c>
      <c r="AL61" s="10">
        <f t="shared" si="82"/>
        <v>0.59067767028759821</v>
      </c>
      <c r="AM61" s="10"/>
      <c r="AN61" s="10">
        <f t="shared" ref="AN61:BE61" si="108">(B61/B57-1)*100</f>
        <v>1.9547045997428514</v>
      </c>
      <c r="AO61" s="10">
        <f t="shared" si="108"/>
        <v>0.76923562511694854</v>
      </c>
      <c r="AP61" s="10">
        <f t="shared" si="108"/>
        <v>-0.19964124806359784</v>
      </c>
      <c r="AQ61" s="10">
        <f t="shared" si="108"/>
        <v>3.0580500809908706</v>
      </c>
      <c r="AR61" s="10">
        <f t="shared" si="108"/>
        <v>0.65134550558685333</v>
      </c>
      <c r="AS61" s="10">
        <f t="shared" si="108"/>
        <v>1.6794445739867436</v>
      </c>
      <c r="AT61" s="10">
        <f t="shared" si="108"/>
        <v>0.78437096339056822</v>
      </c>
      <c r="AU61" s="10">
        <f t="shared" si="108"/>
        <v>-1.5570629936279556</v>
      </c>
      <c r="AV61" s="10">
        <f t="shared" si="108"/>
        <v>2.0271746175452909</v>
      </c>
      <c r="AW61" s="10">
        <f t="shared" si="108"/>
        <v>2.5306763485185568</v>
      </c>
      <c r="AX61" s="10">
        <f t="shared" si="108"/>
        <v>-6.0089371619864718E-2</v>
      </c>
      <c r="AY61" s="10">
        <f t="shared" si="108"/>
        <v>0.95275151987550544</v>
      </c>
      <c r="AZ61" s="10">
        <f t="shared" si="108"/>
        <v>2.1236975791715906</v>
      </c>
      <c r="BA61" s="10">
        <f t="shared" si="108"/>
        <v>2.2697490451019764</v>
      </c>
      <c r="BB61" s="10">
        <f t="shared" si="108"/>
        <v>2.2646300247047613</v>
      </c>
      <c r="BC61" s="10">
        <f t="shared" si="108"/>
        <v>2.6868663229206113</v>
      </c>
      <c r="BD61" s="10">
        <f t="shared" si="108"/>
        <v>1.2034876850022469</v>
      </c>
      <c r="BE61" s="10">
        <f t="shared" si="108"/>
        <v>1.7186589075799619</v>
      </c>
      <c r="BG61" s="19">
        <f t="shared" si="35"/>
        <v>2.2516128095500854</v>
      </c>
      <c r="BH61" s="19">
        <f t="shared" si="18"/>
        <v>7.0828668304301345E-2</v>
      </c>
      <c r="BI61" s="19">
        <f t="shared" si="19"/>
        <v>1.0319101872990011</v>
      </c>
      <c r="BJ61" s="19">
        <f t="shared" si="20"/>
        <v>2.8733566437895597</v>
      </c>
      <c r="BK61" s="19">
        <f t="shared" si="21"/>
        <v>1.2859950534219955</v>
      </c>
      <c r="BL61" s="19">
        <f t="shared" si="22"/>
        <v>1.5235146587521342</v>
      </c>
      <c r="BM61" s="19">
        <f t="shared" si="23"/>
        <v>1.6545321881598518</v>
      </c>
      <c r="BN61" s="19">
        <f t="shared" si="24"/>
        <v>0.50563205720459692</v>
      </c>
      <c r="BO61" s="19">
        <f t="shared" si="25"/>
        <v>2.9476249645734143</v>
      </c>
      <c r="BP61" s="19">
        <f t="shared" si="26"/>
        <v>2.7764205148217869</v>
      </c>
      <c r="BQ61" s="19">
        <f t="shared" si="27"/>
        <v>0.82112254273347673</v>
      </c>
      <c r="BR61" s="19">
        <f t="shared" si="28"/>
        <v>2.2155641964170414</v>
      </c>
      <c r="BS61" s="19">
        <f t="shared" si="29"/>
        <v>3.0948497963521504</v>
      </c>
      <c r="BT61" s="19">
        <f t="shared" si="30"/>
        <v>2.1683428626573686</v>
      </c>
      <c r="BU61" s="19">
        <f t="shared" si="31"/>
        <v>1.8186931403261219</v>
      </c>
      <c r="BV61" s="19">
        <f t="shared" si="32"/>
        <v>2.9392775811583505</v>
      </c>
      <c r="BW61" s="19">
        <f t="shared" si="33"/>
        <v>0.40265166247159812</v>
      </c>
      <c r="BX61" s="19">
        <f t="shared" si="34"/>
        <v>2.3627106811503928</v>
      </c>
    </row>
    <row r="62" spans="1:76" x14ac:dyDescent="0.25">
      <c r="A62" s="4">
        <v>201404</v>
      </c>
      <c r="B62" s="5">
        <v>96.038846153922833</v>
      </c>
      <c r="C62" s="5">
        <v>95.640230832979853</v>
      </c>
      <c r="D62" s="5">
        <v>91.235079699675495</v>
      </c>
      <c r="E62" s="5">
        <v>99.866905613969578</v>
      </c>
      <c r="F62" s="5">
        <v>96.118167724697457</v>
      </c>
      <c r="G62" s="5">
        <v>93.329163007263148</v>
      </c>
      <c r="H62" s="5">
        <v>94.075632919808655</v>
      </c>
      <c r="I62" s="5">
        <v>91.719537827903764</v>
      </c>
      <c r="J62" s="5">
        <v>96.488472012543568</v>
      </c>
      <c r="K62" s="5">
        <v>96.088692204716921</v>
      </c>
      <c r="L62" s="5">
        <v>94.165139117938892</v>
      </c>
      <c r="M62" s="5">
        <v>95.105579399541028</v>
      </c>
      <c r="N62" s="5">
        <v>99.951103448073169</v>
      </c>
      <c r="O62" s="5">
        <v>97.407273278188939</v>
      </c>
      <c r="P62" s="5">
        <v>98.75542245663847</v>
      </c>
      <c r="Q62" s="5">
        <v>98.361724967154402</v>
      </c>
      <c r="R62" s="5">
        <v>92.863551085088801</v>
      </c>
      <c r="S62" s="5">
        <v>96.672600000000003</v>
      </c>
      <c r="U62" s="10">
        <f t="shared" si="65"/>
        <v>0.60543038611393651</v>
      </c>
      <c r="V62" s="10">
        <f t="shared" si="66"/>
        <v>0.57348246683188719</v>
      </c>
      <c r="W62" s="10">
        <f t="shared" si="67"/>
        <v>0.4756610370649561</v>
      </c>
      <c r="X62" s="10">
        <f t="shared" si="68"/>
        <v>0.79786560791357264</v>
      </c>
      <c r="Y62" s="10">
        <f t="shared" si="69"/>
        <v>0.45329554062298882</v>
      </c>
      <c r="Z62" s="10">
        <f t="shared" si="70"/>
        <v>0.66540974983122503</v>
      </c>
      <c r="AA62" s="10">
        <f t="shared" si="71"/>
        <v>0.35857684805062906</v>
      </c>
      <c r="AB62" s="10">
        <f t="shared" si="72"/>
        <v>0.67288529315843171</v>
      </c>
      <c r="AC62" s="10">
        <f t="shared" si="73"/>
        <v>0.79105274668538339</v>
      </c>
      <c r="AD62" s="10">
        <f t="shared" si="74"/>
        <v>0.94074765417562212</v>
      </c>
      <c r="AE62" s="10">
        <f t="shared" si="75"/>
        <v>0.38952356716102088</v>
      </c>
      <c r="AF62" s="10">
        <f t="shared" si="76"/>
        <v>0.69348871274956814</v>
      </c>
      <c r="AG62" s="10">
        <f t="shared" si="77"/>
        <v>0.86742449284471501</v>
      </c>
      <c r="AH62" s="10">
        <f t="shared" si="78"/>
        <v>1.0379127773510799</v>
      </c>
      <c r="AI62" s="10">
        <f t="shared" si="79"/>
        <v>0.74462998529993829</v>
      </c>
      <c r="AJ62" s="10">
        <f t="shared" si="80"/>
        <v>0.89605541631057051</v>
      </c>
      <c r="AK62" s="10">
        <f t="shared" si="81"/>
        <v>0.81821650430713433</v>
      </c>
      <c r="AL62" s="10">
        <f t="shared" si="82"/>
        <v>0.74008153193334536</v>
      </c>
      <c r="AM62" s="10"/>
      <c r="AN62" s="10">
        <f t="shared" ref="AN62:BE62" si="109">(B62/B58-1)*100</f>
        <v>2.1375738470158057</v>
      </c>
      <c r="AO62" s="10">
        <f t="shared" si="109"/>
        <v>1.0772373829117887</v>
      </c>
      <c r="AP62" s="10">
        <f t="shared" si="109"/>
        <v>0.77504224213356121</v>
      </c>
      <c r="AQ62" s="10">
        <f t="shared" si="109"/>
        <v>3.446275166011592</v>
      </c>
      <c r="AR62" s="10">
        <f t="shared" si="109"/>
        <v>0.92603772614010538</v>
      </c>
      <c r="AS62" s="10">
        <f t="shared" si="109"/>
        <v>2.2119847439268314</v>
      </c>
      <c r="AT62" s="10">
        <f t="shared" si="109"/>
        <v>0.9673497848214474</v>
      </c>
      <c r="AU62" s="10">
        <f t="shared" si="109"/>
        <v>-0.89347855978605395</v>
      </c>
      <c r="AV62" s="10">
        <f t="shared" si="109"/>
        <v>2.6460842988871747</v>
      </c>
      <c r="AW62" s="10">
        <f t="shared" si="109"/>
        <v>2.8100296951847792</v>
      </c>
      <c r="AX62" s="10">
        <f t="shared" si="109"/>
        <v>0.10545338843188645</v>
      </c>
      <c r="AY62" s="10">
        <f t="shared" si="109"/>
        <v>1.5755699207735896</v>
      </c>
      <c r="AZ62" s="10">
        <f t="shared" si="109"/>
        <v>2.7539429946669802</v>
      </c>
      <c r="BA62" s="10">
        <f t="shared" si="109"/>
        <v>2.9544346887821593</v>
      </c>
      <c r="BB62" s="10">
        <f t="shared" si="109"/>
        <v>2.4911354045328071</v>
      </c>
      <c r="BC62" s="10">
        <f t="shared" si="109"/>
        <v>3.1209021061282982</v>
      </c>
      <c r="BD62" s="10">
        <f t="shared" si="109"/>
        <v>1.6933497567866329</v>
      </c>
      <c r="BE62" s="10">
        <f t="shared" si="109"/>
        <v>2.1817278574335353</v>
      </c>
      <c r="BG62" s="19">
        <f t="shared" si="35"/>
        <v>2.4217215444557461</v>
      </c>
      <c r="BH62" s="19">
        <f t="shared" si="18"/>
        <v>2.2939298673275488</v>
      </c>
      <c r="BI62" s="19">
        <f t="shared" si="19"/>
        <v>1.9026441482598244</v>
      </c>
      <c r="BJ62" s="19">
        <f t="shared" si="20"/>
        <v>3.1914624316542906</v>
      </c>
      <c r="BK62" s="19">
        <f t="shared" si="21"/>
        <v>1.8131821624919553</v>
      </c>
      <c r="BL62" s="19">
        <f t="shared" si="22"/>
        <v>2.6616389993249001</v>
      </c>
      <c r="BM62" s="19">
        <f t="shared" si="23"/>
        <v>1.4343073922025162</v>
      </c>
      <c r="BN62" s="19">
        <f t="shared" si="24"/>
        <v>2.6915411726337268</v>
      </c>
      <c r="BO62" s="19">
        <f t="shared" si="25"/>
        <v>3.1642109867415336</v>
      </c>
      <c r="BP62" s="19">
        <f t="shared" si="26"/>
        <v>3.7629906167024885</v>
      </c>
      <c r="BQ62" s="19">
        <f t="shared" si="27"/>
        <v>1.5580942686440835</v>
      </c>
      <c r="BR62" s="19">
        <f t="shared" si="28"/>
        <v>2.7739548509982725</v>
      </c>
      <c r="BS62" s="19">
        <f t="shared" si="29"/>
        <v>3.46969797137886</v>
      </c>
      <c r="BT62" s="19">
        <f t="shared" si="30"/>
        <v>4.1516511094043196</v>
      </c>
      <c r="BU62" s="19">
        <f t="shared" si="31"/>
        <v>2.9785199411997532</v>
      </c>
      <c r="BV62" s="19">
        <f t="shared" si="32"/>
        <v>3.584221665242282</v>
      </c>
      <c r="BW62" s="19">
        <f t="shared" si="33"/>
        <v>3.2728660172285373</v>
      </c>
      <c r="BX62" s="19">
        <f t="shared" si="34"/>
        <v>2.9603261277333814</v>
      </c>
    </row>
    <row r="63" spans="1:76" x14ac:dyDescent="0.25">
      <c r="A63" s="4">
        <v>201501</v>
      </c>
      <c r="B63" s="5">
        <v>96.84043482405707</v>
      </c>
      <c r="C63" s="5">
        <v>96.344842506340726</v>
      </c>
      <c r="D63" s="5">
        <v>92.361981526833716</v>
      </c>
      <c r="E63" s="5">
        <v>99.853297636797436</v>
      </c>
      <c r="F63" s="5">
        <v>96.635379740604805</v>
      </c>
      <c r="G63" s="5">
        <v>94.290527458223423</v>
      </c>
      <c r="H63" s="5">
        <v>94.994941772721674</v>
      </c>
      <c r="I63" s="5">
        <v>92.815009970617339</v>
      </c>
      <c r="J63" s="5">
        <v>97.639608504799853</v>
      </c>
      <c r="K63" s="5">
        <v>96.986976462602968</v>
      </c>
      <c r="L63" s="5">
        <v>94.94494198297501</v>
      </c>
      <c r="M63" s="5">
        <v>96.083287575459053</v>
      </c>
      <c r="N63" s="5">
        <v>100.88665210244059</v>
      </c>
      <c r="O63" s="5">
        <v>98.552823269452219</v>
      </c>
      <c r="P63" s="5">
        <v>99.629134904512469</v>
      </c>
      <c r="Q63" s="5">
        <v>99.321865839664511</v>
      </c>
      <c r="R63" s="5">
        <v>93.974306405550934</v>
      </c>
      <c r="S63" s="5">
        <v>97.5959</v>
      </c>
      <c r="U63" s="10">
        <f t="shared" si="65"/>
        <v>0.83465045888777567</v>
      </c>
      <c r="V63" s="10">
        <f t="shared" si="66"/>
        <v>0.73673146459816152</v>
      </c>
      <c r="W63" s="10">
        <f t="shared" si="67"/>
        <v>1.2351628681289251</v>
      </c>
      <c r="X63" s="10">
        <f t="shared" si="68"/>
        <v>-1.3626112763265308E-2</v>
      </c>
      <c r="Y63" s="10">
        <f t="shared" si="69"/>
        <v>0.5381001616559633</v>
      </c>
      <c r="Z63" s="10">
        <f t="shared" si="70"/>
        <v>1.0300793663878149</v>
      </c>
      <c r="AA63" s="10">
        <f t="shared" si="71"/>
        <v>0.97720187936087832</v>
      </c>
      <c r="AB63" s="10">
        <f t="shared" si="72"/>
        <v>1.1943716340667265</v>
      </c>
      <c r="AC63" s="10">
        <f t="shared" si="73"/>
        <v>1.1930300773201452</v>
      </c>
      <c r="AD63" s="10">
        <f t="shared" si="74"/>
        <v>0.93484908294125812</v>
      </c>
      <c r="AE63" s="10">
        <f t="shared" si="75"/>
        <v>0.82812267081073809</v>
      </c>
      <c r="AF63" s="10">
        <f t="shared" si="76"/>
        <v>1.0280239940610114</v>
      </c>
      <c r="AG63" s="10">
        <f t="shared" si="77"/>
        <v>0.93600632918822146</v>
      </c>
      <c r="AH63" s="10">
        <f t="shared" si="78"/>
        <v>1.176041534384864</v>
      </c>
      <c r="AI63" s="10">
        <f t="shared" si="79"/>
        <v>0.88472351810111594</v>
      </c>
      <c r="AJ63" s="10">
        <f t="shared" si="80"/>
        <v>0.97613260933633317</v>
      </c>
      <c r="AK63" s="10">
        <f t="shared" si="81"/>
        <v>1.1961154914745586</v>
      </c>
      <c r="AL63" s="10">
        <f t="shared" si="82"/>
        <v>0.95507930892517745</v>
      </c>
      <c r="AM63" s="10"/>
      <c r="AN63" s="10">
        <f t="shared" ref="AN63:BE63" si="110">(B63/B59-1)*100</f>
        <v>2.2979279375388462</v>
      </c>
      <c r="AO63" s="10">
        <f t="shared" si="110"/>
        <v>1.7339236682869297</v>
      </c>
      <c r="AP63" s="10">
        <f t="shared" si="110"/>
        <v>2.1153696211816397</v>
      </c>
      <c r="AQ63" s="10">
        <f t="shared" si="110"/>
        <v>2.4383883634806924</v>
      </c>
      <c r="AR63" s="10">
        <f t="shared" si="110"/>
        <v>1.2244358319863036</v>
      </c>
      <c r="AS63" s="10">
        <f t="shared" si="110"/>
        <v>2.3654364912508941</v>
      </c>
      <c r="AT63" s="10">
        <f t="shared" si="110"/>
        <v>1.9712495641402095</v>
      </c>
      <c r="AU63" s="10">
        <f t="shared" si="110"/>
        <v>1.3793464441055558</v>
      </c>
      <c r="AV63" s="10">
        <f t="shared" si="110"/>
        <v>3.3958952378201124</v>
      </c>
      <c r="AW63" s="10">
        <f t="shared" si="110"/>
        <v>3.3972436441574327</v>
      </c>
      <c r="AX63" s="10">
        <f t="shared" si="110"/>
        <v>1.1738942005654396</v>
      </c>
      <c r="AY63" s="10">
        <f t="shared" si="110"/>
        <v>2.4747433255957629</v>
      </c>
      <c r="AZ63" s="10">
        <f t="shared" si="110"/>
        <v>3.092425348372041</v>
      </c>
      <c r="BA63" s="10">
        <f t="shared" si="110"/>
        <v>3.374524681788893</v>
      </c>
      <c r="BB63" s="10">
        <f t="shared" si="110"/>
        <v>2.5251125471408509</v>
      </c>
      <c r="BC63" s="10">
        <f t="shared" si="110"/>
        <v>3.0770901499878267</v>
      </c>
      <c r="BD63" s="10">
        <f t="shared" si="110"/>
        <v>2.5135774808649147</v>
      </c>
      <c r="BE63" s="10">
        <f t="shared" si="110"/>
        <v>2.7143620917563949</v>
      </c>
      <c r="BG63" s="19">
        <f t="shared" si="35"/>
        <v>3.3386018355511027</v>
      </c>
      <c r="BH63" s="19">
        <f t="shared" si="18"/>
        <v>2.9469258583926461</v>
      </c>
      <c r="BI63" s="19">
        <f t="shared" si="19"/>
        <v>4.9406514725157002</v>
      </c>
      <c r="BJ63" s="19">
        <f t="shared" si="20"/>
        <v>-5.4504451053061231E-2</v>
      </c>
      <c r="BK63" s="19">
        <f t="shared" si="21"/>
        <v>2.1524006466238532</v>
      </c>
      <c r="BL63" s="19">
        <f t="shared" si="22"/>
        <v>4.1203174655512598</v>
      </c>
      <c r="BM63" s="19">
        <f t="shared" si="23"/>
        <v>3.9088075174435133</v>
      </c>
      <c r="BN63" s="19">
        <f t="shared" si="24"/>
        <v>4.7774865362669061</v>
      </c>
      <c r="BO63" s="19">
        <f t="shared" si="25"/>
        <v>4.7721203092805808</v>
      </c>
      <c r="BP63" s="19">
        <f t="shared" si="26"/>
        <v>3.7393963317650325</v>
      </c>
      <c r="BQ63" s="19">
        <f t="shared" si="27"/>
        <v>3.3124906832429524</v>
      </c>
      <c r="BR63" s="19">
        <f t="shared" si="28"/>
        <v>4.1120959762440457</v>
      </c>
      <c r="BS63" s="19">
        <f t="shared" si="29"/>
        <v>3.7440253167528859</v>
      </c>
      <c r="BT63" s="19">
        <f t="shared" si="30"/>
        <v>4.7041661375394561</v>
      </c>
      <c r="BU63" s="19">
        <f t="shared" si="31"/>
        <v>3.5388940724044637</v>
      </c>
      <c r="BV63" s="19">
        <f t="shared" si="32"/>
        <v>3.9045304373453327</v>
      </c>
      <c r="BW63" s="19">
        <f t="shared" si="33"/>
        <v>4.7844619658982346</v>
      </c>
      <c r="BX63" s="19">
        <f t="shared" si="34"/>
        <v>3.8203172357007098</v>
      </c>
    </row>
    <row r="64" spans="1:76" x14ac:dyDescent="0.25">
      <c r="A64" s="4">
        <f>A63+1</f>
        <v>201502</v>
      </c>
      <c r="B64" s="5">
        <v>97.485181831570245</v>
      </c>
      <c r="C64" s="5">
        <v>96.971534282924438</v>
      </c>
      <c r="D64" s="5">
        <v>93.023814393704683</v>
      </c>
      <c r="E64" s="5">
        <v>100.35207676863608</v>
      </c>
      <c r="F64" s="5">
        <v>97.181276981007173</v>
      </c>
      <c r="G64" s="5">
        <v>94.667532209358825</v>
      </c>
      <c r="H64" s="5">
        <v>95.411170465354317</v>
      </c>
      <c r="I64" s="5">
        <v>93.449611647241113</v>
      </c>
      <c r="J64" s="5">
        <v>98.386189887044281</v>
      </c>
      <c r="K64" s="5">
        <v>97.98083217743455</v>
      </c>
      <c r="L64" s="5">
        <v>95.510338329370697</v>
      </c>
      <c r="M64" s="5">
        <v>96.828846154760143</v>
      </c>
      <c r="N64" s="5">
        <v>101.80623559564114</v>
      </c>
      <c r="O64" s="5">
        <v>99.454720290017931</v>
      </c>
      <c r="P64" s="5">
        <v>100.35672145773003</v>
      </c>
      <c r="Q64" s="5">
        <v>100.38343494623064</v>
      </c>
      <c r="R64" s="5">
        <v>94.270768138432615</v>
      </c>
      <c r="S64" s="5">
        <v>98.354699999999994</v>
      </c>
      <c r="U64" s="10">
        <f t="shared" ref="U64:U66" si="111">(B64/B63-1)*100</f>
        <v>0.66578285060838738</v>
      </c>
      <c r="V64" s="10">
        <f t="shared" ref="V64:V66" si="112">(C64/C63-1)*100</f>
        <v>0.65046738391052461</v>
      </c>
      <c r="W64" s="10">
        <f t="shared" ref="W64:W66" si="113">(D64/D63-1)*100</f>
        <v>0.71656417059293709</v>
      </c>
      <c r="X64" s="10">
        <f t="shared" ref="X64:X66" si="114">(E64/E63-1)*100</f>
        <v>0.49951192764097208</v>
      </c>
      <c r="Y64" s="10">
        <f t="shared" ref="Y64:Y66" si="115">(F64/F63-1)*100</f>
        <v>0.56490411883070024</v>
      </c>
      <c r="Z64" s="10">
        <f t="shared" ref="Z64:Z66" si="116">(G64/G63-1)*100</f>
        <v>0.399833112931125</v>
      </c>
      <c r="AA64" s="10">
        <f t="shared" ref="AA64:AA66" si="117">(H64/H63-1)*100</f>
        <v>0.438158795474064</v>
      </c>
      <c r="AB64" s="10">
        <f t="shared" ref="AB64:AB66" si="118">(I64/I63-1)*100</f>
        <v>0.68372742385598428</v>
      </c>
      <c r="AC64" s="10">
        <f t="shared" ref="AC64:AC66" si="119">(J64/J63-1)*100</f>
        <v>0.76462963512162752</v>
      </c>
      <c r="AD64" s="10">
        <f t="shared" ref="AD64:AD66" si="120">(K64/K63-1)*100</f>
        <v>1.0247311041960305</v>
      </c>
      <c r="AE64" s="10">
        <f t="shared" ref="AE64:AE66" si="121">(L64/L63-1)*100</f>
        <v>0.5954991751925709</v>
      </c>
      <c r="AF64" s="10">
        <f t="shared" ref="AF64:AF66" si="122">(M64/M63-1)*100</f>
        <v>0.77595032196995373</v>
      </c>
      <c r="AG64" s="10">
        <f t="shared" ref="AG64:AG66" si="123">(N64/N63-1)*100</f>
        <v>0.91150164470399364</v>
      </c>
      <c r="AH64" s="10">
        <f t="shared" ref="AH64:AH66" si="124">(O64/O63-1)*100</f>
        <v>0.91514072417777648</v>
      </c>
      <c r="AI64" s="10">
        <f t="shared" ref="AI64:AI66" si="125">(P64/P63-1)*100</f>
        <v>0.73029496232692725</v>
      </c>
      <c r="AJ64" s="10">
        <f t="shared" ref="AJ64:AJ66" si="126">(Q64/Q63-1)*100</f>
        <v>1.0688171205722297</v>
      </c>
      <c r="AK64" s="10">
        <f t="shared" ref="AK64:AK66" si="127">(R64/R63-1)*100</f>
        <v>0.31547105184503987</v>
      </c>
      <c r="AL64" s="10">
        <f t="shared" ref="AL64:AL66" si="128">(S64/S63-1)*100</f>
        <v>0.77749167741676395</v>
      </c>
      <c r="AM64" s="10"/>
      <c r="AN64" s="10">
        <f t="shared" ref="AN64:AN66" si="129">(B64/B60-1)*100</f>
        <v>2.6953781587537806</v>
      </c>
      <c r="AO64" s="10">
        <f t="shared" ref="AO64:AO66" si="130">(C64/C60-1)*100</f>
        <v>1.9915129481027138</v>
      </c>
      <c r="AP64" s="10">
        <f t="shared" ref="AP64:AP66" si="131">(D64/D60-1)*100</f>
        <v>2.7098510690835242</v>
      </c>
      <c r="AQ64" s="10">
        <f t="shared" ref="AQ64:AQ66" si="132">(E64/E60-1)*100</f>
        <v>2.0151477367662318</v>
      </c>
      <c r="AR64" s="10">
        <f t="shared" ref="AR64:AR66" si="133">(F64/F60-1)*100</f>
        <v>1.8908813589639584</v>
      </c>
      <c r="AS64" s="10">
        <f t="shared" ref="AS64:AS66" si="134">(G64/G60-1)*100</f>
        <v>2.4978943411688048</v>
      </c>
      <c r="AT64" s="10">
        <f t="shared" ref="AT64:AT66" si="135">(H64/H60-1)*100</f>
        <v>2.2043191331413636</v>
      </c>
      <c r="AU64" s="10">
        <f t="shared" ref="AU64:AU66" si="136">(I64/I60-1)*100</f>
        <v>2.7015020292762815</v>
      </c>
      <c r="AV64" s="10">
        <f t="shared" ref="AV64:AV66" si="137">(J64/J60-1)*100</f>
        <v>3.5307365507581068</v>
      </c>
      <c r="AW64" s="10">
        <f t="shared" ref="AW64:AW66" si="138">(K64/K60-1)*100</f>
        <v>3.6428638838669647</v>
      </c>
      <c r="AX64" s="10">
        <f t="shared" ref="AX64:AX66" si="139">(L64/L60-1)*100</f>
        <v>2.032665647049936</v>
      </c>
      <c r="AY64" s="10">
        <f t="shared" ref="AY64:AY66" si="140">(M64/M60-1)*100</f>
        <v>3.0858437189019261</v>
      </c>
      <c r="AZ64" s="10">
        <f t="shared" ref="AZ64:AZ66" si="141">(N64/N60-1)*100</f>
        <v>3.5344727188721725</v>
      </c>
      <c r="BA64" s="10">
        <f t="shared" ref="BA64:BA66" si="142">(O64/O60-1)*100</f>
        <v>3.7208985213129209</v>
      </c>
      <c r="BB64" s="10">
        <f t="shared" ref="BB64:BB66" si="143">(P64/P60-1)*100</f>
        <v>2.8436698305981611</v>
      </c>
      <c r="BC64" s="10">
        <f t="shared" ref="BC64:BC66" si="144">(Q64/Q60-1)*100</f>
        <v>3.7264980577529805</v>
      </c>
      <c r="BD64" s="10">
        <f t="shared" ref="BD64:BD66" si="145">(R64/R60-1)*100</f>
        <v>2.4489998137154245</v>
      </c>
      <c r="BE64" s="10">
        <f t="shared" ref="BE64:BE66" si="146">(S64/S60-1)*100</f>
        <v>3.0983585764615684</v>
      </c>
      <c r="BG64" s="19">
        <f t="shared" ref="BG64:BG66" si="147">U64*4</f>
        <v>2.6631314024335495</v>
      </c>
      <c r="BH64" s="19">
        <f t="shared" ref="BH64:BH66" si="148">V64*4</f>
        <v>2.6018695356420984</v>
      </c>
      <c r="BI64" s="19">
        <f t="shared" ref="BI64:BI66" si="149">W64*4</f>
        <v>2.8662566823717484</v>
      </c>
      <c r="BJ64" s="19">
        <f t="shared" ref="BJ64:BJ66" si="150">X64*4</f>
        <v>1.9980477105638883</v>
      </c>
      <c r="BK64" s="19">
        <f t="shared" ref="BK64:BK66" si="151">Y64*4</f>
        <v>2.259616475322801</v>
      </c>
      <c r="BL64" s="19">
        <f t="shared" ref="BL64:BL66" si="152">Z64*4</f>
        <v>1.5993324517245</v>
      </c>
      <c r="BM64" s="19">
        <f t="shared" ref="BM64:BM66" si="153">AA64*4</f>
        <v>1.752635181896256</v>
      </c>
      <c r="BN64" s="19">
        <f t="shared" ref="BN64:BN66" si="154">AB64*4</f>
        <v>2.7349096954239371</v>
      </c>
      <c r="BO64" s="19">
        <f t="shared" ref="BO64:BO66" si="155">AC64*4</f>
        <v>3.0585185404865101</v>
      </c>
      <c r="BP64" s="19">
        <f t="shared" ref="BP64:BP66" si="156">AD64*4</f>
        <v>4.0989244167841221</v>
      </c>
      <c r="BQ64" s="19">
        <f t="shared" ref="BQ64:BQ66" si="157">AE64*4</f>
        <v>2.3819967007702836</v>
      </c>
      <c r="BR64" s="19">
        <f t="shared" ref="BR64:BR66" si="158">AF64*4</f>
        <v>3.1038012878798149</v>
      </c>
      <c r="BS64" s="19">
        <f t="shared" ref="BS64:BS66" si="159">AG64*4</f>
        <v>3.6460065788159746</v>
      </c>
      <c r="BT64" s="19">
        <f t="shared" ref="BT64:BT66" si="160">AH64*4</f>
        <v>3.6605628967111059</v>
      </c>
      <c r="BU64" s="19">
        <f t="shared" ref="BU64:BU66" si="161">AI64*4</f>
        <v>2.921179849307709</v>
      </c>
      <c r="BV64" s="19">
        <f t="shared" ref="BV64:BV66" si="162">AJ64*4</f>
        <v>4.2752684822889186</v>
      </c>
      <c r="BW64" s="19">
        <f t="shared" ref="BW64:BW66" si="163">AK64*4</f>
        <v>1.2618842073801595</v>
      </c>
      <c r="BX64" s="19">
        <f t="shared" ref="BX64:BX66" si="164">AL64*4</f>
        <v>3.1099667096670558</v>
      </c>
    </row>
    <row r="65" spans="1:76" x14ac:dyDescent="0.25">
      <c r="A65" s="4">
        <f t="shared" ref="A65:A66" si="165">A64+1</f>
        <v>201503</v>
      </c>
      <c r="B65" s="5">
        <v>98.286531959588729</v>
      </c>
      <c r="C65" s="5">
        <v>97.75552455684462</v>
      </c>
      <c r="D65" s="5">
        <v>93.708449686306352</v>
      </c>
      <c r="E65" s="5">
        <v>101.23699933444206</v>
      </c>
      <c r="F65" s="5">
        <v>97.878524824952663</v>
      </c>
      <c r="G65" s="5">
        <v>95.341891206901877</v>
      </c>
      <c r="H65" s="5">
        <v>96.337636982768672</v>
      </c>
      <c r="I65" s="5">
        <v>94.482390980336262</v>
      </c>
      <c r="J65" s="5">
        <v>99.370763990648499</v>
      </c>
      <c r="K65" s="5">
        <v>98.903460505554833</v>
      </c>
      <c r="L65" s="5">
        <v>96.245388622311353</v>
      </c>
      <c r="M65" s="5">
        <v>97.713121889044743</v>
      </c>
      <c r="N65" s="5">
        <v>102.83141210141909</v>
      </c>
      <c r="O65" s="5">
        <v>100.29216434275106</v>
      </c>
      <c r="P65" s="5">
        <v>101.46245077115691</v>
      </c>
      <c r="Q65" s="5">
        <v>101.35248188550797</v>
      </c>
      <c r="R65" s="5">
        <v>95.097672521521915</v>
      </c>
      <c r="S65" s="5">
        <v>99.271199999999993</v>
      </c>
      <c r="U65" s="10">
        <f t="shared" si="111"/>
        <v>0.82202249917635584</v>
      </c>
      <c r="V65" s="10">
        <f t="shared" si="112"/>
        <v>0.8084746515743646</v>
      </c>
      <c r="W65" s="10">
        <f t="shared" si="113"/>
        <v>0.73597852019278154</v>
      </c>
      <c r="X65" s="10">
        <f t="shared" si="114"/>
        <v>0.88181788987404808</v>
      </c>
      <c r="Y65" s="10">
        <f t="shared" si="115"/>
        <v>0.71747137473996414</v>
      </c>
      <c r="Z65" s="10">
        <f t="shared" si="116"/>
        <v>0.71234454073620945</v>
      </c>
      <c r="AA65" s="10">
        <f t="shared" si="117"/>
        <v>0.97102520899350342</v>
      </c>
      <c r="AB65" s="10">
        <f t="shared" si="118"/>
        <v>1.1051724184726774</v>
      </c>
      <c r="AC65" s="10">
        <f t="shared" si="119"/>
        <v>1.000723886893673</v>
      </c>
      <c r="AD65" s="10">
        <f t="shared" si="120"/>
        <v>0.94164165338939121</v>
      </c>
      <c r="AE65" s="10">
        <f t="shared" si="121"/>
        <v>0.76960285744753776</v>
      </c>
      <c r="AF65" s="10">
        <f t="shared" si="122"/>
        <v>0.91323584799438695</v>
      </c>
      <c r="AG65" s="10">
        <f t="shared" si="123"/>
        <v>1.0069879313186592</v>
      </c>
      <c r="AH65" s="10">
        <f t="shared" si="124"/>
        <v>0.8420355014735037</v>
      </c>
      <c r="AI65" s="10">
        <f t="shared" si="125"/>
        <v>1.1017989601151079</v>
      </c>
      <c r="AJ65" s="10">
        <f t="shared" si="126"/>
        <v>0.96534546740345561</v>
      </c>
      <c r="AK65" s="10">
        <f t="shared" si="127"/>
        <v>0.87715884724204329</v>
      </c>
      <c r="AL65" s="10">
        <f t="shared" si="128"/>
        <v>0.93183142239261496</v>
      </c>
      <c r="AN65" s="10">
        <f t="shared" si="129"/>
        <v>2.9599921796756412</v>
      </c>
      <c r="AO65" s="10">
        <f t="shared" si="130"/>
        <v>2.7978858836412046</v>
      </c>
      <c r="AP65" s="10">
        <f t="shared" si="131"/>
        <v>3.1995418646372009</v>
      </c>
      <c r="AQ65" s="10">
        <f t="shared" si="132"/>
        <v>2.1807313516491567</v>
      </c>
      <c r="AR65" s="10">
        <f t="shared" si="133"/>
        <v>2.2930483806423707</v>
      </c>
      <c r="AS65" s="10">
        <f t="shared" si="134"/>
        <v>2.836350776227281</v>
      </c>
      <c r="AT65" s="10">
        <f t="shared" si="135"/>
        <v>2.7716513237406648</v>
      </c>
      <c r="AU65" s="10">
        <f t="shared" si="136"/>
        <v>3.7054387172562375</v>
      </c>
      <c r="AV65" s="10">
        <f t="shared" si="137"/>
        <v>3.8018708966376158</v>
      </c>
      <c r="AW65" s="10">
        <f t="shared" si="138"/>
        <v>3.8976493482326457</v>
      </c>
      <c r="AX65" s="10">
        <f t="shared" si="139"/>
        <v>2.6072790826412673</v>
      </c>
      <c r="AY65" s="10">
        <f t="shared" si="140"/>
        <v>3.4542368401735635</v>
      </c>
      <c r="AZ65" s="10">
        <f t="shared" si="141"/>
        <v>3.774138932054405</v>
      </c>
      <c r="BA65" s="10">
        <f t="shared" si="142"/>
        <v>4.0303317409835948</v>
      </c>
      <c r="BB65" s="10">
        <f t="shared" si="143"/>
        <v>3.5061853421780365</v>
      </c>
      <c r="BC65" s="10">
        <f t="shared" si="144"/>
        <v>3.963870421300375</v>
      </c>
      <c r="BD65" s="10">
        <f t="shared" si="145"/>
        <v>3.2437121486514453</v>
      </c>
      <c r="BE65" s="10">
        <f t="shared" si="146"/>
        <v>3.4480171400464998</v>
      </c>
      <c r="BG65" s="19">
        <f t="shared" si="147"/>
        <v>3.2880899967054233</v>
      </c>
      <c r="BH65" s="19">
        <f t="shared" si="148"/>
        <v>3.2338986062974584</v>
      </c>
      <c r="BI65" s="19">
        <f t="shared" si="149"/>
        <v>2.9439140807711262</v>
      </c>
      <c r="BJ65" s="19">
        <f t="shared" si="150"/>
        <v>3.5272715594961923</v>
      </c>
      <c r="BK65" s="19">
        <f t="shared" si="151"/>
        <v>2.8698854989598566</v>
      </c>
      <c r="BL65" s="19">
        <f t="shared" si="152"/>
        <v>2.8493781629448378</v>
      </c>
      <c r="BM65" s="19">
        <f t="shared" si="153"/>
        <v>3.8841008359740137</v>
      </c>
      <c r="BN65" s="19">
        <f t="shared" si="154"/>
        <v>4.4206896738907098</v>
      </c>
      <c r="BO65" s="19">
        <f t="shared" si="155"/>
        <v>4.0028955475746919</v>
      </c>
      <c r="BP65" s="19">
        <f t="shared" si="156"/>
        <v>3.7665666135575648</v>
      </c>
      <c r="BQ65" s="19">
        <f t="shared" si="157"/>
        <v>3.078411429790151</v>
      </c>
      <c r="BR65" s="19">
        <f t="shared" si="158"/>
        <v>3.6529433919775478</v>
      </c>
      <c r="BS65" s="19">
        <f t="shared" si="159"/>
        <v>4.0279517252746366</v>
      </c>
      <c r="BT65" s="19">
        <f t="shared" si="160"/>
        <v>3.3681420058940148</v>
      </c>
      <c r="BU65" s="19">
        <f t="shared" si="161"/>
        <v>4.4071958404604317</v>
      </c>
      <c r="BV65" s="19">
        <f t="shared" si="162"/>
        <v>3.8613818696138225</v>
      </c>
      <c r="BW65" s="19">
        <f t="shared" si="163"/>
        <v>3.5086353889681732</v>
      </c>
      <c r="BX65" s="19">
        <f t="shared" si="164"/>
        <v>3.7273256895704598</v>
      </c>
    </row>
    <row r="66" spans="1:76" x14ac:dyDescent="0.25">
      <c r="A66" s="4">
        <f t="shared" si="165"/>
        <v>201504</v>
      </c>
      <c r="B66" s="5">
        <v>98.985630810836454</v>
      </c>
      <c r="C66" s="5">
        <v>98.452394564515799</v>
      </c>
      <c r="D66" s="5">
        <v>93.944933428715899</v>
      </c>
      <c r="E66" s="5">
        <v>102.39494308220904</v>
      </c>
      <c r="F66" s="5">
        <v>98.764729910641222</v>
      </c>
      <c r="G66" s="5">
        <v>95.708790074602163</v>
      </c>
      <c r="H66" s="5">
        <v>96.969010657374142</v>
      </c>
      <c r="I66" s="5">
        <v>94.957199073037216</v>
      </c>
      <c r="J66" s="5">
        <v>100.41548955884787</v>
      </c>
      <c r="K66" s="5">
        <v>99.474558861776657</v>
      </c>
      <c r="L66" s="5">
        <v>96.689780891300174</v>
      </c>
      <c r="M66" s="5">
        <v>98.593790539071335</v>
      </c>
      <c r="N66" s="5">
        <v>103.96447970266578</v>
      </c>
      <c r="O66" s="5">
        <v>101.12745633057574</v>
      </c>
      <c r="P66" s="5">
        <v>102.24156799014399</v>
      </c>
      <c r="Q66" s="5">
        <v>102.07120625727759</v>
      </c>
      <c r="R66" s="5">
        <v>95.335601874338479</v>
      </c>
      <c r="S66" s="5">
        <v>100.1046</v>
      </c>
      <c r="U66" s="10">
        <f t="shared" si="111"/>
        <v>0.71128651841654289</v>
      </c>
      <c r="V66" s="10">
        <f t="shared" si="112"/>
        <v>0.71287020434938064</v>
      </c>
      <c r="W66" s="10">
        <f t="shared" si="113"/>
        <v>0.25236117255293955</v>
      </c>
      <c r="X66" s="10">
        <f t="shared" si="114"/>
        <v>1.1437950110923856</v>
      </c>
      <c r="Y66" s="10">
        <f t="shared" si="115"/>
        <v>0.90541320200059339</v>
      </c>
      <c r="Z66" s="10">
        <f t="shared" si="116"/>
        <v>0.38482440725249312</v>
      </c>
      <c r="AA66" s="10">
        <f t="shared" si="117"/>
        <v>0.65537591992048672</v>
      </c>
      <c r="AB66" s="10">
        <f t="shared" si="118"/>
        <v>0.50253606812276086</v>
      </c>
      <c r="AC66" s="10">
        <f t="shared" si="119"/>
        <v>1.0513409842533683</v>
      </c>
      <c r="AD66" s="10">
        <f t="shared" si="120"/>
        <v>0.57743010538013895</v>
      </c>
      <c r="AE66" s="10">
        <f t="shared" si="121"/>
        <v>0.46172837509412812</v>
      </c>
      <c r="AF66" s="10">
        <f t="shared" si="122"/>
        <v>0.90127982097083503</v>
      </c>
      <c r="AG66" s="10">
        <f t="shared" si="123"/>
        <v>1.1018691449351969</v>
      </c>
      <c r="AH66" s="10">
        <f t="shared" si="124"/>
        <v>0.83285867176028372</v>
      </c>
      <c r="AI66" s="10">
        <f t="shared" si="125"/>
        <v>0.76788724603582548</v>
      </c>
      <c r="AJ66" s="10">
        <f t="shared" si="126"/>
        <v>0.70913347004322169</v>
      </c>
      <c r="AK66" s="10">
        <f t="shared" si="127"/>
        <v>0.25019471718692454</v>
      </c>
      <c r="AL66" s="10">
        <f t="shared" si="128"/>
        <v>0.8395184101733566</v>
      </c>
      <c r="AN66" s="10">
        <f t="shared" si="129"/>
        <v>3.06832576079763</v>
      </c>
      <c r="AO66" s="10">
        <f t="shared" si="130"/>
        <v>2.9403564870592369</v>
      </c>
      <c r="AP66" s="10">
        <f t="shared" si="131"/>
        <v>2.9701883726748646</v>
      </c>
      <c r="AQ66" s="10">
        <f t="shared" si="132"/>
        <v>2.5314066283493863</v>
      </c>
      <c r="AR66" s="10">
        <f t="shared" si="133"/>
        <v>2.753446355244793</v>
      </c>
      <c r="AS66" s="10">
        <f t="shared" si="134"/>
        <v>2.5497143557944746</v>
      </c>
      <c r="AT66" s="10">
        <f t="shared" si="135"/>
        <v>3.0755867888041077</v>
      </c>
      <c r="AU66" s="10">
        <f t="shared" si="136"/>
        <v>3.5299580894186056</v>
      </c>
      <c r="AV66" s="10">
        <f t="shared" si="137"/>
        <v>4.0699344329898635</v>
      </c>
      <c r="AW66" s="10">
        <f t="shared" si="138"/>
        <v>3.5236889787678027</v>
      </c>
      <c r="AX66" s="10">
        <f t="shared" si="139"/>
        <v>2.6810790033445997</v>
      </c>
      <c r="AY66" s="10">
        <f t="shared" si="140"/>
        <v>3.6677250289136376</v>
      </c>
      <c r="AZ66" s="10">
        <f t="shared" si="141"/>
        <v>4.0153396172135869</v>
      </c>
      <c r="BA66" s="10">
        <f t="shared" si="142"/>
        <v>3.8192045903617355</v>
      </c>
      <c r="BB66" s="10">
        <f t="shared" si="143"/>
        <v>3.5300801179157792</v>
      </c>
      <c r="BC66" s="10">
        <f t="shared" si="144"/>
        <v>3.7712649827581712</v>
      </c>
      <c r="BD66" s="10">
        <f t="shared" si="145"/>
        <v>2.6620248314482398</v>
      </c>
      <c r="BE66" s="10">
        <f t="shared" si="146"/>
        <v>3.5501269232440347</v>
      </c>
      <c r="BG66" s="19">
        <f t="shared" si="147"/>
        <v>2.8451460736661716</v>
      </c>
      <c r="BH66" s="19">
        <f t="shared" si="148"/>
        <v>2.8514808173975226</v>
      </c>
      <c r="BI66" s="19">
        <f t="shared" si="149"/>
        <v>1.0094446902117582</v>
      </c>
      <c r="BJ66" s="19">
        <f t="shared" si="150"/>
        <v>4.5751800443695423</v>
      </c>
      <c r="BK66" s="19">
        <f t="shared" si="151"/>
        <v>3.6216528080023735</v>
      </c>
      <c r="BL66" s="19">
        <f t="shared" si="152"/>
        <v>1.5392976290099725</v>
      </c>
      <c r="BM66" s="19">
        <f t="shared" si="153"/>
        <v>2.6215036796819469</v>
      </c>
      <c r="BN66" s="19">
        <f t="shared" si="154"/>
        <v>2.0101442724910434</v>
      </c>
      <c r="BO66" s="19">
        <f t="shared" si="155"/>
        <v>4.2053639370134732</v>
      </c>
      <c r="BP66" s="19">
        <f t="shared" si="156"/>
        <v>2.3097204215205558</v>
      </c>
      <c r="BQ66" s="19">
        <f t="shared" si="157"/>
        <v>1.8469135003765125</v>
      </c>
      <c r="BR66" s="19">
        <f t="shared" si="158"/>
        <v>3.6051192838833401</v>
      </c>
      <c r="BS66" s="19">
        <f t="shared" si="159"/>
        <v>4.4074765797407878</v>
      </c>
      <c r="BT66" s="19">
        <f t="shared" si="160"/>
        <v>3.3314346870411349</v>
      </c>
      <c r="BU66" s="19">
        <f t="shared" si="161"/>
        <v>3.0715489841433019</v>
      </c>
      <c r="BV66" s="19">
        <f t="shared" si="162"/>
        <v>2.8365338801728868</v>
      </c>
      <c r="BW66" s="19">
        <f t="shared" si="163"/>
        <v>1.0007788687476982</v>
      </c>
      <c r="BX66" s="19">
        <f t="shared" si="164"/>
        <v>3.3580736406934264</v>
      </c>
    </row>
    <row r="67" spans="1:76" x14ac:dyDescent="0.25">
      <c r="A67" s="4">
        <f>A63+100</f>
        <v>201601</v>
      </c>
      <c r="B67" s="5">
        <v>99.615834182449845</v>
      </c>
      <c r="C67" s="5">
        <v>98.96969708550607</v>
      </c>
      <c r="D67" s="5">
        <v>94.230909685418396</v>
      </c>
      <c r="E67" s="5">
        <v>103.21360706800567</v>
      </c>
      <c r="F67" s="5">
        <v>99.573545007867068</v>
      </c>
      <c r="G67" s="5">
        <v>96.129552821264525</v>
      </c>
      <c r="H67" s="5">
        <v>97.976332936671255</v>
      </c>
      <c r="I67" s="5">
        <v>95.82329006558858</v>
      </c>
      <c r="J67" s="5">
        <v>101.20474366558074</v>
      </c>
      <c r="K67" s="5">
        <v>100.4635761217923</v>
      </c>
      <c r="L67" s="5">
        <v>97.106351510331066</v>
      </c>
      <c r="M67" s="5">
        <v>99.463432408039964</v>
      </c>
      <c r="N67" s="5">
        <v>104.86997048340643</v>
      </c>
      <c r="O67" s="5">
        <v>101.86616408664014</v>
      </c>
      <c r="P67" s="5">
        <v>102.68246208072628</v>
      </c>
      <c r="Q67" s="5">
        <v>102.61881784099906</v>
      </c>
      <c r="R67" s="5">
        <v>95.294916742651367</v>
      </c>
      <c r="S67" s="5">
        <v>100.87390000000001</v>
      </c>
      <c r="U67" s="10">
        <f t="shared" ref="U67" si="166">(B67/B66-1)*100</f>
        <v>0.63666146939824753</v>
      </c>
      <c r="V67" s="10">
        <f t="shared" ref="V67" si="167">(C67/C66-1)*100</f>
        <v>0.52543416874566429</v>
      </c>
      <c r="W67" s="10">
        <f t="shared" ref="W67" si="168">(D67/D66-1)*100</f>
        <v>0.3044083871957648</v>
      </c>
      <c r="X67" s="10">
        <f t="shared" ref="X67" si="169">(E67/E66-1)*100</f>
        <v>0.79951603189949427</v>
      </c>
      <c r="Y67" s="10">
        <f t="shared" ref="Y67" si="170">(F67/F66-1)*100</f>
        <v>0.8189311082586137</v>
      </c>
      <c r="Z67" s="10">
        <f t="shared" ref="Z67" si="171">(G67/G66-1)*100</f>
        <v>0.43962811183213546</v>
      </c>
      <c r="AA67" s="10">
        <f t="shared" ref="AA67" si="172">(H67/H66-1)*100</f>
        <v>1.0388084527915176</v>
      </c>
      <c r="AB67" s="10">
        <f t="shared" ref="AB67" si="173">(I67/I66-1)*100</f>
        <v>0.91208565649161244</v>
      </c>
      <c r="AC67" s="10">
        <f t="shared" ref="AC67" si="174">(J67/J66-1)*100</f>
        <v>0.7859884069681522</v>
      </c>
      <c r="AD67" s="10">
        <f t="shared" ref="AD67" si="175">(K67/K66-1)*100</f>
        <v>0.99424141341497574</v>
      </c>
      <c r="AE67" s="10">
        <f t="shared" ref="AE67" si="176">(L67/L66-1)*100</f>
        <v>0.43083210572087971</v>
      </c>
      <c r="AF67" s="10">
        <f t="shared" ref="AF67" si="177">(M67/M66-1)*100</f>
        <v>0.88204527304789337</v>
      </c>
      <c r="AG67" s="10">
        <f t="shared" ref="AG67" si="178">(N67/N66-1)*100</f>
        <v>0.87096168165350374</v>
      </c>
      <c r="AH67" s="10">
        <f t="shared" ref="AH67" si="179">(O67/O66-1)*100</f>
        <v>0.73047200322100547</v>
      </c>
      <c r="AI67" s="10">
        <f t="shared" ref="AI67" si="180">(P67/P66-1)*100</f>
        <v>0.431227825677305</v>
      </c>
      <c r="AJ67" s="10">
        <f t="shared" ref="AJ67" si="181">(Q67/Q66-1)*100</f>
        <v>0.53649957103589774</v>
      </c>
      <c r="AK67" s="10">
        <f t="shared" ref="AK67" si="182">(R67/R66-1)*100</f>
        <v>-4.2675696053962042E-2</v>
      </c>
      <c r="AL67" s="10">
        <f t="shared" ref="AL67" si="183">(S67/S66-1)*100</f>
        <v>0.76849615302394536</v>
      </c>
      <c r="AN67" s="10">
        <f t="shared" ref="AN67" si="184">(B67/B63-1)*100</f>
        <v>2.8659509464566302</v>
      </c>
      <c r="AO67" s="10">
        <f t="shared" ref="AO67" si="185">(C67/C63-1)*100</f>
        <v>2.7244370439368337</v>
      </c>
      <c r="AP67" s="10">
        <f t="shared" ref="AP67" si="186">(D67/D63-1)*100</f>
        <v>2.0234820947856225</v>
      </c>
      <c r="AQ67" s="10">
        <f t="shared" ref="AQ67" si="187">(E67/E63-1)*100</f>
        <v>3.3652463270976707</v>
      </c>
      <c r="AR67" s="10">
        <f t="shared" ref="AR67" si="188">(F67/F63-1)*100</f>
        <v>3.0404653814670057</v>
      </c>
      <c r="AS67" s="10">
        <f t="shared" ref="AS67" si="189">(G67/G63-1)*100</f>
        <v>1.9503818809963658</v>
      </c>
      <c r="AT67" s="10">
        <f t="shared" ref="AT67" si="190">(H67/H63-1)*100</f>
        <v>3.1384735948179809</v>
      </c>
      <c r="AU67" s="10">
        <f t="shared" ref="AU67" si="191">(I67/I63-1)*100</f>
        <v>3.241156894691466</v>
      </c>
      <c r="AV67" s="10">
        <f t="shared" ref="AV67" si="192">(J67/J63-1)*100</f>
        <v>3.6513206222100081</v>
      </c>
      <c r="AW67" s="10">
        <f t="shared" ref="AW67" si="193">(K67/K63-1)*100</f>
        <v>3.5846046407373766</v>
      </c>
      <c r="AX67" s="10">
        <f t="shared" ref="AX67" si="194">(L67/L63-1)*100</f>
        <v>2.2764872801161129</v>
      </c>
      <c r="AY67" s="10">
        <f t="shared" ref="AY67" si="195">(M67/M63-1)*100</f>
        <v>3.5179321168900657</v>
      </c>
      <c r="AZ67" s="10">
        <f t="shared" ref="AZ67" si="196">(N67/N63-1)*100</f>
        <v>3.9483106020022918</v>
      </c>
      <c r="BA67" s="10">
        <f t="shared" ref="BA67" si="197">(O67/O63-1)*100</f>
        <v>3.361994823962533</v>
      </c>
      <c r="BB67" s="10">
        <f t="shared" ref="BB67" si="198">(P67/P63-1)*100</f>
        <v>3.0646930530313421</v>
      </c>
      <c r="BC67" s="10">
        <f t="shared" ref="BC67" si="199">(Q67/Q63-1)*100</f>
        <v>3.3194624098754177</v>
      </c>
      <c r="BD67" s="10">
        <f t="shared" ref="BD67" si="200">(R67/R63-1)*100</f>
        <v>1.4052887300931793</v>
      </c>
      <c r="BE67" s="10">
        <f t="shared" ref="BE67" si="201">(S67/S63-1)*100</f>
        <v>3.3587476523091686</v>
      </c>
      <c r="BG67" s="19">
        <f t="shared" ref="BG67" si="202">U67*4</f>
        <v>2.5466458775929901</v>
      </c>
      <c r="BH67" s="19">
        <f t="shared" ref="BH67" si="203">V67*4</f>
        <v>2.1017366749826571</v>
      </c>
      <c r="BI67" s="19">
        <f t="shared" ref="BI67" si="204">W67*4</f>
        <v>1.2176335487830592</v>
      </c>
      <c r="BJ67" s="19">
        <f t="shared" ref="BJ67" si="205">X67*4</f>
        <v>3.1980641275979771</v>
      </c>
      <c r="BK67" s="19">
        <f t="shared" ref="BK67" si="206">Y67*4</f>
        <v>3.2757244330344548</v>
      </c>
      <c r="BL67" s="19">
        <f t="shared" ref="BL67" si="207">Z67*4</f>
        <v>1.7585124473285418</v>
      </c>
      <c r="BM67" s="19">
        <f t="shared" ref="BM67" si="208">AA67*4</f>
        <v>4.1552338111660703</v>
      </c>
      <c r="BN67" s="19">
        <f t="shared" ref="BN67" si="209">AB67*4</f>
        <v>3.6483426259664498</v>
      </c>
      <c r="BO67" s="19">
        <f t="shared" ref="BO67" si="210">AC67*4</f>
        <v>3.1439536278726088</v>
      </c>
      <c r="BP67" s="19">
        <f t="shared" ref="BP67" si="211">AD67*4</f>
        <v>3.976965653659903</v>
      </c>
      <c r="BQ67" s="19">
        <f t="shared" ref="BQ67" si="212">AE67*4</f>
        <v>1.7233284228835188</v>
      </c>
      <c r="BR67" s="19">
        <f t="shared" ref="BR67" si="213">AF67*4</f>
        <v>3.5281810921915735</v>
      </c>
      <c r="BS67" s="19">
        <f t="shared" ref="BS67" si="214">AG67*4</f>
        <v>3.483846726614015</v>
      </c>
      <c r="BT67" s="19">
        <f t="shared" ref="BT67" si="215">AH67*4</f>
        <v>2.9218880128840219</v>
      </c>
      <c r="BU67" s="19">
        <f t="shared" ref="BU67" si="216">AI67*4</f>
        <v>1.72491130270922</v>
      </c>
      <c r="BV67" s="19">
        <f t="shared" ref="BV67" si="217">AJ67*4</f>
        <v>2.145998284143591</v>
      </c>
      <c r="BW67" s="19">
        <f t="shared" ref="BW67" si="218">AK67*4</f>
        <v>-0.17070278421584817</v>
      </c>
      <c r="BX67" s="19">
        <f t="shared" ref="BX67" si="219">AL67*4</f>
        <v>3.0739846120957814</v>
      </c>
    </row>
    <row r="68" spans="1:76" x14ac:dyDescent="0.25">
      <c r="A68" s="4">
        <f>A64+100</f>
        <v>201602</v>
      </c>
      <c r="B68" s="5">
        <v>100.37114052948623</v>
      </c>
      <c r="C68" s="5">
        <v>99.717713344617565</v>
      </c>
      <c r="D68" s="5">
        <v>94.538401428635254</v>
      </c>
      <c r="E68" s="5">
        <v>104.36312887930065</v>
      </c>
      <c r="F68" s="5">
        <v>100.57595156308552</v>
      </c>
      <c r="G68" s="5">
        <v>96.864073256020788</v>
      </c>
      <c r="H68" s="5">
        <v>98.699621344423832</v>
      </c>
      <c r="I68" s="5">
        <v>96.761726805690202</v>
      </c>
      <c r="J68" s="5">
        <v>102.07952487784985</v>
      </c>
      <c r="K68" s="5">
        <v>101.26971775479902</v>
      </c>
      <c r="L68" s="5">
        <v>97.513167786870213</v>
      </c>
      <c r="M68" s="5">
        <v>100.15751604814943</v>
      </c>
      <c r="N68" s="5">
        <v>105.89093282703386</v>
      </c>
      <c r="O68" s="5">
        <v>102.79182285422866</v>
      </c>
      <c r="P68" s="5">
        <v>103.54681629321701</v>
      </c>
      <c r="Q68" s="5">
        <v>103.34436349776908</v>
      </c>
      <c r="R68" s="5">
        <v>95.747640691608524</v>
      </c>
      <c r="S68" s="5">
        <v>101.7131</v>
      </c>
      <c r="U68" s="10">
        <f t="shared" ref="U68" si="220">(B68/B67-1)*100</f>
        <v>0.75821916589386973</v>
      </c>
      <c r="V68" s="10">
        <f t="shared" ref="V68" si="221">(C68/C67-1)*100</f>
        <v>0.75580332277387363</v>
      </c>
      <c r="W68" s="10">
        <f t="shared" ref="W68" si="222">(D68/D67-1)*100</f>
        <v>0.32631728192309417</v>
      </c>
      <c r="X68" s="10">
        <f t="shared" ref="X68" si="223">(E68/E67-1)*100</f>
        <v>1.1137308771096199</v>
      </c>
      <c r="Y68" s="10">
        <f t="shared" ref="Y68" si="224">(F68/F67-1)*100</f>
        <v>1.0066996762435831</v>
      </c>
      <c r="Z68" s="10">
        <f t="shared" ref="Z68" si="225">(G68/G67-1)*100</f>
        <v>0.76409430107511334</v>
      </c>
      <c r="AA68" s="10">
        <f t="shared" ref="AA68" si="226">(H68/H67-1)*100</f>
        <v>0.73822767812721235</v>
      </c>
      <c r="AB68" s="10">
        <f t="shared" ref="AB68" si="227">(I68/I67-1)*100</f>
        <v>0.97934097176091139</v>
      </c>
      <c r="AC68" s="10">
        <f t="shared" ref="AC68" si="228">(J68/J67-1)*100</f>
        <v>0.86436779599949887</v>
      </c>
      <c r="AD68" s="10">
        <f t="shared" ref="AD68" si="229">(K68/K67-1)*100</f>
        <v>0.80242179715903639</v>
      </c>
      <c r="AE68" s="10">
        <f t="shared" ref="AE68" si="230">(L68/L67-1)*100</f>
        <v>0.41893889556325892</v>
      </c>
      <c r="AF68" s="10">
        <f t="shared" ref="AF68" si="231">(M68/M67-1)*100</f>
        <v>0.69782795878394754</v>
      </c>
      <c r="AG68" s="10">
        <f t="shared" ref="AG68" si="232">(N68/N67-1)*100</f>
        <v>0.97355071134399562</v>
      </c>
      <c r="AH68" s="10">
        <f t="shared" ref="AH68" si="233">(O68/O67-1)*100</f>
        <v>0.9087009174127969</v>
      </c>
      <c r="AI68" s="10">
        <f t="shared" ref="AI68" si="234">(P68/P67-1)*100</f>
        <v>0.84177394559470375</v>
      </c>
      <c r="AJ68" s="10">
        <f t="shared" ref="AJ68" si="235">(Q68/Q67-1)*100</f>
        <v>0.70702983335297898</v>
      </c>
      <c r="AK68" s="10">
        <f t="shared" ref="AK68" si="236">(R68/R67-1)*100</f>
        <v>0.47507670338782226</v>
      </c>
      <c r="AL68" s="10">
        <f t="shared" ref="AL68" si="237">(S68/S67-1)*100</f>
        <v>0.83192976577686206</v>
      </c>
      <c r="AN68" s="10">
        <f t="shared" ref="AN68" si="238">(B68/B64-1)*100</f>
        <v>2.9604075652258421</v>
      </c>
      <c r="AO68" s="10">
        <f t="shared" ref="AO68" si="239">(C68/C64-1)*100</f>
        <v>2.8319434997087667</v>
      </c>
      <c r="AP68" s="10">
        <f t="shared" ref="AP68" si="240">(D68/D64-1)*100</f>
        <v>1.6281712858176034</v>
      </c>
      <c r="AQ68" s="10">
        <f t="shared" ref="AQ68" si="241">(E68/E64-1)*100</f>
        <v>3.9969796737860497</v>
      </c>
      <c r="AR68" s="10">
        <f t="shared" ref="AR68" si="242">(F68/F64-1)*100</f>
        <v>3.493136422504306</v>
      </c>
      <c r="AS68" s="10">
        <f t="shared" ref="AS68" si="243">(G68/G64-1)*100</f>
        <v>2.3202686236758252</v>
      </c>
      <c r="AT68" s="10">
        <f t="shared" ref="AT68" si="244">(H68/H64-1)*100</f>
        <v>3.4466099336488254</v>
      </c>
      <c r="AU68" s="10">
        <f t="shared" ref="AU68" si="245">(I68/I64-1)*100</f>
        <v>3.5442792110810029</v>
      </c>
      <c r="AV68" s="10">
        <f t="shared" ref="AV68" si="246">(J68/J64-1)*100</f>
        <v>3.753916067941887</v>
      </c>
      <c r="AW68" s="10">
        <f t="shared" ref="AW68" si="247">(K68/K64-1)*100</f>
        <v>3.3566622208398789</v>
      </c>
      <c r="AX68" s="10">
        <f t="shared" ref="AX68" si="248">(L68/L64-1)*100</f>
        <v>2.0969766127230116</v>
      </c>
      <c r="AY68" s="10">
        <f t="shared" ref="AY68" si="249">(M68/M64-1)*100</f>
        <v>3.4376841463845675</v>
      </c>
      <c r="AZ68" s="10">
        <f t="shared" ref="AZ68" si="250">(N68/N64-1)*100</f>
        <v>4.0122269598657168</v>
      </c>
      <c r="BA68" s="10">
        <f t="shared" ref="BA68" si="251">(O68/O64-1)*100</f>
        <v>3.3553988734566609</v>
      </c>
      <c r="BB68" s="10">
        <f t="shared" ref="BB68" si="252">(P68/P64-1)*100</f>
        <v>3.1787555324140682</v>
      </c>
      <c r="BC68" s="10">
        <f t="shared" ref="BC68" si="253">(Q68/Q64-1)*100</f>
        <v>2.9496186827283166</v>
      </c>
      <c r="BD68" s="10">
        <f t="shared" ref="BD68" si="254">(R68/R64-1)*100</f>
        <v>1.5666283221615229</v>
      </c>
      <c r="BE68" s="10">
        <f t="shared" ref="BE68" si="255">(S68/S64-1)*100</f>
        <v>3.4145800861575593</v>
      </c>
      <c r="BG68" s="19">
        <f t="shared" ref="BG68" si="256">U68*4</f>
        <v>3.0328766635754789</v>
      </c>
      <c r="BH68" s="19">
        <f t="shared" ref="BH68" si="257">V68*4</f>
        <v>3.0232132910954945</v>
      </c>
      <c r="BI68" s="19">
        <f t="shared" ref="BI68" si="258">W68*4</f>
        <v>1.3052691276923767</v>
      </c>
      <c r="BJ68" s="19">
        <f t="shared" ref="BJ68" si="259">X68*4</f>
        <v>4.4549235084384797</v>
      </c>
      <c r="BK68" s="19">
        <f t="shared" ref="BK68" si="260">Y68*4</f>
        <v>4.0267987049743326</v>
      </c>
      <c r="BL68" s="19">
        <f t="shared" ref="BL68" si="261">Z68*4</f>
        <v>3.0563772043004533</v>
      </c>
      <c r="BM68" s="19">
        <f t="shared" ref="BM68" si="262">AA68*4</f>
        <v>2.9529107125088494</v>
      </c>
      <c r="BN68" s="19">
        <f t="shared" ref="BN68" si="263">AB68*4</f>
        <v>3.9173638870436456</v>
      </c>
      <c r="BO68" s="19">
        <f t="shared" ref="BO68" si="264">AC68*4</f>
        <v>3.4574711839979955</v>
      </c>
      <c r="BP68" s="19">
        <f t="shared" ref="BP68" si="265">AD68*4</f>
        <v>3.2096871886361455</v>
      </c>
      <c r="BQ68" s="19">
        <f t="shared" ref="BQ68" si="266">AE68*4</f>
        <v>1.6757555822530357</v>
      </c>
      <c r="BR68" s="19">
        <f t="shared" ref="BR68" si="267">AF68*4</f>
        <v>2.7913118351357902</v>
      </c>
      <c r="BS68" s="19">
        <f t="shared" ref="BS68" si="268">AG68*4</f>
        <v>3.8942028453759825</v>
      </c>
      <c r="BT68" s="19">
        <f t="shared" ref="BT68" si="269">AH68*4</f>
        <v>3.6348036696511876</v>
      </c>
      <c r="BU68" s="19">
        <f t="shared" ref="BU68" si="270">AI68*4</f>
        <v>3.367095782378815</v>
      </c>
      <c r="BV68" s="19">
        <f t="shared" ref="BV68" si="271">AJ68*4</f>
        <v>2.8281193334119159</v>
      </c>
      <c r="BW68" s="19">
        <f t="shared" ref="BW68" si="272">AK68*4</f>
        <v>1.9003068135512891</v>
      </c>
      <c r="BX68" s="19">
        <f t="shared" ref="BX68" si="273">AL68*4</f>
        <v>3.3277190631074482</v>
      </c>
    </row>
    <row r="69" spans="1:76" x14ac:dyDescent="0.25">
      <c r="A69" s="4">
        <f>A65+100</f>
        <v>201603</v>
      </c>
      <c r="B69" s="5">
        <v>101.02902702651092</v>
      </c>
      <c r="C69" s="5">
        <v>100.4336508269156</v>
      </c>
      <c r="D69" s="5">
        <v>95.234725013521697</v>
      </c>
      <c r="E69" s="5">
        <v>105.15255835976733</v>
      </c>
      <c r="F69" s="5">
        <v>101.47961186282656</v>
      </c>
      <c r="G69" s="5">
        <v>97.704730206545719</v>
      </c>
      <c r="H69" s="5">
        <v>99.476420568761128</v>
      </c>
      <c r="I69" s="5">
        <v>97.370616428700387</v>
      </c>
      <c r="J69" s="5">
        <v>102.74135113570919</v>
      </c>
      <c r="K69" s="5">
        <v>101.9230653900353</v>
      </c>
      <c r="L69" s="5">
        <v>97.954407632017436</v>
      </c>
      <c r="M69" s="5">
        <v>101.09743634449637</v>
      </c>
      <c r="N69" s="5">
        <v>106.6242768414324</v>
      </c>
      <c r="O69" s="5">
        <v>103.36365529848163</v>
      </c>
      <c r="P69" s="5">
        <v>104.36502950112062</v>
      </c>
      <c r="Q69" s="5">
        <v>103.92304365803997</v>
      </c>
      <c r="R69" s="5">
        <v>96.452123980837072</v>
      </c>
      <c r="S69" s="5">
        <v>102.41459999999999</v>
      </c>
      <c r="U69" s="10">
        <f t="shared" ref="U69" si="274">(B69/B68-1)*100</f>
        <v>0.6554538421643441</v>
      </c>
      <c r="V69" s="10">
        <f t="shared" ref="V69" si="275">(C69/C68-1)*100</f>
        <v>0.71796419942342649</v>
      </c>
      <c r="W69" s="10">
        <f t="shared" ref="W69" si="276">(D69/D68-1)*100</f>
        <v>0.73655104630903079</v>
      </c>
      <c r="X69" s="10">
        <f t="shared" ref="X69" si="277">(E69/E68-1)*100</f>
        <v>0.75642565429374642</v>
      </c>
      <c r="Y69" s="10">
        <f t="shared" ref="Y69" si="278">(F69/F68-1)*100</f>
        <v>0.89848545869757324</v>
      </c>
      <c r="Z69" s="10">
        <f t="shared" ref="Z69" si="279">(G69/G68-1)*100</f>
        <v>0.86787280595046479</v>
      </c>
      <c r="AA69" s="10">
        <f t="shared" ref="AA69" si="280">(H69/H68-1)*100</f>
        <v>0.78703364182783897</v>
      </c>
      <c r="AB69" s="10">
        <f t="shared" ref="AB69" si="281">(I69/I68-1)*100</f>
        <v>0.62926700784589062</v>
      </c>
      <c r="AC69" s="10">
        <f t="shared" ref="AC69" si="282">(J69/J68-1)*100</f>
        <v>0.64834378750420196</v>
      </c>
      <c r="AD69" s="10">
        <f t="shared" ref="AD69" si="283">(K69/K68-1)*100</f>
        <v>0.64515597527210478</v>
      </c>
      <c r="AE69" s="10">
        <f t="shared" ref="AE69" si="284">(L69/L68-1)*100</f>
        <v>0.45249257629658146</v>
      </c>
      <c r="AF69" s="10">
        <f t="shared" ref="AF69" si="285">(M69/M68-1)*100</f>
        <v>0.93844209943774182</v>
      </c>
      <c r="AG69" s="10">
        <f t="shared" ref="AG69" si="286">(N69/N68-1)*100</f>
        <v>0.69254656165549378</v>
      </c>
      <c r="AH69" s="10">
        <f t="shared" ref="AH69" si="287">(O69/O68-1)*100</f>
        <v>0.55630149205925239</v>
      </c>
      <c r="AI69" s="10">
        <f t="shared" ref="AI69" si="288">(P69/P68-1)*100</f>
        <v>0.79018673600417255</v>
      </c>
      <c r="AJ69" s="10">
        <f t="shared" ref="AJ69" si="289">(Q69/Q68-1)*100</f>
        <v>0.55995328693798641</v>
      </c>
      <c r="AK69" s="10">
        <f t="shared" ref="AK69" si="290">(R69/R68-1)*100</f>
        <v>0.7357709120975553</v>
      </c>
      <c r="AL69" s="10">
        <f t="shared" ref="AL69" si="291">(S69/S68-1)*100</f>
        <v>0.68968500615946837</v>
      </c>
      <c r="AN69" s="10">
        <f t="shared" ref="AN69" si="292">(B69/B65-1)*100</f>
        <v>2.7903060696553794</v>
      </c>
      <c r="AO69" s="10">
        <f t="shared" ref="AO69" si="293">(C69/C65-1)*100</f>
        <v>2.7396162848204675</v>
      </c>
      <c r="AP69" s="10">
        <f t="shared" ref="AP69" si="294">(D69/D65-1)*100</f>
        <v>1.6287488826510543</v>
      </c>
      <c r="AQ69" s="10">
        <f t="shared" ref="AQ69" si="295">(E69/E65-1)*100</f>
        <v>3.8677154114277856</v>
      </c>
      <c r="AR69" s="10">
        <f t="shared" ref="AR69" si="296">(F69/F65-1)*100</f>
        <v>3.6791390596804918</v>
      </c>
      <c r="AS69" s="10">
        <f t="shared" ref="AS69" si="297">(G69/G65-1)*100</f>
        <v>2.478279977178377</v>
      </c>
      <c r="AT69" s="10">
        <f t="shared" ref="AT69" si="298">(H69/H65-1)*100</f>
        <v>3.25810730291618</v>
      </c>
      <c r="AU69" s="10">
        <f t="shared" ref="AU69" si="299">(I69/I65-1)*100</f>
        <v>3.0568928436254694</v>
      </c>
      <c r="AV69" s="10">
        <f t="shared" ref="AV69" si="300">(J69/J65-1)*100</f>
        <v>3.3919303925024513</v>
      </c>
      <c r="AW69" s="10">
        <f t="shared" ref="AW69" si="301">(K69/K65-1)*100</f>
        <v>3.0530831469854247</v>
      </c>
      <c r="AX69" s="10">
        <f t="shared" ref="AX69" si="302">(L69/L65-1)*100</f>
        <v>1.7756892399413138</v>
      </c>
      <c r="AY69" s="10">
        <f t="shared" ref="AY69" si="303">(M69/M65-1)*100</f>
        <v>3.4635209581110216</v>
      </c>
      <c r="AZ69" s="10">
        <f t="shared" ref="AZ69" si="304">(N69/N65-1)*100</f>
        <v>3.688430084255323</v>
      </c>
      <c r="BA69" s="10">
        <f t="shared" ref="BA69" si="305">(O69/O65-1)*100</f>
        <v>3.062543296237652</v>
      </c>
      <c r="BB69" s="10">
        <f t="shared" ref="BB69" si="306">(P69/P65-1)*100</f>
        <v>2.8607417896008736</v>
      </c>
      <c r="BC69" s="10">
        <f t="shared" ref="BC69" si="307">(Q69/Q65-1)*100</f>
        <v>2.536259324597312</v>
      </c>
      <c r="BD69" s="10">
        <f t="shared" ref="BD69" si="308">(R69/R65-1)*100</f>
        <v>1.4242740367895301</v>
      </c>
      <c r="BE69" s="10">
        <f t="shared" ref="BE69" si="309">(S69/S65-1)*100</f>
        <v>3.1664772864637536</v>
      </c>
      <c r="BG69" s="19">
        <f t="shared" ref="BG69" si="310">U69*4</f>
        <v>2.6218153686573764</v>
      </c>
      <c r="BH69" s="19">
        <f t="shared" ref="BH69" si="311">V69*4</f>
        <v>2.8718567976937059</v>
      </c>
      <c r="BI69" s="19">
        <f t="shared" ref="BI69" si="312">W69*4</f>
        <v>2.9462041852361232</v>
      </c>
      <c r="BJ69" s="19">
        <f t="shared" ref="BJ69" si="313">X69*4</f>
        <v>3.0257026171749857</v>
      </c>
      <c r="BK69" s="19">
        <f t="shared" ref="BK69" si="314">Y69*4</f>
        <v>3.5939418347902929</v>
      </c>
      <c r="BL69" s="19">
        <f t="shared" ref="BL69" si="315">Z69*4</f>
        <v>3.4714912238018591</v>
      </c>
      <c r="BM69" s="19">
        <f t="shared" ref="BM69" si="316">AA69*4</f>
        <v>3.1481345673113559</v>
      </c>
      <c r="BN69" s="19">
        <f t="shared" ref="BN69" si="317">AB69*4</f>
        <v>2.5170680313835625</v>
      </c>
      <c r="BO69" s="19">
        <f t="shared" ref="BO69" si="318">AC69*4</f>
        <v>2.5933751500168079</v>
      </c>
      <c r="BP69" s="19">
        <f t="shared" ref="BP69" si="319">AD69*4</f>
        <v>2.5806239010884191</v>
      </c>
      <c r="BQ69" s="19">
        <f t="shared" ref="BQ69" si="320">AE69*4</f>
        <v>1.8099703051863258</v>
      </c>
      <c r="BR69" s="19">
        <f t="shared" ref="BR69" si="321">AF69*4</f>
        <v>3.7537683977509673</v>
      </c>
      <c r="BS69" s="19">
        <f t="shared" ref="BS69" si="322">AG69*4</f>
        <v>2.7701862466219751</v>
      </c>
      <c r="BT69" s="19">
        <f t="shared" ref="BT69" si="323">AH69*4</f>
        <v>2.2252059682370096</v>
      </c>
      <c r="BU69" s="19">
        <f t="shared" ref="BU69" si="324">AI69*4</f>
        <v>3.1607469440166902</v>
      </c>
      <c r="BV69" s="19">
        <f t="shared" ref="BV69" si="325">AJ69*4</f>
        <v>2.2398131477519456</v>
      </c>
      <c r="BW69" s="19">
        <f t="shared" ref="BW69" si="326">AK69*4</f>
        <v>2.9430836483902212</v>
      </c>
      <c r="BX69" s="19">
        <f t="shared" ref="BX69" si="327">AL69*4</f>
        <v>2.7587400246378735</v>
      </c>
    </row>
    <row r="70" spans="1:76" x14ac:dyDescent="0.25">
      <c r="A70" s="4">
        <f>A66+100</f>
        <v>201604</v>
      </c>
      <c r="B70" s="5">
        <v>101.68201728817668</v>
      </c>
      <c r="C70" s="5">
        <v>100.99543100810081</v>
      </c>
      <c r="D70" s="5">
        <v>95.994568870240968</v>
      </c>
      <c r="E70" s="5">
        <v>106.28433269334491</v>
      </c>
      <c r="F70" s="5">
        <v>102.38876311190161</v>
      </c>
      <c r="G70" s="5">
        <v>98.127833500365668</v>
      </c>
      <c r="H70" s="5">
        <v>100.07139180768786</v>
      </c>
      <c r="I70" s="5">
        <v>97.51595846298703</v>
      </c>
      <c r="J70" s="5">
        <v>103.45602596665769</v>
      </c>
      <c r="K70" s="5">
        <v>102.70824254078975</v>
      </c>
      <c r="L70" s="5">
        <v>98.314872959690575</v>
      </c>
      <c r="M70" s="5">
        <v>101.71631958473999</v>
      </c>
      <c r="N70" s="5">
        <v>107.45901564479824</v>
      </c>
      <c r="O70" s="5">
        <v>103.96665996556838</v>
      </c>
      <c r="P70" s="5">
        <v>104.91155238331167</v>
      </c>
      <c r="Q70" s="5">
        <v>104.67900828726454</v>
      </c>
      <c r="R70" s="5">
        <v>96.774666299118863</v>
      </c>
      <c r="S70" s="5">
        <v>103.11660000000001</v>
      </c>
      <c r="U70" s="10">
        <f t="shared" ref="U70" si="328">(B70/B69-1)*100</f>
        <v>0.64633925603818643</v>
      </c>
      <c r="V70" s="10">
        <f t="shared" ref="V70" si="329">(C70/C69-1)*100</f>
        <v>0.55935453561613002</v>
      </c>
      <c r="W70" s="10">
        <f t="shared" ref="W70" si="330">(D70/D69-1)*100</f>
        <v>0.79786428386430241</v>
      </c>
      <c r="X70" s="10">
        <f t="shared" ref="X70" si="331">(E70/E69-1)*100</f>
        <v>1.0763164978880857</v>
      </c>
      <c r="Y70" s="10">
        <f t="shared" ref="Y70" si="332">(F70/F69-1)*100</f>
        <v>0.89589547337249886</v>
      </c>
      <c r="Z70" s="10">
        <f t="shared" ref="Z70" si="333">(G70/G69-1)*100</f>
        <v>0.43304279426954473</v>
      </c>
      <c r="AA70" s="10">
        <f t="shared" ref="AA70" si="334">(H70/H69-1)*100</f>
        <v>0.59810278207133027</v>
      </c>
      <c r="AB70" s="10">
        <f t="shared" ref="AB70" si="335">(I70/I69-1)*100</f>
        <v>0.14926683184044442</v>
      </c>
      <c r="AC70" s="10">
        <f t="shared" ref="AC70" si="336">(J70/J69-1)*100</f>
        <v>0.69560583255761088</v>
      </c>
      <c r="AD70" s="10">
        <f t="shared" ref="AD70" si="337">(K70/K69-1)*100</f>
        <v>0.77036257470255443</v>
      </c>
      <c r="AE70" s="10">
        <f t="shared" ref="AE70" si="338">(L70/L69-1)*100</f>
        <v>0.36799296365233047</v>
      </c>
      <c r="AF70" s="10">
        <f t="shared" ref="AF70" si="339">(M70/M69-1)*100</f>
        <v>0.61216511775306071</v>
      </c>
      <c r="AG70" s="10">
        <f t="shared" ref="AG70" si="340">(N70/N69-1)*100</f>
        <v>0.78287874778013578</v>
      </c>
      <c r="AH70" s="10">
        <f t="shared" ref="AH70" si="341">(O70/O69-1)*100</f>
        <v>0.58338171705079045</v>
      </c>
      <c r="AI70" s="10">
        <f t="shared" ref="AI70" si="342">(P70/P69-1)*100</f>
        <v>0.52366476089118486</v>
      </c>
      <c r="AJ70" s="10">
        <f t="shared" ref="AJ70" si="343">(Q70/Q69-1)*100</f>
        <v>0.72742733720547736</v>
      </c>
      <c r="AK70" s="10">
        <f t="shared" ref="AK70" si="344">(R70/R69-1)*100</f>
        <v>0.33440665168333883</v>
      </c>
      <c r="AL70" s="10">
        <f t="shared" ref="AL70" si="345">(S70/S69-1)*100</f>
        <v>0.68544914494614861</v>
      </c>
      <c r="AN70" s="10">
        <f t="shared" ref="AN70" si="346">(B70/B66-1)*100</f>
        <v>2.7240180774248612</v>
      </c>
      <c r="AO70" s="10">
        <f t="shared" ref="AO70" si="347">(C70/C66-1)*100</f>
        <v>2.5830112663420834</v>
      </c>
      <c r="AP70" s="10">
        <f t="shared" ref="AP70" si="348">(D70/D66-1)*100</f>
        <v>2.181741331564524</v>
      </c>
      <c r="AQ70" s="10">
        <f t="shared" ref="AQ70" si="349">(E70/E66-1)*100</f>
        <v>3.7984196231382494</v>
      </c>
      <c r="AR70" s="10">
        <f t="shared" ref="AR70" si="350">(F70/F66-1)*100</f>
        <v>3.6693597041568271</v>
      </c>
      <c r="AS70" s="10">
        <f t="shared" ref="AS70" si="351">(G70/G66-1)*100</f>
        <v>2.5275039250605147</v>
      </c>
      <c r="AT70" s="10">
        <f t="shared" ref="AT70" si="352">(H70/H66-1)*100</f>
        <v>3.1993532049899187</v>
      </c>
      <c r="AU70" s="10">
        <f t="shared" ref="AU70" si="353">(I70/I66-1)*100</f>
        <v>2.6946449715536724</v>
      </c>
      <c r="AV70" s="10">
        <f t="shared" ref="AV70" si="354">(J70/J66-1)*100</f>
        <v>3.0279555685758464</v>
      </c>
      <c r="AW70" s="10">
        <f t="shared" ref="AW70" si="355">(K70/K66-1)*100</f>
        <v>3.2507645331771862</v>
      </c>
      <c r="AX70" s="10">
        <f t="shared" ref="AX70" si="356">(L70/L66-1)*100</f>
        <v>1.680727842601426</v>
      </c>
      <c r="AY70" s="10">
        <f t="shared" ref="AY70" si="357">(M70/M66-1)*100</f>
        <v>3.1670646078175047</v>
      </c>
      <c r="AZ70" s="10">
        <f t="shared" ref="AZ70" si="358">(N70/N66-1)*100</f>
        <v>3.3612787291646962</v>
      </c>
      <c r="BA70" s="10">
        <f t="shared" ref="BA70" si="359">(O70/O66-1)*100</f>
        <v>2.8075497377404224</v>
      </c>
      <c r="BB70" s="10">
        <f t="shared" ref="BB70" si="360">(P70/P66-1)*100</f>
        <v>2.6114470324096306</v>
      </c>
      <c r="BC70" s="10">
        <f t="shared" ref="BC70" si="361">(Q70/Q66-1)*100</f>
        <v>2.5548850901338405</v>
      </c>
      <c r="BD70" s="10">
        <f t="shared" ref="BD70" si="362">(R70/R66-1)*100</f>
        <v>1.5094722186546949</v>
      </c>
      <c r="BE70" s="10">
        <f t="shared" ref="BE70" si="363">(S70/S66-1)*100</f>
        <v>3.0088527400339293</v>
      </c>
      <c r="BG70" s="19">
        <f t="shared" ref="BG70" si="364">U70*4</f>
        <v>2.5853570241527457</v>
      </c>
      <c r="BH70" s="19">
        <f t="shared" ref="BH70" si="365">V70*4</f>
        <v>2.2374181424645201</v>
      </c>
      <c r="BI70" s="19">
        <f t="shared" ref="BI70" si="366">W70*4</f>
        <v>3.1914571354572097</v>
      </c>
      <c r="BJ70" s="19">
        <f t="shared" ref="BJ70" si="367">X70*4</f>
        <v>4.3052659915523428</v>
      </c>
      <c r="BK70" s="19">
        <f t="shared" ref="BK70" si="368">Y70*4</f>
        <v>3.5835818934899955</v>
      </c>
      <c r="BL70" s="19">
        <f t="shared" ref="BL70" si="369">Z70*4</f>
        <v>1.7321711770781789</v>
      </c>
      <c r="BM70" s="19">
        <f t="shared" ref="BM70" si="370">AA70*4</f>
        <v>2.3924111282853211</v>
      </c>
      <c r="BN70" s="19">
        <f t="shared" ref="BN70" si="371">AB70*4</f>
        <v>0.5970673273617777</v>
      </c>
      <c r="BO70" s="19">
        <f t="shared" ref="BO70" si="372">AC70*4</f>
        <v>2.7824233302304435</v>
      </c>
      <c r="BP70" s="19">
        <f t="shared" ref="BP70" si="373">AD70*4</f>
        <v>3.0814502988102177</v>
      </c>
      <c r="BQ70" s="19">
        <f t="shared" ref="BQ70" si="374">AE70*4</f>
        <v>1.4719718546093219</v>
      </c>
      <c r="BR70" s="19">
        <f t="shared" ref="BR70" si="375">AF70*4</f>
        <v>2.4486604710122428</v>
      </c>
      <c r="BS70" s="19">
        <f t="shared" ref="BS70" si="376">AG70*4</f>
        <v>3.1315149911205431</v>
      </c>
      <c r="BT70" s="19">
        <f t="shared" ref="BT70" si="377">AH70*4</f>
        <v>2.3335268682031618</v>
      </c>
      <c r="BU70" s="19">
        <f t="shared" ref="BU70" si="378">AI70*4</f>
        <v>2.0946590435647394</v>
      </c>
      <c r="BV70" s="19">
        <f t="shared" ref="BV70" si="379">AJ70*4</f>
        <v>2.9097093488219095</v>
      </c>
      <c r="BW70" s="19">
        <f t="shared" ref="BW70" si="380">AK70*4</f>
        <v>1.3376266067333553</v>
      </c>
      <c r="BX70" s="19">
        <f t="shared" ref="BX70" si="381">AL70*4</f>
        <v>2.7417965797845945</v>
      </c>
    </row>
    <row r="71" spans="1:76" x14ac:dyDescent="0.25">
      <c r="A71" s="4">
        <f>A67+100</f>
        <v>201701</v>
      </c>
      <c r="B71" s="5">
        <v>102.51912895362011</v>
      </c>
      <c r="C71" s="5">
        <v>101.35088734308005</v>
      </c>
      <c r="D71" s="5">
        <v>96.429171353275819</v>
      </c>
      <c r="E71" s="5">
        <v>107.55282543290554</v>
      </c>
      <c r="F71" s="5">
        <v>103.22014139111477</v>
      </c>
      <c r="G71" s="5">
        <v>98.476421132676265</v>
      </c>
      <c r="H71" s="5">
        <v>100.56544244106674</v>
      </c>
      <c r="I71" s="5">
        <v>98.112821294943089</v>
      </c>
      <c r="J71" s="5">
        <v>104.15196254892808</v>
      </c>
      <c r="K71" s="5">
        <v>103.74174639276146</v>
      </c>
      <c r="L71" s="5">
        <v>99.134334677254159</v>
      </c>
      <c r="M71" s="5">
        <v>102.29713658479972</v>
      </c>
      <c r="N71" s="5">
        <v>108.59773134845636</v>
      </c>
      <c r="O71" s="5">
        <v>105.036514569338</v>
      </c>
      <c r="P71" s="5">
        <v>106.05554560539537</v>
      </c>
      <c r="Q71" s="5">
        <v>105.33390258036101</v>
      </c>
      <c r="R71" s="5">
        <v>97.568139942211872</v>
      </c>
      <c r="S71" s="5">
        <v>103.9415328</v>
      </c>
      <c r="U71" s="10">
        <f t="shared" ref="U71" si="382">(B71/B70-1)*100</f>
        <v>0.82326421895326796</v>
      </c>
      <c r="V71" s="10">
        <f t="shared" ref="V71" si="383">(C71/C70-1)*100</f>
        <v>0.35195288681002523</v>
      </c>
      <c r="W71" s="10">
        <f t="shared" ref="W71" si="384">(D71/D70-1)*100</f>
        <v>0.4527365330660782</v>
      </c>
      <c r="X71" s="10">
        <f t="shared" ref="X71" si="385">(E71/E70-1)*100</f>
        <v>1.1934898657363968</v>
      </c>
      <c r="Y71" s="10">
        <f t="shared" ref="Y71" si="386">(F71/F70-1)*100</f>
        <v>0.8119819538248807</v>
      </c>
      <c r="Z71" s="10">
        <f t="shared" ref="Z71" si="387">(G71/G70-1)*100</f>
        <v>0.35523828446624162</v>
      </c>
      <c r="AA71" s="10">
        <f t="shared" ref="AA71" si="388">(H71/H70-1)*100</f>
        <v>0.49369817332840515</v>
      </c>
      <c r="AB71" s="10">
        <f t="shared" ref="AB71" si="389">(I71/I70-1)*100</f>
        <v>0.61206682615195795</v>
      </c>
      <c r="AC71" s="10">
        <f t="shared" ref="AC71" si="390">(J71/J70-1)*100</f>
        <v>0.67268829994946433</v>
      </c>
      <c r="AD71" s="10">
        <f t="shared" ref="AD71" si="391">(K71/K70-1)*100</f>
        <v>1.0062521044124084</v>
      </c>
      <c r="AE71" s="10">
        <f t="shared" ref="AE71" si="392">(L71/L70-1)*100</f>
        <v>0.83350737573506528</v>
      </c>
      <c r="AF71" s="10">
        <f t="shared" ref="AF71" si="393">(M71/M70-1)*100</f>
        <v>0.57101653149753684</v>
      </c>
      <c r="AG71" s="10">
        <f t="shared" ref="AG71" si="394">(N71/N70-1)*100</f>
        <v>1.0596744226860411</v>
      </c>
      <c r="AH71" s="10">
        <f t="shared" ref="AH71" si="395">(O71/O70-1)*100</f>
        <v>1.0290362353892357</v>
      </c>
      <c r="AI71" s="10">
        <f t="shared" ref="AI71" si="396">(P71/P70-1)*100</f>
        <v>1.0904358920397206</v>
      </c>
      <c r="AJ71" s="10">
        <f t="shared" ref="AJ71" si="397">(Q71/Q70-1)*100</f>
        <v>0.62562141523092585</v>
      </c>
      <c r="AK71" s="10">
        <f t="shared" ref="AK71" si="398">(R71/R70-1)*100</f>
        <v>0.81991875915177204</v>
      </c>
      <c r="AL71" s="10">
        <f t="shared" ref="AL71" si="399">(S71/S70-1)*100</f>
        <v>0.80000000000000071</v>
      </c>
      <c r="AN71" s="10">
        <f t="shared" ref="AN71" si="400">(B71/B67-1)*100</f>
        <v>2.9144912503094478</v>
      </c>
      <c r="AO71" s="10">
        <f t="shared" ref="AO71" si="401">(C71/C67-1)*100</f>
        <v>2.4059791306794809</v>
      </c>
      <c r="AP71" s="10">
        <f t="shared" ref="AP71" si="402">(D71/D67-1)*100</f>
        <v>2.3328456397121888</v>
      </c>
      <c r="AQ71" s="10">
        <f t="shared" ref="AQ71" si="403">(E71/E67-1)*100</f>
        <v>4.2041146396916806</v>
      </c>
      <c r="AR71" s="10">
        <f t="shared" ref="AR71" si="404">(F71/F67-1)*100</f>
        <v>3.6622140780059542</v>
      </c>
      <c r="AS71" s="10">
        <f t="shared" ref="AS71" si="405">(G71/G67-1)*100</f>
        <v>2.4413598550440785</v>
      </c>
      <c r="AT71" s="10">
        <f t="shared" ref="AT71" si="406">(H71/H67-1)*100</f>
        <v>2.642586660259072</v>
      </c>
      <c r="AU71" s="10">
        <f t="shared" ref="AU71" si="407">(I71/I67-1)*100</f>
        <v>2.389326465191699</v>
      </c>
      <c r="AV71" s="10">
        <f t="shared" ref="AV71" si="408">(J71/J67-1)*100</f>
        <v>2.912135119956516</v>
      </c>
      <c r="AW71" s="10">
        <f t="shared" ref="AW71" si="409">(K71/K67-1)*100</f>
        <v>3.2630435800881985</v>
      </c>
      <c r="AX71" s="10">
        <f t="shared" ref="AX71" si="410">(L71/L67-1)*100</f>
        <v>2.0884145427988221</v>
      </c>
      <c r="AY71" s="10">
        <f t="shared" ref="AY71" si="411">(M71/M67-1)*100</f>
        <v>2.8489909388354162</v>
      </c>
      <c r="AZ71" s="10">
        <f t="shared" ref="AZ71" si="412">(N71/N67-1)*100</f>
        <v>3.5546504379342592</v>
      </c>
      <c r="BA71" s="10">
        <f t="shared" ref="BA71" si="413">(O71/O67-1)*100</f>
        <v>3.1122704100268184</v>
      </c>
      <c r="BB71" s="10">
        <f t="shared" ref="BB71" si="414">(P71/P67-1)*100</f>
        <v>3.2849655689179524</v>
      </c>
      <c r="BC71" s="10">
        <f t="shared" ref="BC71" si="415">(Q71/Q67-1)*100</f>
        <v>2.6457961575515387</v>
      </c>
      <c r="BD71" s="10">
        <f t="shared" ref="BD71" si="416">(R71/R67-1)*100</f>
        <v>2.3854611318875119</v>
      </c>
      <c r="BE71" s="10">
        <f t="shared" ref="BE71" si="417">(S71/S67-1)*100</f>
        <v>3.0410570028520656</v>
      </c>
      <c r="BG71" s="19">
        <f t="shared" ref="BG71" si="418">U71*4</f>
        <v>3.2930568758130718</v>
      </c>
      <c r="BH71" s="19">
        <f t="shared" ref="BH71" si="419">V71*4</f>
        <v>1.4078115472401009</v>
      </c>
      <c r="BI71" s="19">
        <f t="shared" ref="BI71" si="420">W71*4</f>
        <v>1.8109461322643128</v>
      </c>
      <c r="BJ71" s="19">
        <f t="shared" ref="BJ71" si="421">X71*4</f>
        <v>4.7739594629455873</v>
      </c>
      <c r="BK71" s="19">
        <f t="shared" ref="BK71" si="422">Y71*4</f>
        <v>3.2479278152995228</v>
      </c>
      <c r="BL71" s="19">
        <f t="shared" ref="BL71" si="423">Z71*4</f>
        <v>1.4209531378649665</v>
      </c>
      <c r="BM71" s="19">
        <f t="shared" ref="BM71" si="424">AA71*4</f>
        <v>1.9747926933136206</v>
      </c>
      <c r="BN71" s="19">
        <f t="shared" ref="BN71" si="425">AB71*4</f>
        <v>2.4482673046078318</v>
      </c>
      <c r="BO71" s="19">
        <f t="shared" ref="BO71" si="426">AC71*4</f>
        <v>2.6907531997978573</v>
      </c>
      <c r="BP71" s="19">
        <f t="shared" ref="BP71" si="427">AD71*4</f>
        <v>4.0250084176496337</v>
      </c>
      <c r="BQ71" s="19">
        <f t="shared" ref="BQ71" si="428">AE71*4</f>
        <v>3.3340295029402611</v>
      </c>
      <c r="BR71" s="19">
        <f t="shared" ref="BR71" si="429">AF71*4</f>
        <v>2.2840661259901474</v>
      </c>
      <c r="BS71" s="19">
        <f t="shared" ref="BS71" si="430">AG71*4</f>
        <v>4.2386976907441642</v>
      </c>
      <c r="BT71" s="19">
        <f t="shared" ref="BT71" si="431">AH71*4</f>
        <v>4.1161449415569429</v>
      </c>
      <c r="BU71" s="19">
        <f t="shared" ref="BU71" si="432">AI71*4</f>
        <v>4.3617435681588823</v>
      </c>
      <c r="BV71" s="19">
        <f t="shared" ref="BV71" si="433">AJ71*4</f>
        <v>2.5024856609237034</v>
      </c>
      <c r="BW71" s="19">
        <f t="shared" ref="BW71" si="434">AK71*4</f>
        <v>3.2796750366070881</v>
      </c>
      <c r="BX71" s="19">
        <f t="shared" ref="BX71" si="435">AL71*4</f>
        <v>3.2000000000000028</v>
      </c>
    </row>
  </sheetData>
  <pageMargins left="0.75" right="0.75" top="1" bottom="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3:J74"/>
  <sheetViews>
    <sheetView showGridLines="0" topLeftCell="A61" workbookViewId="0">
      <selection activeCell="C74" sqref="C74"/>
    </sheetView>
  </sheetViews>
  <sheetFormatPr baseColWidth="10" defaultRowHeight="15" x14ac:dyDescent="0.25"/>
  <sheetData>
    <row r="3" spans="1:10" x14ac:dyDescent="0.25">
      <c r="C3" s="3" t="s">
        <v>22</v>
      </c>
      <c r="F3" s="3" t="s">
        <v>24</v>
      </c>
      <c r="I3" s="3" t="s">
        <v>23</v>
      </c>
    </row>
    <row r="4" spans="1:10" x14ac:dyDescent="0.25">
      <c r="C4" t="s">
        <v>26</v>
      </c>
      <c r="D4" t="s">
        <v>27</v>
      </c>
      <c r="F4" t="s">
        <v>26</v>
      </c>
      <c r="G4" t="s">
        <v>27</v>
      </c>
      <c r="I4" t="s">
        <v>26</v>
      </c>
      <c r="J4" t="s">
        <v>27</v>
      </c>
    </row>
    <row r="6" spans="1:10" x14ac:dyDescent="0.25">
      <c r="A6">
        <v>2</v>
      </c>
      <c r="B6" s="4">
        <v>200001</v>
      </c>
      <c r="C6">
        <f>HLOOKUP(Gráficos!$B$5,'PIB trim CCAA'!$B$2:$S3,A6,FALSE)</f>
        <v>76.660011587557506</v>
      </c>
      <c r="D6">
        <f>HLOOKUP(Gráficos!$D$5,'PIB trim CCAA'!$B$2:$S3,A6,FALSE)</f>
        <v>77.486577777101544</v>
      </c>
    </row>
    <row r="7" spans="1:10" x14ac:dyDescent="0.25">
      <c r="A7">
        <f>A6+1</f>
        <v>3</v>
      </c>
      <c r="B7" s="4">
        <v>200002</v>
      </c>
      <c r="C7">
        <f>HLOOKUP(Gráficos!$B$5,'PIB trim CCAA'!$B$2:$S4,A7,FALSE)</f>
        <v>77.756807022196497</v>
      </c>
      <c r="D7">
        <f>HLOOKUP(Gráficos!$D$5,'PIB trim CCAA'!$B$2:$S4,A7,FALSE)</f>
        <v>78.266254428583267</v>
      </c>
      <c r="F7" s="11">
        <f>HLOOKUP(Gráficos!$B$24,'PIB trim CCAA'!$U$2:$AL4,A7,FALSE)</f>
        <v>1.2348166593799448</v>
      </c>
      <c r="G7" s="11">
        <f>HLOOKUP(Gráficos!$D$24,'PIB trim CCAA'!$U$2:$AL4,A7,FALSE)</f>
        <v>1.4581265304763447</v>
      </c>
      <c r="I7" s="11"/>
    </row>
    <row r="8" spans="1:10" x14ac:dyDescent="0.25">
      <c r="A8">
        <f t="shared" ref="A8:A74" si="0">A7+1</f>
        <v>4</v>
      </c>
      <c r="B8" s="4">
        <v>200003</v>
      </c>
      <c r="C8">
        <f>HLOOKUP(Gráficos!$B$5,'PIB trim CCAA'!$B$2:$S5,A8,FALSE)</f>
        <v>78.628472847019026</v>
      </c>
      <c r="D8">
        <f>HLOOKUP(Gráficos!$D$5,'PIB trim CCAA'!$B$2:$S5,A8,FALSE)</f>
        <v>79.146927625084942</v>
      </c>
      <c r="F8" s="11">
        <f>HLOOKUP(Gráficos!$B$24,'PIB trim CCAA'!$U$2:$AL5,A8,FALSE)</f>
        <v>1.0751719035762664</v>
      </c>
      <c r="G8" s="11">
        <f>HLOOKUP(Gráficos!$D$24,'PIB trim CCAA'!$U$2:$AL5,A8,FALSE)</f>
        <v>1.2682304139728817</v>
      </c>
      <c r="I8" s="11"/>
    </row>
    <row r="9" spans="1:10" x14ac:dyDescent="0.25">
      <c r="A9">
        <f t="shared" si="0"/>
        <v>5</v>
      </c>
      <c r="B9" s="6">
        <v>200004</v>
      </c>
      <c r="C9">
        <f>HLOOKUP(Gráficos!$B$5,'PIB trim CCAA'!$B$2:$S6,A9,FALSE)</f>
        <v>79.150657280024035</v>
      </c>
      <c r="D9">
        <f>HLOOKUP(Gráficos!$D$5,'PIB trim CCAA'!$B$2:$S6,A9,FALSE)</f>
        <v>79.761115315376415</v>
      </c>
      <c r="F9" s="11">
        <f>HLOOKUP(Gráficos!$B$24,'PIB trim CCAA'!$U$2:$AL6,A9,FALSE)</f>
        <v>1.1103019674575609</v>
      </c>
      <c r="G9" s="11">
        <f>HLOOKUP(Gráficos!$D$24,'PIB trim CCAA'!$U$2:$AL6,A9,FALSE)</f>
        <v>1.0836922573099761</v>
      </c>
      <c r="I9" s="11"/>
    </row>
    <row r="10" spans="1:10" x14ac:dyDescent="0.25">
      <c r="A10">
        <f t="shared" si="0"/>
        <v>6</v>
      </c>
      <c r="B10" s="4">
        <v>200101</v>
      </c>
      <c r="C10">
        <f>HLOOKUP(Gráficos!$B$5,'PIB trim CCAA'!$B$2:$S7,A10,FALSE)</f>
        <v>79.670997814292036</v>
      </c>
      <c r="D10">
        <f>HLOOKUP(Gráficos!$D$5,'PIB trim CCAA'!$B$2:$S7,A10,FALSE)</f>
        <v>80.386250900517112</v>
      </c>
      <c r="F10" s="11">
        <f>HLOOKUP(Gráficos!$B$24,'PIB trim CCAA'!$U$2:$AL7,A10,FALSE)</f>
        <v>0.99656664661937899</v>
      </c>
      <c r="G10" s="11">
        <f>HLOOKUP(Gráficos!$D$24,'PIB trim CCAA'!$U$2:$AL7,A10,FALSE)</f>
        <v>0.6729965180779951</v>
      </c>
      <c r="I10" s="11">
        <f>HLOOKUP(Gráficos!$B$43,'PIB trim CCAA'!$AN$2:$BE7,A10,FALSE)</f>
        <v>3.9277142859488468</v>
      </c>
      <c r="J10" s="11">
        <f>HLOOKUP(Gráficos!$D$43,'PIB trim CCAA'!$AN$2:$BE7,A10,FALSE)</f>
        <v>4.2382957256688947</v>
      </c>
    </row>
    <row r="11" spans="1:10" x14ac:dyDescent="0.25">
      <c r="A11">
        <f t="shared" si="0"/>
        <v>7</v>
      </c>
      <c r="B11" s="4">
        <v>200102</v>
      </c>
      <c r="C11">
        <f>HLOOKUP(Gráficos!$B$5,'PIB trim CCAA'!$B$2:$S8,A11,FALSE)</f>
        <v>80.027601295624805</v>
      </c>
      <c r="D11">
        <f>HLOOKUP(Gráficos!$D$5,'PIB trim CCAA'!$B$2:$S8,A11,FALSE)</f>
        <v>80.991871158830804</v>
      </c>
      <c r="F11" s="11">
        <f>HLOOKUP(Gráficos!$B$24,'PIB trim CCAA'!$U$2:$AL8,A11,FALSE)</f>
        <v>0.79183640798070609</v>
      </c>
      <c r="G11" s="11">
        <f>HLOOKUP(Gráficos!$D$24,'PIB trim CCAA'!$U$2:$AL8,A11,FALSE)</f>
        <v>0.55124962051025239</v>
      </c>
      <c r="I11" s="11">
        <f>HLOOKUP(Gráficos!$B$43,'PIB trim CCAA'!$AN$2:$BE8,A11,FALSE)</f>
        <v>2.9203800418143189</v>
      </c>
      <c r="J11" s="11">
        <f>HLOOKUP(Gráficos!$D$43,'PIB trim CCAA'!$AN$2:$BE8,A11,FALSE)</f>
        <v>3.9034777713970792</v>
      </c>
    </row>
    <row r="12" spans="1:10" x14ac:dyDescent="0.25">
      <c r="A12">
        <f t="shared" si="0"/>
        <v>8</v>
      </c>
      <c r="B12" s="4">
        <v>200103</v>
      </c>
      <c r="C12">
        <f>HLOOKUP(Gráficos!$B$5,'PIB trim CCAA'!$B$2:$S9,A12,FALSE)</f>
        <v>80.7161249138626</v>
      </c>
      <c r="D12">
        <f>HLOOKUP(Gráficos!$D$5,'PIB trim CCAA'!$B$2:$S9,A12,FALSE)</f>
        <v>82.036595014991477</v>
      </c>
      <c r="F12" s="11">
        <f>HLOOKUP(Gráficos!$B$24,'PIB trim CCAA'!$U$2:$AL9,A12,FALSE)</f>
        <v>1.0030466821006057</v>
      </c>
      <c r="G12" s="11">
        <f>HLOOKUP(Gráficos!$D$24,'PIB trim CCAA'!$U$2:$AL9,A12,FALSE)</f>
        <v>0.64021821089856878</v>
      </c>
      <c r="I12" s="11">
        <f>HLOOKUP(Gráficos!$B$43,'PIB trim CCAA'!$AN$2:$BE9,A12,FALSE)</f>
        <v>2.6550840824612676</v>
      </c>
      <c r="J12" s="11">
        <f>HLOOKUP(Gráficos!$D$43,'PIB trim CCAA'!$AN$2:$BE9,A12,FALSE)</f>
        <v>3.8216714664594198</v>
      </c>
    </row>
    <row r="13" spans="1:10" x14ac:dyDescent="0.25">
      <c r="A13">
        <f t="shared" si="0"/>
        <v>9</v>
      </c>
      <c r="B13" s="6">
        <v>200104</v>
      </c>
      <c r="C13">
        <f>HLOOKUP(Gráficos!$B$5,'PIB trim CCAA'!$B$2:$S10,A13,FALSE)</f>
        <v>81.898567113418849</v>
      </c>
      <c r="D13">
        <f>HLOOKUP(Gráficos!$D$5,'PIB trim CCAA'!$B$2:$S10,A13,FALSE)</f>
        <v>82.832464014690231</v>
      </c>
      <c r="F13" s="11">
        <f>HLOOKUP(Gráficos!$B$24,'PIB trim CCAA'!$U$2:$AL10,A13,FALSE)</f>
        <v>0.70121181219056083</v>
      </c>
      <c r="G13" s="11">
        <f>HLOOKUP(Gráficos!$D$24,'PIB trim CCAA'!$U$2:$AL10,A13,FALSE)</f>
        <v>0.47119726663049644</v>
      </c>
      <c r="I13" s="11">
        <f>HLOOKUP(Gráficos!$B$43,'PIB trim CCAA'!$AN$2:$BE10,A13,FALSE)</f>
        <v>3.4717460698691305</v>
      </c>
      <c r="J13" s="11">
        <f>HLOOKUP(Gráficos!$D$43,'PIB trim CCAA'!$AN$2:$BE10,A13,FALSE)</f>
        <v>3.9167573095181485</v>
      </c>
    </row>
    <row r="14" spans="1:10" x14ac:dyDescent="0.25">
      <c r="A14">
        <f t="shared" si="0"/>
        <v>10</v>
      </c>
      <c r="B14" s="4">
        <v>200201</v>
      </c>
      <c r="C14">
        <f>HLOOKUP(Gráficos!$B$5,'PIB trim CCAA'!$B$2:$S11,A14,FALSE)</f>
        <v>82.544198112513882</v>
      </c>
      <c r="D14">
        <f>HLOOKUP(Gráficos!$D$5,'PIB trim CCAA'!$B$2:$S11,A14,FALSE)</f>
        <v>83.29384349695718</v>
      </c>
      <c r="F14" s="11">
        <f>HLOOKUP(Gráficos!$B$24,'PIB trim CCAA'!$U$2:$AL11,A14,FALSE)</f>
        <v>0.57246625418496677</v>
      </c>
      <c r="G14" s="11">
        <f>HLOOKUP(Gráficos!$D$24,'PIB trim CCAA'!$U$2:$AL11,A14,FALSE)</f>
        <v>0.34371680711753338</v>
      </c>
      <c r="I14" s="11">
        <f>HLOOKUP(Gráficos!$B$43,'PIB trim CCAA'!$AN$2:$BE11,A14,FALSE)</f>
        <v>3.606331509640559</v>
      </c>
      <c r="J14" s="11">
        <f>HLOOKUP(Gráficos!$D$43,'PIB trim CCAA'!$AN$2:$BE11,A14,FALSE)</f>
        <v>3.6714952350299646</v>
      </c>
    </row>
    <row r="15" spans="1:10" x14ac:dyDescent="0.25">
      <c r="A15">
        <f t="shared" si="0"/>
        <v>11</v>
      </c>
      <c r="B15" s="4">
        <v>200202</v>
      </c>
      <c r="C15">
        <f>HLOOKUP(Gráficos!$B$5,'PIB trim CCAA'!$B$2:$S12,A15,FALSE)</f>
        <v>83.858008313318436</v>
      </c>
      <c r="D15">
        <f>HLOOKUP(Gráficos!$D$5,'PIB trim CCAA'!$B$2:$S12,A15,FALSE)</f>
        <v>83.593795283380629</v>
      </c>
      <c r="F15" s="11">
        <f>HLOOKUP(Gráficos!$B$24,'PIB trim CCAA'!$U$2:$AL12,A15,FALSE)</f>
        <v>0.7505919689835272</v>
      </c>
      <c r="G15" s="11">
        <f>HLOOKUP(Gráficos!$D$24,'PIB trim CCAA'!$U$2:$AL12,A15,FALSE)</f>
        <v>0.3583179328164432</v>
      </c>
      <c r="I15" s="11">
        <f>HLOOKUP(Gráficos!$B$43,'PIB trim CCAA'!$AN$2:$BE12,A15,FALSE)</f>
        <v>4.7863574012970478</v>
      </c>
      <c r="J15" s="11">
        <f>HLOOKUP(Gráficos!$D$43,'PIB trim CCAA'!$AN$2:$BE12,A15,FALSE)</f>
        <v>3.8351643788968603</v>
      </c>
    </row>
    <row r="16" spans="1:10" x14ac:dyDescent="0.25">
      <c r="A16">
        <f t="shared" si="0"/>
        <v>12</v>
      </c>
      <c r="B16" s="4">
        <v>200203</v>
      </c>
      <c r="C16">
        <f>HLOOKUP(Gráficos!$B$5,'PIB trim CCAA'!$B$2:$S13,A16,FALSE)</f>
        <v>84.72917221733961</v>
      </c>
      <c r="D16">
        <f>HLOOKUP(Gráficos!$D$5,'PIB trim CCAA'!$B$2:$S13,A16,FALSE)</f>
        <v>83.761672565807643</v>
      </c>
      <c r="F16" s="11">
        <f>HLOOKUP(Gráficos!$B$24,'PIB trim CCAA'!$U$2:$AL13,A16,FALSE)</f>
        <v>0.60513012107272779</v>
      </c>
      <c r="G16" s="11">
        <f>HLOOKUP(Gráficos!$D$24,'PIB trim CCAA'!$U$2:$AL13,A16,FALSE)</f>
        <v>0.3722112346226103</v>
      </c>
      <c r="I16" s="11">
        <f>HLOOKUP(Gráficos!$B$43,'PIB trim CCAA'!$AN$2:$BE13,A16,FALSE)</f>
        <v>4.9718037229358858</v>
      </c>
      <c r="J16" s="11">
        <f>HLOOKUP(Gráficos!$D$43,'PIB trim CCAA'!$AN$2:$BE13,A16,FALSE)</f>
        <v>3.6584172061839171</v>
      </c>
    </row>
    <row r="17" spans="1:10" x14ac:dyDescent="0.25">
      <c r="A17">
        <f t="shared" si="0"/>
        <v>13</v>
      </c>
      <c r="B17" s="6">
        <v>200204</v>
      </c>
      <c r="C17">
        <f>HLOOKUP(Gráficos!$B$5,'PIB trim CCAA'!$B$2:$S14,A17,FALSE)</f>
        <v>84.916641586131604</v>
      </c>
      <c r="D17">
        <f>HLOOKUP(Gráficos!$D$5,'PIB trim CCAA'!$B$2:$S14,A17,FALSE)</f>
        <v>84.54785889293845</v>
      </c>
      <c r="F17" s="11">
        <f>HLOOKUP(Gráficos!$B$24,'PIB trim CCAA'!$U$2:$AL14,A17,FALSE)</f>
        <v>0.75096351020607077</v>
      </c>
      <c r="G17" s="11">
        <f>HLOOKUP(Gráficos!$D$24,'PIB trim CCAA'!$U$2:$AL14,A17,FALSE)</f>
        <v>0.64284001711145677</v>
      </c>
      <c r="I17" s="11">
        <f>HLOOKUP(Gráficos!$B$43,'PIB trim CCAA'!$AN$2:$BE14,A17,FALSE)</f>
        <v>3.6851370898017155</v>
      </c>
      <c r="J17" s="11">
        <f>HLOOKUP(Gráficos!$D$43,'PIB trim CCAA'!$AN$2:$BE14,A17,FALSE)</f>
        <v>3.5343057488391283</v>
      </c>
    </row>
    <row r="18" spans="1:10" x14ac:dyDescent="0.25">
      <c r="A18">
        <f t="shared" si="0"/>
        <v>14</v>
      </c>
      <c r="B18" s="4">
        <v>200301</v>
      </c>
      <c r="C18">
        <f>HLOOKUP(Gráficos!$B$5,'PIB trim CCAA'!$B$2:$S15,A18,FALSE)</f>
        <v>85.987989575688772</v>
      </c>
      <c r="D18">
        <f>HLOOKUP(Gráficos!$D$5,'PIB trim CCAA'!$B$2:$S15,A18,FALSE)</f>
        <v>85.519664820013247</v>
      </c>
      <c r="F18" s="11">
        <f>HLOOKUP(Gráficos!$B$24,'PIB trim CCAA'!$U$2:$AL15,A18,FALSE)</f>
        <v>0.98863809142051284</v>
      </c>
      <c r="G18" s="11">
        <f>HLOOKUP(Gráficos!$D$24,'PIB trim CCAA'!$U$2:$AL15,A18,FALSE)</f>
        <v>0.66309348516231381</v>
      </c>
      <c r="I18" s="11">
        <f>HLOOKUP(Gráficos!$B$43,'PIB trim CCAA'!$AN$2:$BE15,A18,FALSE)</f>
        <v>4.17205756663932</v>
      </c>
      <c r="J18" s="11">
        <f>HLOOKUP(Gráficos!$D$43,'PIB trim CCAA'!$AN$2:$BE15,A18,FALSE)</f>
        <v>4.3068819365155386</v>
      </c>
    </row>
    <row r="19" spans="1:10" x14ac:dyDescent="0.25">
      <c r="A19">
        <f t="shared" si="0"/>
        <v>15</v>
      </c>
      <c r="B19" s="4">
        <v>200302</v>
      </c>
      <c r="C19">
        <f>HLOOKUP(Gráficos!$B$5,'PIB trim CCAA'!$B$2:$S16,A19,FALSE)</f>
        <v>86.346070866966585</v>
      </c>
      <c r="D19">
        <f>HLOOKUP(Gráficos!$D$5,'PIB trim CCAA'!$B$2:$S16,A19,FALSE)</f>
        <v>85.909758171911847</v>
      </c>
      <c r="F19" s="11">
        <f>HLOOKUP(Gráficos!$B$24,'PIB trim CCAA'!$U$2:$AL16,A19,FALSE)</f>
        <v>0.67545141300739964</v>
      </c>
      <c r="G19" s="11">
        <f>HLOOKUP(Gráficos!$D$24,'PIB trim CCAA'!$U$2:$AL16,A19,FALSE)</f>
        <v>0.41756533208114899</v>
      </c>
      <c r="I19" s="11">
        <f>HLOOKUP(Gráficos!$B$43,'PIB trim CCAA'!$AN$2:$BE16,A19,FALSE)</f>
        <v>2.9669945705745882</v>
      </c>
      <c r="J19" s="11">
        <f>HLOOKUP(Gráficos!$D$43,'PIB trim CCAA'!$AN$2:$BE16,A19,FALSE)</f>
        <v>4.2454541152349812</v>
      </c>
    </row>
    <row r="20" spans="1:10" x14ac:dyDescent="0.25">
      <c r="A20">
        <f t="shared" si="0"/>
        <v>16</v>
      </c>
      <c r="B20" s="4">
        <v>200303</v>
      </c>
      <c r="C20">
        <f>HLOOKUP(Gráficos!$B$5,'PIB trim CCAA'!$B$2:$S17,A20,FALSE)</f>
        <v>87.046995181288878</v>
      </c>
      <c r="D20">
        <f>HLOOKUP(Gráficos!$D$5,'PIB trim CCAA'!$B$2:$S17,A20,FALSE)</f>
        <v>86.514749982408446</v>
      </c>
      <c r="F20" s="11">
        <f>HLOOKUP(Gráficos!$B$24,'PIB trim CCAA'!$U$2:$AL17,A20,FALSE)</f>
        <v>0.68655407632984833</v>
      </c>
      <c r="G20" s="11">
        <f>HLOOKUP(Gráficos!$D$24,'PIB trim CCAA'!$U$2:$AL17,A20,FALSE)</f>
        <v>0.48901385985844481</v>
      </c>
      <c r="I20" s="11">
        <f>HLOOKUP(Gráficos!$B$43,'PIB trim CCAA'!$AN$2:$BE17,A20,FALSE)</f>
        <v>2.7355666334185402</v>
      </c>
      <c r="J20" s="11">
        <f>HLOOKUP(Gráficos!$D$43,'PIB trim CCAA'!$AN$2:$BE17,A20,FALSE)</f>
        <v>4.2349153577202703</v>
      </c>
    </row>
    <row r="21" spans="1:10" x14ac:dyDescent="0.25">
      <c r="A21">
        <f t="shared" si="0"/>
        <v>17</v>
      </c>
      <c r="B21" s="6">
        <v>200304</v>
      </c>
      <c r="C21">
        <f>HLOOKUP(Gráficos!$B$5,'PIB trim CCAA'!$B$2:$S18,A21,FALSE)</f>
        <v>88.078545433365093</v>
      </c>
      <c r="D21">
        <f>HLOOKUP(Gráficos!$D$5,'PIB trim CCAA'!$B$2:$S18,A21,FALSE)</f>
        <v>87.428343990290912</v>
      </c>
      <c r="F21" s="11">
        <f>HLOOKUP(Gráficos!$B$24,'PIB trim CCAA'!$U$2:$AL18,A21,FALSE)</f>
        <v>1.0309104350145093</v>
      </c>
      <c r="G21" s="11">
        <f>HLOOKUP(Gráficos!$D$24,'PIB trim CCAA'!$U$2:$AL18,A21,FALSE)</f>
        <v>1.0401142823140086</v>
      </c>
      <c r="I21" s="11">
        <f>HLOOKUP(Gráficos!$B$43,'PIB trim CCAA'!$AN$2:$BE18,A21,FALSE)</f>
        <v>3.7235385057313497</v>
      </c>
      <c r="J21" s="11">
        <f>HLOOKUP(Gráficos!$D$43,'PIB trim CCAA'!$AN$2:$BE18,A21,FALSE)</f>
        <v>4.0766267276535206</v>
      </c>
    </row>
    <row r="22" spans="1:10" x14ac:dyDescent="0.25">
      <c r="A22">
        <f t="shared" si="0"/>
        <v>18</v>
      </c>
      <c r="B22" s="4">
        <v>200401</v>
      </c>
      <c r="C22">
        <f>HLOOKUP(Gráficos!$B$5,'PIB trim CCAA'!$B$2:$S19,A22,FALSE)</f>
        <v>88.225226080985522</v>
      </c>
      <c r="D22">
        <f>HLOOKUP(Gráficos!$D$5,'PIB trim CCAA'!$B$2:$S19,A22,FALSE)</f>
        <v>88.215416930448455</v>
      </c>
      <c r="F22" s="11">
        <f>HLOOKUP(Gráficos!$B$24,'PIB trim CCAA'!$U$2:$AL19,A22,FALSE)</f>
        <v>0.60263439548897679</v>
      </c>
      <c r="G22" s="11">
        <f>HLOOKUP(Gráficos!$D$24,'PIB trim CCAA'!$U$2:$AL19,A22,FALSE)</f>
        <v>0.47627393592446499</v>
      </c>
      <c r="I22" s="11">
        <f>HLOOKUP(Gráficos!$B$43,'PIB trim CCAA'!$AN$2:$BE19,A22,FALSE)</f>
        <v>2.6018011542501274</v>
      </c>
      <c r="J22" s="11">
        <f>HLOOKUP(Gráficos!$D$43,'PIB trim CCAA'!$AN$2:$BE19,A22,FALSE)</f>
        <v>3.5650505787967468</v>
      </c>
    </row>
    <row r="23" spans="1:10" x14ac:dyDescent="0.25">
      <c r="A23">
        <f t="shared" si="0"/>
        <v>19</v>
      </c>
      <c r="B23" s="4">
        <v>200402</v>
      </c>
      <c r="C23">
        <f>HLOOKUP(Gráficos!$B$5,'PIB trim CCAA'!$B$2:$S20,A23,FALSE)</f>
        <v>89.061208392312992</v>
      </c>
      <c r="D23">
        <f>HLOOKUP(Gráficos!$D$5,'PIB trim CCAA'!$B$2:$S20,A23,FALSE)</f>
        <v>89.267065154301449</v>
      </c>
      <c r="F23" s="11">
        <f>HLOOKUP(Gráficos!$B$24,'PIB trim CCAA'!$U$2:$AL20,A23,FALSE)</f>
        <v>0.78257327006914235</v>
      </c>
      <c r="G23" s="11">
        <f>HLOOKUP(Gráficos!$D$24,'PIB trim CCAA'!$U$2:$AL20,A23,FALSE)</f>
        <v>0.60422388789245218</v>
      </c>
      <c r="I23" s="11">
        <f>HLOOKUP(Gráficos!$B$43,'PIB trim CCAA'!$AN$2:$BE20,A23,FALSE)</f>
        <v>3.1444830066785778</v>
      </c>
      <c r="J23" s="11">
        <f>HLOOKUP(Gráficos!$D$43,'PIB trim CCAA'!$AN$2:$BE20,A23,FALSE)</f>
        <v>3.2713547429154222</v>
      </c>
    </row>
    <row r="24" spans="1:10" x14ac:dyDescent="0.25">
      <c r="A24">
        <f t="shared" si="0"/>
        <v>20</v>
      </c>
      <c r="B24" s="4">
        <v>200403</v>
      </c>
      <c r="C24">
        <f>HLOOKUP(Gráficos!$B$5,'PIB trim CCAA'!$B$2:$S21,A24,FALSE)</f>
        <v>89.924284689036625</v>
      </c>
      <c r="D24">
        <f>HLOOKUP(Gráficos!$D$5,'PIB trim CCAA'!$B$2:$S21,A24,FALSE)</f>
        <v>90.157832146181491</v>
      </c>
      <c r="F24" s="11">
        <f>HLOOKUP(Gráficos!$B$24,'PIB trim CCAA'!$U$2:$AL21,A24,FALSE)</f>
        <v>1.0000318551447895</v>
      </c>
      <c r="G24" s="11">
        <f>HLOOKUP(Gráficos!$D$24,'PIB trim CCAA'!$U$2:$AL21,A24,FALSE)</f>
        <v>0.97666282262243165</v>
      </c>
      <c r="I24" s="11">
        <f>HLOOKUP(Gráficos!$B$43,'PIB trim CCAA'!$AN$2:$BE21,A24,FALSE)</f>
        <v>3.3054438028048416</v>
      </c>
      <c r="J24" s="11">
        <f>HLOOKUP(Gráficos!$D$43,'PIB trim CCAA'!$AN$2:$BE21,A24,FALSE)</f>
        <v>3.4785154624211279</v>
      </c>
    </row>
    <row r="25" spans="1:10" x14ac:dyDescent="0.25">
      <c r="A25">
        <f t="shared" si="0"/>
        <v>21</v>
      </c>
      <c r="B25" s="6">
        <v>200404</v>
      </c>
      <c r="C25">
        <f>HLOOKUP(Gráficos!$B$5,'PIB trim CCAA'!$B$2:$S22,A25,FALSE)</f>
        <v>90.680225653066614</v>
      </c>
      <c r="D25">
        <f>HLOOKUP(Gráficos!$D$5,'PIB trim CCAA'!$B$2:$S22,A25,FALSE)</f>
        <v>90.602050322222681</v>
      </c>
      <c r="F25" s="11">
        <f>HLOOKUP(Gráficos!$B$24,'PIB trim CCAA'!$U$2:$AL22,A25,FALSE)</f>
        <v>0.62068027950732407</v>
      </c>
      <c r="G25" s="11">
        <f>HLOOKUP(Gráficos!$D$24,'PIB trim CCAA'!$U$2:$AL22,A25,FALSE)</f>
        <v>0.32237525372236231</v>
      </c>
      <c r="I25" s="11">
        <f>HLOOKUP(Gráficos!$B$43,'PIB trim CCAA'!$AN$2:$BE22,A25,FALSE)</f>
        <v>2.9538183298789766</v>
      </c>
      <c r="J25" s="11">
        <f>HLOOKUP(Gráficos!$D$43,'PIB trim CCAA'!$AN$2:$BE22,A25,FALSE)</f>
        <v>3.5103591868962614</v>
      </c>
    </row>
    <row r="26" spans="1:10" x14ac:dyDescent="0.25">
      <c r="A26">
        <f t="shared" si="0"/>
        <v>22</v>
      </c>
      <c r="B26" s="4">
        <v>200501</v>
      </c>
      <c r="C26">
        <f>HLOOKUP(Gráficos!$B$5,'PIB trim CCAA'!$B$2:$S23,A26,FALSE)</f>
        <v>91.984043678977656</v>
      </c>
      <c r="D26">
        <f>HLOOKUP(Gráficos!$D$5,'PIB trim CCAA'!$B$2:$S23,A26,FALSE)</f>
        <v>91.660792908621474</v>
      </c>
      <c r="F26" s="11">
        <f>HLOOKUP(Gráficos!$B$24,'PIB trim CCAA'!$U$2:$AL23,A26,FALSE)</f>
        <v>1.0092068371412299</v>
      </c>
      <c r="G26" s="11">
        <f>HLOOKUP(Gráficos!$D$24,'PIB trim CCAA'!$U$2:$AL23,A26,FALSE)</f>
        <v>1.1289608548171959</v>
      </c>
      <c r="I26" s="11">
        <f>HLOOKUP(Gráficos!$B$43,'PIB trim CCAA'!$AN$2:$BE23,A26,FALSE)</f>
        <v>4.2604794172380611</v>
      </c>
      <c r="J26" s="11">
        <f>HLOOKUP(Gráficos!$D$43,'PIB trim CCAA'!$AN$2:$BE23,A26,FALSE)</f>
        <v>3.7868471786840274</v>
      </c>
    </row>
    <row r="27" spans="1:10" x14ac:dyDescent="0.25">
      <c r="A27">
        <f t="shared" si="0"/>
        <v>23</v>
      </c>
      <c r="B27" s="4">
        <v>200502</v>
      </c>
      <c r="C27">
        <f>HLOOKUP(Gráficos!$B$5,'PIB trim CCAA'!$B$2:$S24,A27,FALSE)</f>
        <v>92.305792881957188</v>
      </c>
      <c r="D27">
        <f>HLOOKUP(Gráficos!$D$5,'PIB trim CCAA'!$B$2:$S24,A27,FALSE)</f>
        <v>92.36932782079522</v>
      </c>
      <c r="F27" s="11">
        <f>HLOOKUP(Gráficos!$B$24,'PIB trim CCAA'!$U$2:$AL24,A27,FALSE)</f>
        <v>1.0189198935495192</v>
      </c>
      <c r="G27" s="11">
        <f>HLOOKUP(Gráficos!$D$24,'PIB trim CCAA'!$U$2:$AL24,A27,FALSE)</f>
        <v>1.0660874504843543</v>
      </c>
      <c r="I27" s="11">
        <f>HLOOKUP(Gráficos!$B$43,'PIB trim CCAA'!$AN$2:$BE24,A27,FALSE)</f>
        <v>3.6430950671046958</v>
      </c>
      <c r="J27" s="11">
        <f>HLOOKUP(Gráficos!$D$43,'PIB trim CCAA'!$AN$2:$BE24,A27,FALSE)</f>
        <v>3.8639755513546703</v>
      </c>
    </row>
    <row r="28" spans="1:10" x14ac:dyDescent="0.25">
      <c r="A28">
        <f t="shared" si="0"/>
        <v>24</v>
      </c>
      <c r="B28" s="4">
        <v>200503</v>
      </c>
      <c r="C28">
        <f>HLOOKUP(Gráficos!$B$5,'PIB trim CCAA'!$B$2:$S25,A28,FALSE)</f>
        <v>92.780794374938395</v>
      </c>
      <c r="D28">
        <f>HLOOKUP(Gráficos!$D$5,'PIB trim CCAA'!$B$2:$S25,A28,FALSE)</f>
        <v>93.493978753123415</v>
      </c>
      <c r="F28" s="11">
        <f>HLOOKUP(Gráficos!$B$24,'PIB trim CCAA'!$U$2:$AL25,A28,FALSE)</f>
        <v>0.95218322085586227</v>
      </c>
      <c r="G28" s="11">
        <f>HLOOKUP(Gráficos!$D$24,'PIB trim CCAA'!$U$2:$AL25,A28,FALSE)</f>
        <v>0.85276356037238266</v>
      </c>
      <c r="I28" s="11">
        <f>HLOOKUP(Gráficos!$B$43,'PIB trim CCAA'!$AN$2:$BE25,A28,FALSE)</f>
        <v>3.1765720414454801</v>
      </c>
      <c r="J28" s="11">
        <f>HLOOKUP(Gráficos!$D$43,'PIB trim CCAA'!$AN$2:$BE25,A28,FALSE)</f>
        <v>3.4038183593875004</v>
      </c>
    </row>
    <row r="29" spans="1:10" x14ac:dyDescent="0.25">
      <c r="A29">
        <f t="shared" si="0"/>
        <v>25</v>
      </c>
      <c r="B29" s="6">
        <v>200504</v>
      </c>
      <c r="C29">
        <f>HLOOKUP(Gráficos!$B$5,'PIB trim CCAA'!$B$2:$S26,A29,FALSE)</f>
        <v>93.88935030707124</v>
      </c>
      <c r="D29">
        <f>HLOOKUP(Gráficos!$D$5,'PIB trim CCAA'!$B$2:$S26,A29,FALSE)</f>
        <v>94.224487412130173</v>
      </c>
      <c r="F29" s="11">
        <f>HLOOKUP(Gráficos!$B$24,'PIB trim CCAA'!$U$2:$AL26,A29,FALSE)</f>
        <v>1.0400512051037314</v>
      </c>
      <c r="G29" s="11">
        <f>HLOOKUP(Gráficos!$D$24,'PIB trim CCAA'!$U$2:$AL26,A29,FALSE)</f>
        <v>0.92082599192362391</v>
      </c>
      <c r="I29" s="11">
        <f>HLOOKUP(Gráficos!$B$43,'PIB trim CCAA'!$AN$2:$BE26,A29,FALSE)</f>
        <v>3.5389464802198622</v>
      </c>
      <c r="J29" s="11">
        <f>HLOOKUP(Gráficos!$D$43,'PIB trim CCAA'!$AN$2:$BE26,A29,FALSE)</f>
        <v>3.294037543122208</v>
      </c>
    </row>
    <row r="30" spans="1:10" x14ac:dyDescent="0.25">
      <c r="A30">
        <f t="shared" si="0"/>
        <v>26</v>
      </c>
      <c r="B30" s="4">
        <v>200601</v>
      </c>
      <c r="C30">
        <f>HLOOKUP(Gráficos!$B$5,'PIB trim CCAA'!$B$2:$S27,A30,FALSE)</f>
        <v>95.179396947540212</v>
      </c>
      <c r="D30">
        <f>HLOOKUP(Gráficos!$D$5,'PIB trim CCAA'!$B$2:$S27,A30,FALSE)</f>
        <v>95.528917339481211</v>
      </c>
      <c r="F30" s="11">
        <f>HLOOKUP(Gráficos!$B$24,'PIB trim CCAA'!$U$2:$AL27,A30,FALSE)</f>
        <v>1.0862544161538201</v>
      </c>
      <c r="G30" s="11">
        <f>HLOOKUP(Gráficos!$D$24,'PIB trim CCAA'!$U$2:$AL27,A30,FALSE)</f>
        <v>0.97562942624358495</v>
      </c>
      <c r="I30" s="11">
        <f>HLOOKUP(Gráficos!$B$43,'PIB trim CCAA'!$AN$2:$BE27,A30,FALSE)</f>
        <v>3.4738125665732422</v>
      </c>
      <c r="J30" s="11">
        <f>HLOOKUP(Gráficos!$D$43,'PIB trim CCAA'!$AN$2:$BE27,A30,FALSE)</f>
        <v>3.420706836004106</v>
      </c>
    </row>
    <row r="31" spans="1:10" x14ac:dyDescent="0.25">
      <c r="A31">
        <f t="shared" si="0"/>
        <v>27</v>
      </c>
      <c r="B31" s="4">
        <v>200602</v>
      </c>
      <c r="C31">
        <f>HLOOKUP(Gráficos!$B$5,'PIB trim CCAA'!$B$2:$S28,A31,FALSE)</f>
        <v>96.160514698882238</v>
      </c>
      <c r="D31">
        <f>HLOOKUP(Gráficos!$D$5,'PIB trim CCAA'!$B$2:$S28,A31,FALSE)</f>
        <v>96.620135200403652</v>
      </c>
      <c r="F31" s="11">
        <f>HLOOKUP(Gráficos!$B$24,'PIB trim CCAA'!$U$2:$AL28,A31,FALSE)</f>
        <v>1.0419127965629826</v>
      </c>
      <c r="G31" s="11">
        <f>HLOOKUP(Gráficos!$D$24,'PIB trim CCAA'!$U$2:$AL28,A31,FALSE)</f>
        <v>0.89194851091305427</v>
      </c>
      <c r="I31" s="11">
        <f>HLOOKUP(Gráficos!$B$43,'PIB trim CCAA'!$AN$2:$BE28,A31,FALSE)</f>
        <v>4.1760345657336551</v>
      </c>
      <c r="J31" s="11">
        <f>HLOOKUP(Gráficos!$D$43,'PIB trim CCAA'!$AN$2:$BE28,A31,FALSE)</f>
        <v>3.8133866694486374</v>
      </c>
    </row>
    <row r="32" spans="1:10" x14ac:dyDescent="0.25">
      <c r="A32">
        <f t="shared" si="0"/>
        <v>28</v>
      </c>
      <c r="B32" s="4">
        <v>200603</v>
      </c>
      <c r="C32">
        <f>HLOOKUP(Gráficos!$B$5,'PIB trim CCAA'!$B$2:$S29,A32,FALSE)</f>
        <v>97.455250753303844</v>
      </c>
      <c r="D32">
        <f>HLOOKUP(Gráficos!$D$5,'PIB trim CCAA'!$B$2:$S29,A32,FALSE)</f>
        <v>97.655673977286455</v>
      </c>
      <c r="F32" s="11">
        <f>HLOOKUP(Gráficos!$B$24,'PIB trim CCAA'!$U$2:$AL29,A32,FALSE)</f>
        <v>0.99009296991288132</v>
      </c>
      <c r="G32" s="11">
        <f>HLOOKUP(Gráficos!$D$24,'PIB trim CCAA'!$U$2:$AL29,A32,FALSE)</f>
        <v>1.1904815451497575</v>
      </c>
      <c r="I32" s="11">
        <f>HLOOKUP(Gráficos!$B$43,'PIB trim CCAA'!$AN$2:$BE29,A32,FALSE)</f>
        <v>5.038172403951835</v>
      </c>
      <c r="J32" s="11">
        <f>HLOOKUP(Gráficos!$D$43,'PIB trim CCAA'!$AN$2:$BE29,A32,FALSE)</f>
        <v>4.4593360403565097</v>
      </c>
    </row>
    <row r="33" spans="1:10" x14ac:dyDescent="0.25">
      <c r="A33">
        <f t="shared" si="0"/>
        <v>29</v>
      </c>
      <c r="B33" s="6">
        <v>200604</v>
      </c>
      <c r="C33">
        <f>HLOOKUP(Gráficos!$B$5,'PIB trim CCAA'!$B$2:$S30,A33,FALSE)</f>
        <v>98.983536649863737</v>
      </c>
      <c r="D33">
        <f>HLOOKUP(Gráficos!$D$5,'PIB trim CCAA'!$B$2:$S30,A33,FALSE)</f>
        <v>98.564498935796777</v>
      </c>
      <c r="F33" s="11">
        <f>HLOOKUP(Gráficos!$B$24,'PIB trim CCAA'!$U$2:$AL30,A33,FALSE)</f>
        <v>0.94746507034255689</v>
      </c>
      <c r="G33" s="11">
        <f>HLOOKUP(Gráficos!$D$24,'PIB trim CCAA'!$U$2:$AL30,A33,FALSE)</f>
        <v>0.76127461800863383</v>
      </c>
      <c r="I33" s="11">
        <f>HLOOKUP(Gráficos!$B$43,'PIB trim CCAA'!$AN$2:$BE30,A33,FALSE)</f>
        <v>5.4257339369498503</v>
      </c>
      <c r="J33" s="11">
        <f>HLOOKUP(Gráficos!$D$43,'PIB trim CCAA'!$AN$2:$BE30,A33,FALSE)</f>
        <v>4.7666293315839381</v>
      </c>
    </row>
    <row r="34" spans="1:10" x14ac:dyDescent="0.25">
      <c r="A34">
        <f t="shared" si="0"/>
        <v>30</v>
      </c>
      <c r="B34" s="4">
        <v>200701</v>
      </c>
      <c r="C34">
        <f>HLOOKUP(Gráficos!$B$5,'PIB trim CCAA'!$B$2:$S31,A34,FALSE)</f>
        <v>99.859234549563269</v>
      </c>
      <c r="D34">
        <f>HLOOKUP(Gráficos!$D$5,'PIB trim CCAA'!$B$2:$S31,A34,FALSE)</f>
        <v>99.751425471507645</v>
      </c>
      <c r="F34" s="11">
        <f>HLOOKUP(Gráficos!$B$24,'PIB trim CCAA'!$U$2:$AL31,A34,FALSE)</f>
        <v>1.0242417170559737</v>
      </c>
      <c r="G34" s="11">
        <f>HLOOKUP(Gráficos!$D$24,'PIB trim CCAA'!$U$2:$AL31,A34,FALSE)</f>
        <v>0.62889821083937925</v>
      </c>
      <c r="I34" s="11">
        <f>HLOOKUP(Gráficos!$B$43,'PIB trim CCAA'!$AN$2:$BE31,A34,FALSE)</f>
        <v>4.9168599004703051</v>
      </c>
      <c r="J34" s="11">
        <f>HLOOKUP(Gráficos!$D$43,'PIB trim CCAA'!$AN$2:$BE31,A34,FALSE)</f>
        <v>4.2036019834272187</v>
      </c>
    </row>
    <row r="35" spans="1:10" x14ac:dyDescent="0.25">
      <c r="A35">
        <f t="shared" si="0"/>
        <v>31</v>
      </c>
      <c r="B35" s="4">
        <v>200702</v>
      </c>
      <c r="C35">
        <f>HLOOKUP(Gráficos!$B$5,'PIB trim CCAA'!$B$2:$S32,A35,FALSE)</f>
        <v>101.12869922386223</v>
      </c>
      <c r="D35">
        <f>HLOOKUP(Gráficos!$D$5,'PIB trim CCAA'!$B$2:$S32,A35,FALSE)</f>
        <v>100.75202929504286</v>
      </c>
      <c r="F35" s="11">
        <f>HLOOKUP(Gráficos!$B$24,'PIB trim CCAA'!$U$2:$AL32,A35,FALSE)</f>
        <v>0.81138205442843336</v>
      </c>
      <c r="G35" s="11">
        <f>HLOOKUP(Gráficos!$D$24,'PIB trim CCAA'!$U$2:$AL32,A35,FALSE)</f>
        <v>0.74728896126046163</v>
      </c>
      <c r="I35" s="11">
        <f>HLOOKUP(Gráficos!$B$43,'PIB trim CCAA'!$AN$2:$BE32,A35,FALSE)</f>
        <v>5.166553590668066</v>
      </c>
      <c r="J35" s="11">
        <f>HLOOKUP(Gráficos!$D$43,'PIB trim CCAA'!$AN$2:$BE32,A35,FALSE)</f>
        <v>3.864431760917908</v>
      </c>
    </row>
    <row r="36" spans="1:10" x14ac:dyDescent="0.25">
      <c r="A36">
        <f t="shared" si="0"/>
        <v>32</v>
      </c>
      <c r="B36" s="4">
        <v>200703</v>
      </c>
      <c r="C36">
        <f>HLOOKUP(Gráficos!$B$5,'PIB trim CCAA'!$B$2:$S33,A36,FALSE)</f>
        <v>101.96179017410569</v>
      </c>
      <c r="D36">
        <f>HLOOKUP(Gráficos!$D$5,'PIB trim CCAA'!$B$2:$S33,A36,FALSE)</f>
        <v>101.75713640127474</v>
      </c>
      <c r="F36" s="11">
        <f>HLOOKUP(Gráficos!$B$24,'PIB trim CCAA'!$U$2:$AL33,A36,FALSE)</f>
        <v>0.80788733056400552</v>
      </c>
      <c r="G36" s="11">
        <f>HLOOKUP(Gráficos!$D$24,'PIB trim CCAA'!$U$2:$AL33,A36,FALSE)</f>
        <v>0.86987904776985037</v>
      </c>
      <c r="I36" s="11">
        <f>HLOOKUP(Gráficos!$B$43,'PIB trim CCAA'!$AN$2:$BE33,A36,FALSE)</f>
        <v>4.624214073605537</v>
      </c>
      <c r="J36" s="11">
        <f>HLOOKUP(Gráficos!$D$43,'PIB trim CCAA'!$AN$2:$BE33,A36,FALSE)</f>
        <v>3.7150907466307004</v>
      </c>
    </row>
    <row r="37" spans="1:10" x14ac:dyDescent="0.25">
      <c r="A37">
        <f t="shared" si="0"/>
        <v>33</v>
      </c>
      <c r="B37" s="6">
        <v>200704</v>
      </c>
      <c r="C37">
        <f>HLOOKUP(Gráficos!$B$5,'PIB trim CCAA'!$B$2:$S34,A37,FALSE)</f>
        <v>103.11823664020655</v>
      </c>
      <c r="D37">
        <f>HLOOKUP(Gráficos!$D$5,'PIB trim CCAA'!$B$2:$S34,A37,FALSE)</f>
        <v>102.83828187238505</v>
      </c>
      <c r="F37" s="11">
        <f>HLOOKUP(Gráficos!$B$24,'PIB trim CCAA'!$U$2:$AL34,A37,FALSE)</f>
        <v>0.86397158821562847</v>
      </c>
      <c r="G37" s="11">
        <f>HLOOKUP(Gráficos!$D$24,'PIB trim CCAA'!$U$2:$AL34,A37,FALSE)</f>
        <v>0.50923512914999858</v>
      </c>
      <c r="I37" s="11">
        <f>HLOOKUP(Gráficos!$B$43,'PIB trim CCAA'!$AN$2:$BE34,A37,FALSE)</f>
        <v>4.1771592835367688</v>
      </c>
      <c r="J37" s="11">
        <f>HLOOKUP(Gráficos!$D$43,'PIB trim CCAA'!$AN$2:$BE34,A37,FALSE)</f>
        <v>3.3607329925863239</v>
      </c>
    </row>
    <row r="38" spans="1:10" x14ac:dyDescent="0.25">
      <c r="A38">
        <f t="shared" si="0"/>
        <v>34</v>
      </c>
      <c r="B38" s="4">
        <v>200801</v>
      </c>
      <c r="C38">
        <f>HLOOKUP(Gráficos!$B$5,'PIB trim CCAA'!$B$2:$S35,A38,FALSE)</f>
        <v>103.83642329099357</v>
      </c>
      <c r="D38">
        <f>HLOOKUP(Gráficos!$D$5,'PIB trim CCAA'!$B$2:$S35,A38,FALSE)</f>
        <v>103.72215849649535</v>
      </c>
      <c r="F38" s="11">
        <f>HLOOKUP(Gráficos!$B$24,'PIB trim CCAA'!$U$2:$AL35,A38,FALSE)</f>
        <v>0.45399999614765818</v>
      </c>
      <c r="G38" s="11">
        <f>HLOOKUP(Gráficos!$D$24,'PIB trim CCAA'!$U$2:$AL35,A38,FALSE)</f>
        <v>0.47271054234010457</v>
      </c>
      <c r="I38" s="11">
        <f>HLOOKUP(Gráficos!$B$43,'PIB trim CCAA'!$AN$2:$BE35,A38,FALSE)</f>
        <v>3.9827951409504347</v>
      </c>
      <c r="J38" s="11">
        <f>HLOOKUP(Gráficos!$D$43,'PIB trim CCAA'!$AN$2:$BE35,A38,FALSE)</f>
        <v>2.7391813228648809</v>
      </c>
    </row>
    <row r="39" spans="1:10" x14ac:dyDescent="0.25">
      <c r="A39">
        <f t="shared" si="0"/>
        <v>35</v>
      </c>
      <c r="B39" s="4">
        <v>200802</v>
      </c>
      <c r="C39">
        <f>HLOOKUP(Gráficos!$B$5,'PIB trim CCAA'!$B$2:$S36,A39,FALSE)</f>
        <v>103.78346011383977</v>
      </c>
      <c r="D39">
        <f>HLOOKUP(Gráficos!$D$5,'PIB trim CCAA'!$B$2:$S36,A39,FALSE)</f>
        <v>103.92654312189728</v>
      </c>
      <c r="F39" s="11">
        <f>HLOOKUP(Gráficos!$B$24,'PIB trim CCAA'!$U$2:$AL36,A39,FALSE)</f>
        <v>5.4456204939401509E-2</v>
      </c>
      <c r="G39" s="11">
        <f>HLOOKUP(Gráficos!$D$24,'PIB trim CCAA'!$U$2:$AL36,A39,FALSE)</f>
        <v>0.66577751430734189</v>
      </c>
      <c r="I39" s="11">
        <f>HLOOKUP(Gráficos!$B$43,'PIB trim CCAA'!$AN$2:$BE36,A39,FALSE)</f>
        <v>2.6251310561217212</v>
      </c>
      <c r="J39" s="11">
        <f>HLOOKUP(Gráficos!$D$43,'PIB trim CCAA'!$AN$2:$BE36,A39,FALSE)</f>
        <v>1.7781404196590911</v>
      </c>
    </row>
    <row r="40" spans="1:10" x14ac:dyDescent="0.25">
      <c r="A40">
        <f t="shared" si="0"/>
        <v>36</v>
      </c>
      <c r="B40" s="4">
        <v>200803</v>
      </c>
      <c r="C40">
        <f>HLOOKUP(Gráficos!$B$5,'PIB trim CCAA'!$B$2:$S37,A40,FALSE)</f>
        <v>103.48030462650688</v>
      </c>
      <c r="D40">
        <f>HLOOKUP(Gráficos!$D$5,'PIB trim CCAA'!$B$2:$S37,A40,FALSE)</f>
        <v>103.19934096213709</v>
      </c>
      <c r="F40" s="11">
        <f>HLOOKUP(Gráficos!$B$24,'PIB trim CCAA'!$U$2:$AL37,A40,FALSE)</f>
        <v>-0.75248560762277705</v>
      </c>
      <c r="G40" s="11">
        <f>HLOOKUP(Gráficos!$D$24,'PIB trim CCAA'!$U$2:$AL37,A40,FALSE)</f>
        <v>-0.49260766322544169</v>
      </c>
      <c r="I40" s="11">
        <f>HLOOKUP(Gráficos!$B$43,'PIB trim CCAA'!$AN$2:$BE37,A40,FALSE)</f>
        <v>1.4892975592212032</v>
      </c>
      <c r="J40" s="11">
        <f>HLOOKUP(Gráficos!$D$43,'PIB trim CCAA'!$AN$2:$BE37,A40,FALSE)</f>
        <v>-0.1012396277607519</v>
      </c>
    </row>
    <row r="41" spans="1:10" x14ac:dyDescent="0.25">
      <c r="A41">
        <f t="shared" si="0"/>
        <v>37</v>
      </c>
      <c r="B41" s="6">
        <v>200804</v>
      </c>
      <c r="C41">
        <f>HLOOKUP(Gráficos!$B$5,'PIB trim CCAA'!$B$2:$S38,A41,FALSE)</f>
        <v>100.94180088485516</v>
      </c>
      <c r="D41">
        <f>HLOOKUP(Gráficos!$D$5,'PIB trim CCAA'!$B$2:$S38,A41,FALSE)</f>
        <v>102.82508990274053</v>
      </c>
      <c r="F41" s="11">
        <f>HLOOKUP(Gráficos!$B$24,'PIB trim CCAA'!$U$2:$AL38,A41,FALSE)</f>
        <v>-1.0119188418110547</v>
      </c>
      <c r="G41" s="11">
        <f>HLOOKUP(Gráficos!$D$24,'PIB trim CCAA'!$U$2:$AL38,A41,FALSE)</f>
        <v>-1.1311953232232663</v>
      </c>
      <c r="I41" s="11">
        <f>HLOOKUP(Gráficos!$B$43,'PIB trim CCAA'!$AN$2:$BE38,A41,FALSE)</f>
        <v>-2.110621579910521</v>
      </c>
      <c r="J41" s="11">
        <f>HLOOKUP(Gráficos!$D$43,'PIB trim CCAA'!$AN$2:$BE38,A41,FALSE)</f>
        <v>-1.786927994488996</v>
      </c>
    </row>
    <row r="42" spans="1:10" x14ac:dyDescent="0.25">
      <c r="A42">
        <f t="shared" si="0"/>
        <v>38</v>
      </c>
      <c r="B42" s="4">
        <v>200901</v>
      </c>
      <c r="C42">
        <f>HLOOKUP(Gráficos!$B$5,'PIB trim CCAA'!$B$2:$S39,A42,FALSE)</f>
        <v>99.436671934959563</v>
      </c>
      <c r="D42">
        <f>HLOOKUP(Gráficos!$D$5,'PIB trim CCAA'!$B$2:$S39,A42,FALSE)</f>
        <v>101.04123034671692</v>
      </c>
      <c r="F42" s="11">
        <f>HLOOKUP(Gráficos!$B$24,'PIB trim CCAA'!$U$2:$AL39,A42,FALSE)</f>
        <v>-1.597426639122812</v>
      </c>
      <c r="G42" s="11">
        <f>HLOOKUP(Gráficos!$D$24,'PIB trim CCAA'!$U$2:$AL39,A42,FALSE)</f>
        <v>-1.8444420796814187</v>
      </c>
      <c r="I42" s="11">
        <f>HLOOKUP(Gráficos!$B$43,'PIB trim CCAA'!$AN$2:$BE39,A42,FALSE)</f>
        <v>-4.2371946342027229</v>
      </c>
      <c r="J42" s="11">
        <f>HLOOKUP(Gráficos!$D$43,'PIB trim CCAA'!$AN$2:$BE39,A42,FALSE)</f>
        <v>-3.0948970172338996</v>
      </c>
    </row>
    <row r="43" spans="1:10" x14ac:dyDescent="0.25">
      <c r="A43">
        <f t="shared" si="0"/>
        <v>39</v>
      </c>
      <c r="B43" s="4">
        <v>200902</v>
      </c>
      <c r="C43">
        <f>HLOOKUP(Gráficos!$B$5,'PIB trim CCAA'!$B$2:$S40,A43,FALSE)</f>
        <v>99.306721725491556</v>
      </c>
      <c r="D43">
        <f>HLOOKUP(Gráficos!$D$5,'PIB trim CCAA'!$B$2:$S40,A43,FALSE)</f>
        <v>99.57324288976362</v>
      </c>
      <c r="F43" s="11">
        <f>HLOOKUP(Gráficos!$B$24,'PIB trim CCAA'!$U$2:$AL40,A43,FALSE)</f>
        <v>-0.96868259959400627</v>
      </c>
      <c r="G43" s="11">
        <f>HLOOKUP(Gráficos!$D$24,'PIB trim CCAA'!$U$2:$AL40,A43,FALSE)</f>
        <v>-1.4426067759965688</v>
      </c>
      <c r="I43" s="11">
        <f>HLOOKUP(Gráficos!$B$43,'PIB trim CCAA'!$AN$2:$BE40,A43,FALSE)</f>
        <v>-4.3135374205462877</v>
      </c>
      <c r="J43" s="11">
        <f>HLOOKUP(Gráficos!$D$43,'PIB trim CCAA'!$AN$2:$BE40,A43,FALSE)</f>
        <v>-4.0164225282129928</v>
      </c>
    </row>
    <row r="44" spans="1:10" x14ac:dyDescent="0.25">
      <c r="A44">
        <f t="shared" si="0"/>
        <v>40</v>
      </c>
      <c r="B44" s="4">
        <v>200903</v>
      </c>
      <c r="C44">
        <f>HLOOKUP(Gráficos!$B$5,'PIB trim CCAA'!$B$2:$S41,A44,FALSE)</f>
        <v>99.095144831321733</v>
      </c>
      <c r="D44">
        <f>HLOOKUP(Gráficos!$D$5,'PIB trim CCAA'!$B$2:$S41,A44,FALSE)</f>
        <v>99.074508205500862</v>
      </c>
      <c r="F44" s="11">
        <f>HLOOKUP(Gráficos!$B$24,'PIB trim CCAA'!$U$2:$AL41,A44,FALSE)</f>
        <v>-0.30977166975437731</v>
      </c>
      <c r="G44" s="11">
        <f>HLOOKUP(Gráficos!$D$24,'PIB trim CCAA'!$U$2:$AL41,A44,FALSE)</f>
        <v>-0.44209737126188475</v>
      </c>
      <c r="I44" s="11">
        <f>HLOOKUP(Gráficos!$B$43,'PIB trim CCAA'!$AN$2:$BE41,A44,FALSE)</f>
        <v>-4.2376757693288303</v>
      </c>
      <c r="J44" s="11">
        <f>HLOOKUP(Gráficos!$D$43,'PIB trim CCAA'!$AN$2:$BE41,A44,FALSE)</f>
        <v>-3.8513792618841247</v>
      </c>
    </row>
    <row r="45" spans="1:10" x14ac:dyDescent="0.25">
      <c r="A45">
        <f t="shared" si="0"/>
        <v>41</v>
      </c>
      <c r="B45" s="6">
        <v>200904</v>
      </c>
      <c r="C45">
        <f>HLOOKUP(Gráficos!$B$5,'PIB trim CCAA'!$B$2:$S42,A45,FALSE)</f>
        <v>99.519907290517324</v>
      </c>
      <c r="D45">
        <f>HLOOKUP(Gráficos!$D$5,'PIB trim CCAA'!$B$2:$S42,A45,FALSE)</f>
        <v>99.193022127843676</v>
      </c>
      <c r="F45" s="11">
        <f>HLOOKUP(Gráficos!$B$24,'PIB trim CCAA'!$U$2:$AL42,A45,FALSE)</f>
        <v>-6.3050436333111914E-2</v>
      </c>
      <c r="G45" s="11">
        <f>HLOOKUP(Gráficos!$D$24,'PIB trim CCAA'!$U$2:$AL42,A45,FALSE)</f>
        <v>0.10136726757212777</v>
      </c>
      <c r="I45" s="11">
        <f>HLOOKUP(Gráficos!$B$43,'PIB trim CCAA'!$AN$2:$BE42,A45,FALSE)</f>
        <v>-1.408627131548601</v>
      </c>
      <c r="J45" s="11">
        <f>HLOOKUP(Gráficos!$D$43,'PIB trim CCAA'!$AN$2:$BE42,A45,FALSE)</f>
        <v>-3.3829183405176044</v>
      </c>
    </row>
    <row r="46" spans="1:10" x14ac:dyDescent="0.25">
      <c r="A46">
        <f t="shared" si="0"/>
        <v>42</v>
      </c>
      <c r="B46" s="4">
        <v>201001</v>
      </c>
      <c r="C46">
        <f>HLOOKUP(Gráficos!$B$5,'PIB trim CCAA'!$B$2:$S43,A46,FALSE)</f>
        <v>100.01427772527742</v>
      </c>
      <c r="D46">
        <f>HLOOKUP(Gráficos!$D$5,'PIB trim CCAA'!$B$2:$S43,A46,FALSE)</f>
        <v>99.775988621254612</v>
      </c>
      <c r="F46" s="11">
        <f>HLOOKUP(Gráficos!$B$24,'PIB trim CCAA'!$U$2:$AL43,A46,FALSE)</f>
        <v>0.29947759694595177</v>
      </c>
      <c r="G46" s="11">
        <f>HLOOKUP(Gráficos!$D$24,'PIB trim CCAA'!$U$2:$AL43,A46,FALSE)</f>
        <v>0.79111609891204804</v>
      </c>
      <c r="I46" s="11">
        <f>HLOOKUP(Gráficos!$B$43,'PIB trim CCAA'!$AN$2:$BE43,A46,FALSE)</f>
        <v>0.58087803933710713</v>
      </c>
      <c r="J46" s="11">
        <f>HLOOKUP(Gráficos!$D$43,'PIB trim CCAA'!$AN$2:$BE43,A46,FALSE)</f>
        <v>-2.356984647757665</v>
      </c>
    </row>
    <row r="47" spans="1:10" x14ac:dyDescent="0.25">
      <c r="A47">
        <f t="shared" si="0"/>
        <v>43</v>
      </c>
      <c r="B47" s="4">
        <v>201002</v>
      </c>
      <c r="C47">
        <f>HLOOKUP(Gráficos!$B$5,'PIB trim CCAA'!$B$2:$S44,A47,FALSE)</f>
        <v>99.699063013815788</v>
      </c>
      <c r="D47">
        <f>HLOOKUP(Gráficos!$D$5,'PIB trim CCAA'!$B$2:$S44,A47,FALSE)</f>
        <v>100.19007769799995</v>
      </c>
      <c r="F47" s="11">
        <f>HLOOKUP(Gráficos!$B$24,'PIB trim CCAA'!$U$2:$AL44,A47,FALSE)</f>
        <v>0.18840502773991297</v>
      </c>
      <c r="G47" s="11">
        <f>HLOOKUP(Gráficos!$D$24,'PIB trim CCAA'!$U$2:$AL44,A47,FALSE)</f>
        <v>0.61032587840732511</v>
      </c>
      <c r="I47" s="11">
        <f>HLOOKUP(Gráficos!$B$43,'PIB trim CCAA'!$AN$2:$BE44,A47,FALSE)</f>
        <v>0.3950802941705911</v>
      </c>
      <c r="J47" s="11">
        <f>HLOOKUP(Gráficos!$D$43,'PIB trim CCAA'!$AN$2:$BE44,A47,FALSE)</f>
        <v>-1.3230525210157773</v>
      </c>
    </row>
    <row r="48" spans="1:10" x14ac:dyDescent="0.25">
      <c r="A48">
        <f t="shared" si="0"/>
        <v>44</v>
      </c>
      <c r="B48" s="4">
        <v>201003</v>
      </c>
      <c r="C48">
        <f>HLOOKUP(Gráficos!$B$5,'PIB trim CCAA'!$B$2:$S45,A48,FALSE)</f>
        <v>99.855178040387571</v>
      </c>
      <c r="D48">
        <f>HLOOKUP(Gráficos!$D$5,'PIB trim CCAA'!$B$2:$S45,A48,FALSE)</f>
        <v>100.23889876188788</v>
      </c>
      <c r="F48" s="11">
        <f>HLOOKUP(Gráficos!$B$24,'PIB trim CCAA'!$U$2:$AL45,A48,FALSE)</f>
        <v>4.1089234620539372E-2</v>
      </c>
      <c r="G48" s="11">
        <f>HLOOKUP(Gráficos!$D$24,'PIB trim CCAA'!$U$2:$AL45,A48,FALSE)</f>
        <v>0.32078971835098891</v>
      </c>
      <c r="I48" s="11">
        <f>HLOOKUP(Gráficos!$B$43,'PIB trim CCAA'!$AN$2:$BE45,A48,FALSE)</f>
        <v>0.76697320576053496</v>
      </c>
      <c r="J48" s="11">
        <f>HLOOKUP(Gráficos!$D$43,'PIB trim CCAA'!$AN$2:$BE45,A48,FALSE)</f>
        <v>-0.79905391723636976</v>
      </c>
    </row>
    <row r="49" spans="1:10" x14ac:dyDescent="0.25">
      <c r="A49">
        <f t="shared" si="0"/>
        <v>45</v>
      </c>
      <c r="B49" s="6">
        <v>201004</v>
      </c>
      <c r="C49">
        <f>HLOOKUP(Gráficos!$B$5,'PIB trim CCAA'!$B$2:$S46,A49,FALSE)</f>
        <v>100.43163630174674</v>
      </c>
      <c r="D49">
        <f>HLOOKUP(Gráficos!$D$5,'PIB trim CCAA'!$B$2:$S46,A49,FALSE)</f>
        <v>99.795128582143064</v>
      </c>
      <c r="F49" s="11">
        <f>HLOOKUP(Gráficos!$B$24,'PIB trim CCAA'!$U$2:$AL46,A49,FALSE)</f>
        <v>1.1991929431465209E-3</v>
      </c>
      <c r="G49" s="11">
        <f>HLOOKUP(Gráficos!$D$24,'PIB trim CCAA'!$U$2:$AL46,A49,FALSE)</f>
        <v>-0.22716370627294813</v>
      </c>
      <c r="I49" s="11">
        <f>HLOOKUP(Gráficos!$B$43,'PIB trim CCAA'!$AN$2:$BE46,A49,FALSE)</f>
        <v>0.91612727146932471</v>
      </c>
      <c r="J49" s="11">
        <f>HLOOKUP(Gráficos!$D$43,'PIB trim CCAA'!$AN$2:$BE46,A49,FALSE)</f>
        <v>-0.28514029903654592</v>
      </c>
    </row>
    <row r="50" spans="1:10" x14ac:dyDescent="0.25">
      <c r="A50">
        <f t="shared" si="0"/>
        <v>46</v>
      </c>
      <c r="B50" s="4">
        <v>201101</v>
      </c>
      <c r="C50">
        <f>HLOOKUP(Gráficos!$B$5,'PIB trim CCAA'!$B$2:$S47,A50,FALSE)</f>
        <v>99.388036641939578</v>
      </c>
      <c r="D50">
        <f>HLOOKUP(Gráficos!$D$5,'PIB trim CCAA'!$B$2:$S47,A50,FALSE)</f>
        <v>98.881817560408777</v>
      </c>
      <c r="F50" s="11">
        <f>HLOOKUP(Gráficos!$B$24,'PIB trim CCAA'!$U$2:$AL47,A50,FALSE)</f>
        <v>-0.40212454468688819</v>
      </c>
      <c r="G50" s="11">
        <f>HLOOKUP(Gráficos!$D$24,'PIB trim CCAA'!$U$2:$AL47,A50,FALSE)</f>
        <v>-0.48895769550277857</v>
      </c>
      <c r="I50" s="11">
        <f>HLOOKUP(Gráficos!$B$43,'PIB trim CCAA'!$AN$2:$BE47,A50,FALSE)</f>
        <v>-0.62615168312071257</v>
      </c>
      <c r="J50" s="11">
        <f>HLOOKUP(Gráficos!$D$43,'PIB trim CCAA'!$AN$2:$BE47,A50,FALSE)</f>
        <v>-0.11316628152757691</v>
      </c>
    </row>
    <row r="51" spans="1:10" x14ac:dyDescent="0.25">
      <c r="A51">
        <f t="shared" si="0"/>
        <v>47</v>
      </c>
      <c r="B51" s="4">
        <v>201102</v>
      </c>
      <c r="C51">
        <f>HLOOKUP(Gráficos!$B$5,'PIB trim CCAA'!$B$2:$S48,A51,FALSE)</f>
        <v>98.793190724174579</v>
      </c>
      <c r="D51">
        <f>HLOOKUP(Gráficos!$D$5,'PIB trim CCAA'!$B$2:$S48,A51,FALSE)</f>
        <v>98.387473342394188</v>
      </c>
      <c r="F51" s="11">
        <f>HLOOKUP(Gráficos!$B$24,'PIB trim CCAA'!$U$2:$AL48,A51,FALSE)</f>
        <v>-0.48391579483896274</v>
      </c>
      <c r="G51" s="11">
        <f>HLOOKUP(Gráficos!$D$24,'PIB trim CCAA'!$U$2:$AL48,A51,FALSE)</f>
        <v>-0.42493152124040146</v>
      </c>
      <c r="I51" s="11">
        <f>HLOOKUP(Gráficos!$B$43,'PIB trim CCAA'!$AN$2:$BE48,A51,FALSE)</f>
        <v>-0.90860662302881812</v>
      </c>
      <c r="J51" s="11">
        <f>HLOOKUP(Gráficos!$D$43,'PIB trim CCAA'!$AN$2:$BE48,A51,FALSE)</f>
        <v>-0.53791516191584732</v>
      </c>
    </row>
    <row r="52" spans="1:10" x14ac:dyDescent="0.25">
      <c r="A52">
        <f t="shared" si="0"/>
        <v>48</v>
      </c>
      <c r="B52" s="4">
        <v>201103</v>
      </c>
      <c r="C52">
        <f>HLOOKUP(Gráficos!$B$5,'PIB trim CCAA'!$B$2:$S49,A52,FALSE)</f>
        <v>98.00100776841667</v>
      </c>
      <c r="D52">
        <f>HLOOKUP(Gráficos!$D$5,'PIB trim CCAA'!$B$2:$S49,A52,FALSE)</f>
        <v>97.410603798147662</v>
      </c>
      <c r="F52" s="11">
        <f>HLOOKUP(Gráficos!$B$24,'PIB trim CCAA'!$U$2:$AL49,A52,FALSE)</f>
        <v>-0.35288020825982036</v>
      </c>
      <c r="G52" s="11">
        <f>HLOOKUP(Gráficos!$D$24,'PIB trim CCAA'!$U$2:$AL49,A52,FALSE)</f>
        <v>-0.22261029661690968</v>
      </c>
      <c r="I52" s="11">
        <f>HLOOKUP(Gráficos!$B$43,'PIB trim CCAA'!$AN$2:$BE49,A52,FALSE)</f>
        <v>-1.85685941215884</v>
      </c>
      <c r="J52" s="11">
        <f>HLOOKUP(Gráficos!$D$43,'PIB trim CCAA'!$AN$2:$BE49,A52,FALSE)</f>
        <v>-0.81175485615750942</v>
      </c>
    </row>
    <row r="53" spans="1:10" x14ac:dyDescent="0.25">
      <c r="A53">
        <f t="shared" si="0"/>
        <v>49</v>
      </c>
      <c r="B53" s="6">
        <v>201104</v>
      </c>
      <c r="C53">
        <f>HLOOKUP(Gráficos!$B$5,'PIB trim CCAA'!$B$2:$S50,A53,FALSE)</f>
        <v>96.579522717992873</v>
      </c>
      <c r="D53">
        <f>HLOOKUP(Gráficos!$D$5,'PIB trim CCAA'!$B$2:$S50,A53,FALSE)</f>
        <v>96.810122578773857</v>
      </c>
      <c r="F53" s="11">
        <f>HLOOKUP(Gráficos!$B$24,'PIB trim CCAA'!$U$2:$AL50,A53,FALSE)</f>
        <v>-0.52390983651341427</v>
      </c>
      <c r="G53" s="11">
        <f>HLOOKUP(Gráficos!$D$24,'PIB trim CCAA'!$U$2:$AL50,A53,FALSE)</f>
        <v>-2.7967979184362335E-3</v>
      </c>
      <c r="I53" s="11">
        <f>HLOOKUP(Gráficos!$B$43,'PIB trim CCAA'!$AN$2:$BE50,A53,FALSE)</f>
        <v>-3.8355579233820269</v>
      </c>
      <c r="J53" s="11">
        <f>HLOOKUP(Gráficos!$D$43,'PIB trim CCAA'!$AN$2:$BE50,A53,FALSE)</f>
        <v>-1.0649488315288003</v>
      </c>
    </row>
    <row r="54" spans="1:10" x14ac:dyDescent="0.25">
      <c r="A54">
        <f t="shared" si="0"/>
        <v>50</v>
      </c>
      <c r="B54" s="4">
        <v>201201</v>
      </c>
      <c r="C54">
        <f>HLOOKUP(Gráficos!$B$5,'PIB trim CCAA'!$B$2:$S51,A54,FALSE)</f>
        <v>95.48913617115862</v>
      </c>
      <c r="D54">
        <f>HLOOKUP(Gráficos!$D$5,'PIB trim CCAA'!$B$2:$S51,A54,FALSE)</f>
        <v>96.484851918709992</v>
      </c>
      <c r="F54" s="11">
        <f>HLOOKUP(Gráficos!$B$24,'PIB trim CCAA'!$U$2:$AL51,A54,FALSE)</f>
        <v>-0.95762642906547235</v>
      </c>
      <c r="G54" s="11">
        <f>HLOOKUP(Gráficos!$D$24,'PIB trim CCAA'!$U$2:$AL51,A54,FALSE)</f>
        <v>-0.53464250517850642</v>
      </c>
      <c r="I54" s="11">
        <f>HLOOKUP(Gráficos!$B$43,'PIB trim CCAA'!$AN$2:$BE51,A54,FALSE)</f>
        <v>-3.9229072255721698</v>
      </c>
      <c r="J54" s="11">
        <f>HLOOKUP(Gráficos!$D$43,'PIB trim CCAA'!$AN$2:$BE51,A54,FALSE)</f>
        <v>-2.3758344368315032</v>
      </c>
    </row>
    <row r="55" spans="1:10" x14ac:dyDescent="0.25">
      <c r="A55">
        <f t="shared" si="0"/>
        <v>51</v>
      </c>
      <c r="B55" s="4">
        <v>201202</v>
      </c>
      <c r="C55">
        <f>HLOOKUP(Gráficos!$B$5,'PIB trim CCAA'!$B$2:$S52,A55,FALSE)</f>
        <v>93.880453056736513</v>
      </c>
      <c r="D55">
        <f>HLOOKUP(Gráficos!$D$5,'PIB trim CCAA'!$B$2:$S52,A55,FALSE)</f>
        <v>95.620070845339299</v>
      </c>
      <c r="F55" s="11">
        <f>HLOOKUP(Gráficos!$B$24,'PIB trim CCAA'!$U$2:$AL52,A55,FALSE)</f>
        <v>-0.9421357747664949</v>
      </c>
      <c r="G55" s="11">
        <f>HLOOKUP(Gráficos!$D$24,'PIB trim CCAA'!$U$2:$AL52,A55,FALSE)</f>
        <v>-0.6432697152612854</v>
      </c>
      <c r="I55" s="11">
        <f>HLOOKUP(Gráficos!$B$43,'PIB trim CCAA'!$AN$2:$BE52,A55,FALSE)</f>
        <v>-4.9727492668540041</v>
      </c>
      <c r="J55" s="11">
        <f>HLOOKUP(Gráficos!$D$43,'PIB trim CCAA'!$AN$2:$BE52,A55,FALSE)</f>
        <v>-3.0322350683174792</v>
      </c>
    </row>
    <row r="56" spans="1:10" x14ac:dyDescent="0.25">
      <c r="A56">
        <f t="shared" si="0"/>
        <v>52</v>
      </c>
      <c r="B56" s="4">
        <v>201203</v>
      </c>
      <c r="C56">
        <f>HLOOKUP(Gráficos!$B$5,'PIB trim CCAA'!$B$2:$S53,A56,FALSE)</f>
        <v>93.450613783894198</v>
      </c>
      <c r="D56">
        <f>HLOOKUP(Gráficos!$D$5,'PIB trim CCAA'!$B$2:$S53,A56,FALSE)</f>
        <v>94.634291615476869</v>
      </c>
      <c r="F56" s="11">
        <f>HLOOKUP(Gráficos!$B$24,'PIB trim CCAA'!$U$2:$AL53,A56,FALSE)</f>
        <v>-0.73016916328606518</v>
      </c>
      <c r="G56" s="11">
        <f>HLOOKUP(Gráficos!$D$24,'PIB trim CCAA'!$U$2:$AL53,A56,FALSE)</f>
        <v>-0.44568745046654756</v>
      </c>
      <c r="I56" s="11">
        <f>HLOOKUP(Gráficos!$B$43,'PIB trim CCAA'!$AN$2:$BE53,A56,FALSE)</f>
        <v>-4.6432114201063861</v>
      </c>
      <c r="J56" s="11">
        <f>HLOOKUP(Gráficos!$D$43,'PIB trim CCAA'!$AN$2:$BE53,A56,FALSE)</f>
        <v>-3.7660141880332287</v>
      </c>
    </row>
    <row r="57" spans="1:10" x14ac:dyDescent="0.25">
      <c r="A57">
        <f t="shared" si="0"/>
        <v>53</v>
      </c>
      <c r="B57" s="6">
        <v>201204</v>
      </c>
      <c r="C57">
        <f>HLOOKUP(Gráficos!$B$5,'PIB trim CCAA'!$B$2:$S54,A57,FALSE)</f>
        <v>92.670798787469494</v>
      </c>
      <c r="D57">
        <f>HLOOKUP(Gráficos!$D$5,'PIB trim CCAA'!$B$2:$S54,A57,FALSE)</f>
        <v>93.893782567477743</v>
      </c>
      <c r="F57" s="11">
        <f>HLOOKUP(Gráficos!$B$24,'PIB trim CCAA'!$U$2:$AL54,A57,FALSE)</f>
        <v>-0.98106791655178105</v>
      </c>
      <c r="G57" s="11">
        <f>HLOOKUP(Gráficos!$D$24,'PIB trim CCAA'!$U$2:$AL54,A57,FALSE)</f>
        <v>-0.84553870452400703</v>
      </c>
      <c r="I57" s="11">
        <f>HLOOKUP(Gráficos!$B$43,'PIB trim CCAA'!$AN$2:$BE54,A57,FALSE)</f>
        <v>-4.0471559814357789</v>
      </c>
      <c r="J57" s="11">
        <f>HLOOKUP(Gráficos!$D$43,'PIB trim CCAA'!$AN$2:$BE54,A57,FALSE)</f>
        <v>-4.483975519317851</v>
      </c>
    </row>
    <row r="58" spans="1:10" x14ac:dyDescent="0.25">
      <c r="A58">
        <f t="shared" si="0"/>
        <v>54</v>
      </c>
      <c r="B58" s="4">
        <v>201301</v>
      </c>
      <c r="C58">
        <f>HLOOKUP(Gráficos!$B$5,'PIB trim CCAA'!$B$2:$S55,A58,FALSE)</f>
        <v>93.457009332144295</v>
      </c>
      <c r="D58">
        <f>HLOOKUP(Gráficos!$D$5,'PIB trim CCAA'!$B$2:$S55,A58,FALSE)</f>
        <v>93.597263167631908</v>
      </c>
      <c r="F58" s="11">
        <f>HLOOKUP(Gráficos!$B$24,'PIB trim CCAA'!$U$2:$AL55,A58,FALSE)</f>
        <v>-0.35385293639927928</v>
      </c>
      <c r="G58" s="11">
        <f>HLOOKUP(Gráficos!$D$24,'PIB trim CCAA'!$U$2:$AL55,A58,FALSE)</f>
        <v>-0.81076850197480121</v>
      </c>
      <c r="I58" s="11">
        <f>HLOOKUP(Gráficos!$B$43,'PIB trim CCAA'!$AN$2:$BE55,A58,FALSE)</f>
        <v>-2.1281235965648015</v>
      </c>
      <c r="J58" s="11">
        <f>HLOOKUP(Gráficos!$D$43,'PIB trim CCAA'!$AN$2:$BE55,A58,FALSE)</f>
        <v>-3.8972560268106693</v>
      </c>
    </row>
    <row r="59" spans="1:10" x14ac:dyDescent="0.25">
      <c r="A59">
        <f t="shared" si="0"/>
        <v>55</v>
      </c>
      <c r="B59" s="4">
        <v>201302</v>
      </c>
      <c r="C59">
        <f>HLOOKUP(Gráficos!$B$5,'PIB trim CCAA'!$B$2:$S56,A59,FALSE)</f>
        <v>93.922599429179769</v>
      </c>
      <c r="D59">
        <f>HLOOKUP(Gráficos!$D$5,'PIB trim CCAA'!$B$2:$S56,A59,FALSE)</f>
        <v>93.694560419593927</v>
      </c>
      <c r="F59" s="11">
        <f>HLOOKUP(Gráficos!$B$24,'PIB trim CCAA'!$U$2:$AL56,A59,FALSE)</f>
        <v>-6.8587468603775736E-2</v>
      </c>
      <c r="G59" s="11">
        <f>HLOOKUP(Gráficos!$D$24,'PIB trim CCAA'!$U$2:$AL56,A59,FALSE)</f>
        <v>-0.57532137459849197</v>
      </c>
      <c r="I59" s="11">
        <f>HLOOKUP(Gráficos!$B$43,'PIB trim CCAA'!$AN$2:$BE56,A59,FALSE)</f>
        <v>4.4893661109401961E-2</v>
      </c>
      <c r="J59" s="11">
        <f>HLOOKUP(Gráficos!$D$43,'PIB trim CCAA'!$AN$2:$BE56,A59,FALSE)</f>
        <v>-2.6647364181759947</v>
      </c>
    </row>
    <row r="60" spans="1:10" x14ac:dyDescent="0.25">
      <c r="A60">
        <f t="shared" si="0"/>
        <v>56</v>
      </c>
      <c r="B60" s="4">
        <v>201303</v>
      </c>
      <c r="C60">
        <f>HLOOKUP(Gráficos!$B$5,'PIB trim CCAA'!$B$2:$S57,A60,FALSE)</f>
        <v>94.368958729027753</v>
      </c>
      <c r="D60">
        <f>HLOOKUP(Gráficos!$D$5,'PIB trim CCAA'!$B$2:$S57,A60,FALSE)</f>
        <v>93.559188727976888</v>
      </c>
      <c r="F60" s="11">
        <f>HLOOKUP(Gráficos!$B$24,'PIB trim CCAA'!$U$2:$AL57,A60,FALSE)</f>
        <v>-7.6366521171322699E-2</v>
      </c>
      <c r="G60" s="11">
        <f>HLOOKUP(Gráficos!$D$24,'PIB trim CCAA'!$U$2:$AL57,A60,FALSE)</f>
        <v>-0.32595285704910548</v>
      </c>
      <c r="I60" s="11">
        <f>HLOOKUP(Gráficos!$B$43,'PIB trim CCAA'!$AN$2:$BE57,A60,FALSE)</f>
        <v>0.98270616740649963</v>
      </c>
      <c r="J60" s="11">
        <f>HLOOKUP(Gráficos!$D$43,'PIB trim CCAA'!$AN$2:$BE57,A60,FALSE)</f>
        <v>-1.8580636652957949</v>
      </c>
    </row>
    <row r="61" spans="1:10" x14ac:dyDescent="0.25">
      <c r="A61">
        <f t="shared" si="0"/>
        <v>57</v>
      </c>
      <c r="B61" s="6">
        <v>201304</v>
      </c>
      <c r="C61">
        <f>HLOOKUP(Gráficos!$B$5,'PIB trim CCAA'!$B$2:$S58,A61,FALSE)</f>
        <v>94.620938709142919</v>
      </c>
      <c r="D61">
        <f>HLOOKUP(Gráficos!$D$5,'PIB trim CCAA'!$B$2:$S58,A61,FALSE)</f>
        <v>93.63036749261758</v>
      </c>
      <c r="F61" s="11">
        <f>HLOOKUP(Gráficos!$B$24,'PIB trim CCAA'!$U$2:$AL58,A61,FALSE)</f>
        <v>0.2835458602304497</v>
      </c>
      <c r="G61" s="11">
        <f>HLOOKUP(Gráficos!$D$24,'PIB trim CCAA'!$U$2:$AL58,A61,FALSE)</f>
        <v>0.47138401079751535</v>
      </c>
      <c r="I61" s="11">
        <f>HLOOKUP(Gráficos!$B$43,'PIB trim CCAA'!$AN$2:$BE58,A61,FALSE)</f>
        <v>2.1043737047587774</v>
      </c>
      <c r="J61" s="11">
        <f>HLOOKUP(Gráficos!$D$43,'PIB trim CCAA'!$AN$2:$BE58,A61,FALSE)</f>
        <v>-0.43481355104656449</v>
      </c>
    </row>
    <row r="62" spans="1:10" x14ac:dyDescent="0.25">
      <c r="A62">
        <f t="shared" si="0"/>
        <v>58</v>
      </c>
      <c r="B62" s="4">
        <v>201401</v>
      </c>
      <c r="C62">
        <f>HLOOKUP(Gráficos!$B$5,'PIB trim CCAA'!$B$2:$S59,A62,FALSE)</f>
        <v>94.702768783874077</v>
      </c>
      <c r="D62">
        <f>HLOOKUP(Gráficos!$D$5,'PIB trim CCAA'!$B$2:$S59,A62,FALSE)</f>
        <v>93.762896551173625</v>
      </c>
      <c r="F62" s="11">
        <f>HLOOKUP(Gráficos!$B$24,'PIB trim CCAA'!$U$2:$AL59,A62,FALSE)</f>
        <v>0.431567988077175</v>
      </c>
      <c r="G62" s="11">
        <f>HLOOKUP(Gráficos!$D$24,'PIB trim CCAA'!$U$2:$AL59,A62,FALSE)</f>
        <v>1.0190515730622129</v>
      </c>
      <c r="I62" s="11">
        <f>HLOOKUP(Gráficos!$B$43,'PIB trim CCAA'!$AN$2:$BE59,A62,FALSE)</f>
        <v>1.3329759433049926</v>
      </c>
      <c r="J62" s="11">
        <f>HLOOKUP(Gráficos!$D$43,'PIB trim CCAA'!$AN$2:$BE59,A62,FALSE)</f>
        <v>0.95500105353505393</v>
      </c>
    </row>
    <row r="63" spans="1:10" x14ac:dyDescent="0.25">
      <c r="A63">
        <f t="shared" si="0"/>
        <v>59</v>
      </c>
      <c r="B63" s="4">
        <v>201402</v>
      </c>
      <c r="C63">
        <f>HLOOKUP(Gráficos!$B$5,'PIB trim CCAA'!$B$2:$S60,A63,FALSE)</f>
        <v>95.078042750740806</v>
      </c>
      <c r="D63">
        <f>HLOOKUP(Gráficos!$D$5,'PIB trim CCAA'!$B$2:$S60,A63,FALSE)</f>
        <v>93.930303775556624</v>
      </c>
      <c r="F63" s="11">
        <f>HLOOKUP(Gráficos!$B$24,'PIB trim CCAA'!$U$2:$AL60,A63,FALSE)</f>
        <v>0.40213941113571572</v>
      </c>
      <c r="G63" s="11">
        <f>HLOOKUP(Gráficos!$D$24,'PIB trim CCAA'!$U$2:$AL60,A63,FALSE)</f>
        <v>0.43604834600099451</v>
      </c>
      <c r="I63" s="11">
        <f>HLOOKUP(Gráficos!$B$43,'PIB trim CCAA'!$AN$2:$BE60,A63,FALSE)</f>
        <v>1.2302079889007667</v>
      </c>
      <c r="J63" s="11">
        <f>HLOOKUP(Gráficos!$D$43,'PIB trim CCAA'!$AN$2:$BE60,A63,FALSE)</f>
        <v>1.0638336672473159</v>
      </c>
    </row>
    <row r="64" spans="1:10" x14ac:dyDescent="0.25">
      <c r="A64">
        <f t="shared" si="0"/>
        <v>60</v>
      </c>
      <c r="B64" s="4">
        <v>201403</v>
      </c>
      <c r="C64">
        <f>HLOOKUP(Gráficos!$B$5,'PIB trim CCAA'!$B$2:$S61,A64,FALSE)</f>
        <v>95.094878378623349</v>
      </c>
      <c r="D64">
        <f>HLOOKUP(Gráficos!$D$5,'PIB trim CCAA'!$B$2:$S61,A64,FALSE)</f>
        <v>94.450575320565875</v>
      </c>
      <c r="F64" s="11">
        <f>HLOOKUP(Gráficos!$B$24,'PIB trim CCAA'!$U$2:$AL61,A64,FALSE)</f>
        <v>0.59067767028759821</v>
      </c>
      <c r="G64" s="11">
        <f>HLOOKUP(Gráficos!$D$24,'PIB trim CCAA'!$U$2:$AL61,A64,FALSE)</f>
        <v>0.73481939528958762</v>
      </c>
      <c r="I64" s="11">
        <f>HLOOKUP(Gráficos!$B$43,'PIB trim CCAA'!$AN$2:$BE61,A64,FALSE)</f>
        <v>0.76923562511694854</v>
      </c>
      <c r="J64" s="11">
        <f>HLOOKUP(Gráficos!$D$43,'PIB trim CCAA'!$AN$2:$BE61,A64,FALSE)</f>
        <v>1.9547045997428514</v>
      </c>
    </row>
    <row r="65" spans="1:10" x14ac:dyDescent="0.25">
      <c r="A65">
        <f t="shared" si="0"/>
        <v>61</v>
      </c>
      <c r="B65" s="6">
        <v>201404</v>
      </c>
      <c r="C65">
        <f>HLOOKUP(Gráficos!$B$5,'PIB trim CCAA'!$B$2:$S62,A65,FALSE)</f>
        <v>95.640230832979853</v>
      </c>
      <c r="D65">
        <f>HLOOKUP(Gráficos!$D$5,'PIB trim CCAA'!$B$2:$S62,A65,FALSE)</f>
        <v>95.105579399541028</v>
      </c>
      <c r="F65" s="11">
        <f>HLOOKUP(Gráficos!$B$24,'PIB trim CCAA'!$U$2:$AL62,A65,FALSE)</f>
        <v>0.74008153193334536</v>
      </c>
      <c r="G65" s="11">
        <f>HLOOKUP(Gráficos!$D$24,'PIB trim CCAA'!$U$2:$AL62,A65,FALSE)</f>
        <v>0.89605541631057051</v>
      </c>
      <c r="I65" s="11">
        <f>HLOOKUP(Gráficos!$B$43,'PIB trim CCAA'!$AN$2:$BE62,A65,FALSE)</f>
        <v>1.0772373829117887</v>
      </c>
      <c r="J65" s="11">
        <f>HLOOKUP(Gráficos!$D$43,'PIB trim CCAA'!$AN$2:$BE62,A65,FALSE)</f>
        <v>2.1375738470158057</v>
      </c>
    </row>
    <row r="66" spans="1:10" x14ac:dyDescent="0.25">
      <c r="A66">
        <f t="shared" si="0"/>
        <v>62</v>
      </c>
      <c r="B66" s="4">
        <v>201501</v>
      </c>
      <c r="C66">
        <f>HLOOKUP(Gráficos!$B$5,'PIB trim CCAA'!$B$2:$S63,A66,FALSE)</f>
        <v>96.344842506340726</v>
      </c>
      <c r="D66">
        <f>HLOOKUP(Gráficos!$D$5,'PIB trim CCAA'!$B$2:$S63,A66,FALSE)</f>
        <v>96.083287575459053</v>
      </c>
      <c r="F66" s="11">
        <f>HLOOKUP(Gráficos!$B$24,'PIB trim CCAA'!$U$2:$AL63,A66,FALSE)</f>
        <v>0.95507930892517745</v>
      </c>
      <c r="G66" s="11">
        <f>HLOOKUP(Gráficos!$D$24,'PIB trim CCAA'!$U$2:$AL63,A66,FALSE)</f>
        <v>0.97613260933633317</v>
      </c>
      <c r="I66" s="11">
        <f>HLOOKUP(Gráficos!$B$43,'PIB trim CCAA'!$AN$2:$BE63,A66,FALSE)</f>
        <v>1.7339236682869297</v>
      </c>
      <c r="J66" s="11">
        <f>HLOOKUP(Gráficos!$D$43,'PIB trim CCAA'!$AN$2:$BE63,A66,FALSE)</f>
        <v>2.2979279375388462</v>
      </c>
    </row>
    <row r="67" spans="1:10" x14ac:dyDescent="0.25">
      <c r="A67">
        <f t="shared" si="0"/>
        <v>63</v>
      </c>
      <c r="B67" s="4">
        <f>B66+1</f>
        <v>201502</v>
      </c>
      <c r="C67">
        <f>HLOOKUP(Gráficos!$B$5,'PIB trim CCAA'!$B$2:$S64,A67,FALSE)</f>
        <v>96.971534282924438</v>
      </c>
      <c r="D67">
        <f>HLOOKUP(Gráficos!$D$5,'PIB trim CCAA'!$B$2:$S64,A67,FALSE)</f>
        <v>96.828846154760143</v>
      </c>
      <c r="F67" s="11">
        <f>HLOOKUP(Gráficos!$B$24,'PIB trim CCAA'!$U$2:$AL64,A67,FALSE)</f>
        <v>0.77749167741676395</v>
      </c>
      <c r="G67" s="11">
        <f>HLOOKUP(Gráficos!$D$24,'PIB trim CCAA'!$U$2:$AL64,A67,FALSE)</f>
        <v>1.0688171205722297</v>
      </c>
      <c r="I67" s="11">
        <f>HLOOKUP(Gráficos!$B$43,'PIB trim CCAA'!$AN$2:$BE64,A67,FALSE)</f>
        <v>1.9915129481027138</v>
      </c>
      <c r="J67" s="11">
        <f>HLOOKUP(Gráficos!$D$43,'PIB trim CCAA'!$AN$2:$BE64,A67,FALSE)</f>
        <v>2.6953781587537806</v>
      </c>
    </row>
    <row r="68" spans="1:10" x14ac:dyDescent="0.25">
      <c r="A68">
        <f t="shared" si="0"/>
        <v>64</v>
      </c>
      <c r="B68" s="4">
        <f t="shared" ref="B68:B69" si="1">B67+1</f>
        <v>201503</v>
      </c>
      <c r="C68">
        <f>HLOOKUP(Gráficos!$B$5,'PIB trim CCAA'!$B$2:$S65,A68,FALSE)</f>
        <v>97.75552455684462</v>
      </c>
      <c r="D68">
        <f>HLOOKUP(Gráficos!$D$5,'PIB trim CCAA'!$B$2:$S65,A68,FALSE)</f>
        <v>97.713121889044743</v>
      </c>
      <c r="F68" s="11">
        <f>HLOOKUP(Gráficos!$B$24,'PIB trim CCAA'!$U$2:$AL65,A68,FALSE)</f>
        <v>0.93183142239261496</v>
      </c>
      <c r="G68" s="11">
        <f>HLOOKUP(Gráficos!$D$24,'PIB trim CCAA'!$U$2:$AL65,A68,FALSE)</f>
        <v>0.96534546740345561</v>
      </c>
      <c r="I68" s="11">
        <f>HLOOKUP(Gráficos!$B$43,'PIB trim CCAA'!$AN$2:$BE65,A68,FALSE)</f>
        <v>2.7978858836412046</v>
      </c>
      <c r="J68" s="11">
        <f>HLOOKUP(Gráficos!$D$43,'PIB trim CCAA'!$AN$2:$BE65,A68,FALSE)</f>
        <v>2.9599921796756412</v>
      </c>
    </row>
    <row r="69" spans="1:10" x14ac:dyDescent="0.25">
      <c r="A69">
        <f t="shared" si="0"/>
        <v>65</v>
      </c>
      <c r="B69" s="6">
        <f t="shared" si="1"/>
        <v>201504</v>
      </c>
      <c r="C69">
        <f>HLOOKUP(Gráficos!$B$5,'PIB trim CCAA'!$B$2:$S66,A69,FALSE)</f>
        <v>98.452394564515799</v>
      </c>
      <c r="D69">
        <f>HLOOKUP(Gráficos!$D$5,'PIB trim CCAA'!$B$2:$S66,A69,FALSE)</f>
        <v>98.593790539071335</v>
      </c>
      <c r="F69" s="11">
        <f>HLOOKUP(Gráficos!$B$24,'PIB trim CCAA'!$U$2:$AL66,A69,FALSE)</f>
        <v>0.8395184101733566</v>
      </c>
      <c r="G69" s="11">
        <f>HLOOKUP(Gráficos!$D$24,'PIB trim CCAA'!$U$2:$AL66,A69,FALSE)</f>
        <v>0.70913347004322169</v>
      </c>
      <c r="I69" s="11">
        <f>HLOOKUP(Gráficos!$B$43,'PIB trim CCAA'!$AN$2:$BE66,A69,FALSE)</f>
        <v>2.9403564870592369</v>
      </c>
      <c r="J69" s="11">
        <f>HLOOKUP(Gráficos!$D$43,'PIB trim CCAA'!$AN$2:$BE66,A69,FALSE)</f>
        <v>3.06832576079763</v>
      </c>
    </row>
    <row r="70" spans="1:10" x14ac:dyDescent="0.25">
      <c r="A70">
        <f t="shared" si="0"/>
        <v>66</v>
      </c>
      <c r="B70" s="4">
        <f>B66+100</f>
        <v>201601</v>
      </c>
      <c r="C70">
        <f>HLOOKUP(Gráficos!$B$5,'PIB trim CCAA'!$B$2:$S67,A70,FALSE)</f>
        <v>98.96969708550607</v>
      </c>
      <c r="D70">
        <f>HLOOKUP(Gráficos!$D$5,'PIB trim CCAA'!$B$2:$S67,A70,FALSE)</f>
        <v>99.463432408039964</v>
      </c>
      <c r="F70" s="11">
        <f>HLOOKUP(Gráficos!$B$24,'PIB trim CCAA'!$U$2:$AL67,A70,FALSE)</f>
        <v>0.76849615302394536</v>
      </c>
      <c r="G70" s="11">
        <f>HLOOKUP(Gráficos!$D$24,'PIB trim CCAA'!$U$2:$AL67,A70,FALSE)</f>
        <v>0.53649957103589774</v>
      </c>
      <c r="I70" s="11">
        <f>HLOOKUP(Gráficos!$B$43,'PIB trim CCAA'!$AN$2:$BE67,A70,FALSE)</f>
        <v>2.7244370439368337</v>
      </c>
      <c r="J70" s="11">
        <f>HLOOKUP(Gráficos!$D$43,'PIB trim CCAA'!$AN$2:$BE67,A70,FALSE)</f>
        <v>2.8659509464566302</v>
      </c>
    </row>
    <row r="71" spans="1:10" x14ac:dyDescent="0.25">
      <c r="A71">
        <f t="shared" si="0"/>
        <v>67</v>
      </c>
      <c r="B71" s="4">
        <f>B67+100</f>
        <v>201602</v>
      </c>
      <c r="C71">
        <f>HLOOKUP(Gráficos!$B$5,'PIB trim CCAA'!$B$2:$S68,A71,FALSE)</f>
        <v>99.717713344617565</v>
      </c>
      <c r="D71">
        <f>HLOOKUP(Gráficos!$D$5,'PIB trim CCAA'!$B$2:$S68,A71,FALSE)</f>
        <v>100.15751604814943</v>
      </c>
      <c r="F71" s="11">
        <f>HLOOKUP(Gráficos!$B$24,'PIB trim CCAA'!$U$2:$AL68,A71,FALSE)</f>
        <v>0.83192976577686206</v>
      </c>
      <c r="G71" s="11">
        <f>HLOOKUP(Gráficos!$D$24,'PIB trim CCAA'!$U$2:$AL68,A71,FALSE)</f>
        <v>0.70702983335297898</v>
      </c>
      <c r="I71" s="11">
        <f>HLOOKUP(Gráficos!$B$43,'PIB trim CCAA'!$AN$2:$BE68,A71,FALSE)</f>
        <v>2.8319434997087667</v>
      </c>
      <c r="J71" s="11">
        <f>HLOOKUP(Gráficos!$D$43,'PIB trim CCAA'!$AN$2:$BE68,A71,FALSE)</f>
        <v>2.9604075652258421</v>
      </c>
    </row>
    <row r="72" spans="1:10" x14ac:dyDescent="0.25">
      <c r="A72">
        <f t="shared" si="0"/>
        <v>68</v>
      </c>
      <c r="B72" s="4">
        <f>B68+100</f>
        <v>201603</v>
      </c>
      <c r="C72">
        <f>HLOOKUP(Gráficos!$B$5,'PIB trim CCAA'!$B$2:$S69,A72,FALSE)</f>
        <v>100.4336508269156</v>
      </c>
      <c r="D72">
        <f>HLOOKUP(Gráficos!$D$5,'PIB trim CCAA'!$B$2:$S69,A72,FALSE)</f>
        <v>101.09743634449637</v>
      </c>
      <c r="F72" s="11">
        <f>HLOOKUP(Gráficos!$B$24,'PIB trim CCAA'!$U$2:$AL69,A72,FALSE)</f>
        <v>0.68968500615946837</v>
      </c>
      <c r="G72" s="11">
        <f>HLOOKUP(Gráficos!$D$24,'PIB trim CCAA'!$U$2:$AL69,A72,FALSE)</f>
        <v>0.55995328693798641</v>
      </c>
      <c r="I72" s="11">
        <f>HLOOKUP(Gráficos!$B$43,'PIB trim CCAA'!$AN$2:$BE69,A72,FALSE)</f>
        <v>2.7396162848204675</v>
      </c>
      <c r="J72" s="11">
        <f>HLOOKUP(Gráficos!$D$43,'PIB trim CCAA'!$AN$2:$BE69,A72,FALSE)</f>
        <v>2.7903060696553794</v>
      </c>
    </row>
    <row r="73" spans="1:10" x14ac:dyDescent="0.25">
      <c r="A73">
        <f t="shared" si="0"/>
        <v>69</v>
      </c>
      <c r="B73" s="6">
        <f>B69+100</f>
        <v>201604</v>
      </c>
      <c r="C73">
        <f>HLOOKUP(Gráficos!$B$5,'PIB trim CCAA'!$B$2:$S70,A73,FALSE)</f>
        <v>100.99543100810081</v>
      </c>
      <c r="D73">
        <f>HLOOKUP(Gráficos!$D$5,'PIB trim CCAA'!$B$2:$S70,A73,FALSE)</f>
        <v>101.71631958473999</v>
      </c>
      <c r="F73" s="11">
        <f>HLOOKUP(Gráficos!$B$24,'PIB trim CCAA'!$U$2:$AL70,A73,FALSE)</f>
        <v>0.68544914494614861</v>
      </c>
      <c r="G73" s="11">
        <f>HLOOKUP(Gráficos!$D$24,'PIB trim CCAA'!$U$2:$AL70,A73,FALSE)</f>
        <v>0.72742733720547736</v>
      </c>
      <c r="I73" s="11">
        <f>HLOOKUP(Gráficos!$B$43,'PIB trim CCAA'!$AN$2:$BE70,A73,FALSE)</f>
        <v>2.5830112663420834</v>
      </c>
      <c r="J73" s="11">
        <f>HLOOKUP(Gráficos!$D$43,'PIB trim CCAA'!$AN$2:$BE70,A73,FALSE)</f>
        <v>2.7240180774248612</v>
      </c>
    </row>
    <row r="74" spans="1:10" x14ac:dyDescent="0.25">
      <c r="A74">
        <f t="shared" si="0"/>
        <v>70</v>
      </c>
      <c r="B74" s="4">
        <f>B70+100</f>
        <v>201701</v>
      </c>
      <c r="C74">
        <f>HLOOKUP(Gráficos!$B$5,'PIB trim CCAA'!$B$2:$S71,A74,FALSE)</f>
        <v>101.35088734308005</v>
      </c>
      <c r="D74">
        <f>HLOOKUP(Gráficos!$D$5,'PIB trim CCAA'!$B$2:$S71,A74,FALSE)</f>
        <v>102.29713658479972</v>
      </c>
      <c r="F74" s="11">
        <f>HLOOKUP(Gráficos!$B$24,'PIB trim CCAA'!$U$2:$AL71,A74,FALSE)</f>
        <v>0.80000000000000071</v>
      </c>
      <c r="G74" s="11">
        <f>HLOOKUP(Gráficos!$D$24,'PIB trim CCAA'!$U$2:$AL71,A74,FALSE)</f>
        <v>0.62562141523092585</v>
      </c>
      <c r="I74" s="11">
        <f>HLOOKUP(Gráficos!$B$43,'PIB trim CCAA'!$AN$2:$BE71,A74,FALSE)</f>
        <v>2.4059791306794809</v>
      </c>
      <c r="J74" s="11">
        <f>HLOOKUP(Gráficos!$D$43,'PIB trim CCAA'!$AN$2:$BE71,A74,FALSE)</f>
        <v>2.9144912503094478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Instrucciones</vt:lpstr>
      <vt:lpstr>Gráficos</vt:lpstr>
      <vt:lpstr>PIB trim CCAA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Cuevas Galindo, Angel</dc:creator>
  <cp:lastModifiedBy>García Perera, Laura (BEC)</cp:lastModifiedBy>
  <dcterms:created xsi:type="dcterms:W3CDTF">2015-05-26T08:09:45Z</dcterms:created>
  <dcterms:modified xsi:type="dcterms:W3CDTF">2017-05-03T08:11:06Z</dcterms:modified>
</cp:coreProperties>
</file>