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WEB\"/>
    </mc:Choice>
  </mc:AlternateContent>
  <workbookProtection workbookAlgorithmName="SHA-512" workbookHashValue="j17S34VvS4MGYzffsT0NOHxeK7dOYM5wSFSlXWCg1L63ZZ08hF0NfWR9Bzc4DkVqggB5nrYWqFDTNLZ/dtEmOA==" workbookSaltValue="E1ProiQ5p9d4I1wU5VlNlg==" workbookSpinCount="100000" lockStructure="1"/>
  <bookViews>
    <workbookView xWindow="0" yWindow="0" windowWidth="24000" windowHeight="9735" activeTab="1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75" i="1" l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F78" i="2"/>
  <c r="D78" i="2"/>
  <c r="B78" i="2"/>
  <c r="A78" i="2"/>
  <c r="J78" i="2" s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A75" i="1"/>
  <c r="G78" i="2" l="1"/>
  <c r="C78" i="2"/>
  <c r="I78" i="2"/>
  <c r="D77" i="2"/>
  <c r="B77" i="2"/>
  <c r="A77" i="2"/>
  <c r="J77" i="2" s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U74" i="1"/>
  <c r="BG74" i="1" s="1"/>
  <c r="A74" i="1"/>
  <c r="F77" i="2" l="1"/>
  <c r="G77" i="2"/>
  <c r="C77" i="2"/>
  <c r="I77" i="2"/>
  <c r="BQ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U73" i="1"/>
  <c r="BG73" i="1" s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U72" i="1"/>
  <c r="BG72" i="1" s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U71" i="1"/>
  <c r="BG71" i="1" s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BV68" i="1" l="1"/>
  <c r="BX68" i="1"/>
  <c r="A7" i="2"/>
  <c r="A8" i="2" s="1"/>
  <c r="B70" i="2"/>
  <c r="B74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A71" i="1" s="1"/>
  <c r="C8" i="2" l="1"/>
  <c r="D8" i="2"/>
  <c r="A9" i="2"/>
  <c r="D7" i="2"/>
  <c r="C7" i="2"/>
  <c r="BX67" i="1"/>
  <c r="BV67" i="1"/>
  <c r="B68" i="2"/>
  <c r="B67" i="2"/>
  <c r="B71" i="2" s="1"/>
  <c r="B75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4" i="1"/>
  <c r="A68" i="1" s="1"/>
  <c r="A72" i="1" s="1"/>
  <c r="B69" i="2" l="1"/>
  <c r="B73" i="2" s="1"/>
  <c r="B72" i="2"/>
  <c r="B76" i="2" s="1"/>
  <c r="A10" i="2"/>
  <c r="D9" i="2"/>
  <c r="C9" i="2"/>
  <c r="A66" i="1"/>
  <c r="A70" i="1" s="1"/>
  <c r="A69" i="1"/>
  <c r="A73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A11" i="2" l="1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D75" i="2"/>
  <c r="G75" i="2"/>
  <c r="F75" i="2"/>
  <c r="C75" i="2"/>
  <c r="I75" i="2"/>
  <c r="J76" i="2" l="1"/>
  <c r="I76" i="2"/>
  <c r="C76" i="2"/>
  <c r="D76" i="2"/>
  <c r="G76" i="2"/>
  <c r="F76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<sst xmlns="http://schemas.openxmlformats.org/spreadsheetml/2006/main" count="110" uniqueCount="37">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</sst>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Hoja2!$B$6:$B$78</c:f>
              <c:numCache>
                <c:formatCode>General</c:formatCode>
                <c:ptCount val="7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</c:numCache>
            </c:numRef>
          </c:cat>
          <c:val>
            <c:numRef>
              <c:f>Hoja2!$D$6:$D$78</c:f>
              <c:numCache>
                <c:formatCode>General</c:formatCode>
                <c:ptCount val="73"/>
                <c:pt idx="0">
                  <c:v>77.476914960304128</c:v>
                </c:pt>
                <c:pt idx="1">
                  <c:v>78.274610610075044</c:v>
                </c:pt>
                <c:pt idx="2">
                  <c:v>79.116079993861291</c:v>
                </c:pt>
                <c:pt idx="3">
                  <c:v>79.793239405934798</c:v>
                </c:pt>
                <c:pt idx="4">
                  <c:v>80.371468981444508</c:v>
                </c:pt>
                <c:pt idx="5">
                  <c:v>80.992683315620695</c:v>
                </c:pt>
                <c:pt idx="6">
                  <c:v>82.051564718107144</c:v>
                </c:pt>
                <c:pt idx="7">
                  <c:v>82.831496430540511</c:v>
                </c:pt>
                <c:pt idx="8">
                  <c:v>83.196546704499951</c:v>
                </c:pt>
                <c:pt idx="9">
                  <c:v>83.59781250893208</c:v>
                </c:pt>
                <c:pt idx="10">
                  <c:v>83.846379264362199</c:v>
                </c:pt>
                <c:pt idx="11">
                  <c:v>84.556370091738202</c:v>
                </c:pt>
                <c:pt idx="12">
                  <c:v>85.480015443930895</c:v>
                </c:pt>
                <c:pt idx="13">
                  <c:v>85.906384867249145</c:v>
                </c:pt>
                <c:pt idx="14">
                  <c:v>86.524881087030664</c:v>
                </c:pt>
                <c:pt idx="15">
                  <c:v>87.461293450500506</c:v>
                </c:pt>
                <c:pt idx="16">
                  <c:v>88.182740600566873</c:v>
                </c:pt>
                <c:pt idx="17">
                  <c:v>89.220596340190184</c:v>
                </c:pt>
                <c:pt idx="18">
                  <c:v>90.199373626871107</c:v>
                </c:pt>
                <c:pt idx="19">
                  <c:v>90.639742845511947</c:v>
                </c:pt>
                <c:pt idx="20">
                  <c:v>91.649375071732891</c:v>
                </c:pt>
                <c:pt idx="21">
                  <c:v>92.386988654904513</c:v>
                </c:pt>
                <c:pt idx="22">
                  <c:v>93.47229670638086</c:v>
                </c:pt>
                <c:pt idx="23">
                  <c:v>94.239905376397189</c:v>
                </c:pt>
                <c:pt idx="24">
                  <c:v>95.481192534404201</c:v>
                </c:pt>
                <c:pt idx="25">
                  <c:v>96.601897190900502</c:v>
                </c:pt>
                <c:pt idx="26">
                  <c:v>97.673134815403202</c:v>
                </c:pt>
                <c:pt idx="27">
                  <c:v>98.612913321828529</c:v>
                </c:pt>
                <c:pt idx="28">
                  <c:v>99.780293375679278</c:v>
                </c:pt>
                <c:pt idx="29">
                  <c:v>100.7512544671045</c:v>
                </c:pt>
                <c:pt idx="30">
                  <c:v>101.76403317133052</c:v>
                </c:pt>
                <c:pt idx="31">
                  <c:v>102.80330670821512</c:v>
                </c:pt>
                <c:pt idx="32">
                  <c:v>103.69365042750243</c:v>
                </c:pt>
                <c:pt idx="33">
                  <c:v>103.93474527031232</c:v>
                </c:pt>
                <c:pt idx="34">
                  <c:v>103.2449626952357</c:v>
                </c:pt>
                <c:pt idx="35">
                  <c:v>102.79977401196474</c:v>
                </c:pt>
                <c:pt idx="36">
                  <c:v>100.98738804531054</c:v>
                </c:pt>
                <c:pt idx="37">
                  <c:v>99.599184294413135</c:v>
                </c:pt>
                <c:pt idx="38">
                  <c:v>99.094066907558357</c:v>
                </c:pt>
                <c:pt idx="39">
                  <c:v>99.201468352474151</c:v>
                </c:pt>
                <c:pt idx="40">
                  <c:v>99.799385695595305</c:v>
                </c:pt>
                <c:pt idx="41">
                  <c:v>100.10423697990679</c:v>
                </c:pt>
                <c:pt idx="42">
                  <c:v>100.27034504176362</c:v>
                </c:pt>
                <c:pt idx="43">
                  <c:v>99.825938617626221</c:v>
                </c:pt>
                <c:pt idx="44">
                  <c:v>98.920500121736126</c:v>
                </c:pt>
                <c:pt idx="45">
                  <c:v>98.34019230440262</c:v>
                </c:pt>
                <c:pt idx="46">
                  <c:v>97.464344148484656</c:v>
                </c:pt>
                <c:pt idx="47">
                  <c:v>96.764922559152623</c:v>
                </c:pt>
                <c:pt idx="48">
                  <c:v>96.423737847921004</c:v>
                </c:pt>
                <c:pt idx="49">
                  <c:v>95.563300957570149</c:v>
                </c:pt>
                <c:pt idx="50">
                  <c:v>94.665162073351325</c:v>
                </c:pt>
                <c:pt idx="51">
                  <c:v>93.980639806119669</c:v>
                </c:pt>
                <c:pt idx="52">
                  <c:v>93.732905177741159</c:v>
                </c:pt>
                <c:pt idx="53">
                  <c:v>93.716070446829306</c:v>
                </c:pt>
                <c:pt idx="54">
                  <c:v>93.503510625830344</c:v>
                </c:pt>
                <c:pt idx="55">
                  <c:v>93.528733770982313</c:v>
                </c:pt>
                <c:pt idx="56">
                  <c:v>93.545598666146745</c:v>
                </c:pt>
                <c:pt idx="57">
                  <c:v>93.688334851268721</c:v>
                </c:pt>
                <c:pt idx="58">
                  <c:v>94.357361344957482</c:v>
                </c:pt>
                <c:pt idx="59">
                  <c:v>95.232647088482096</c:v>
                </c:pt>
                <c:pt idx="60">
                  <c:v>96.555832493205841</c:v>
                </c:pt>
                <c:pt idx="61">
                  <c:v>97.638979446255917</c:v>
                </c:pt>
                <c:pt idx="62">
                  <c:v>98.663652863460044</c:v>
                </c:pt>
                <c:pt idx="63">
                  <c:v>99.686277578265248</c:v>
                </c:pt>
                <c:pt idx="64">
                  <c:v>100.42259638754884</c:v>
                </c:pt>
                <c:pt idx="65">
                  <c:v>101.13373744153894</c:v>
                </c:pt>
                <c:pt idx="66">
                  <c:v>102.14561927264944</c:v>
                </c:pt>
                <c:pt idx="67">
                  <c:v>102.90178486701822</c:v>
                </c:pt>
                <c:pt idx="68">
                  <c:v>103.66548268323805</c:v>
                </c:pt>
                <c:pt idx="69">
                  <c:v>104.51301667605993</c:v>
                </c:pt>
                <c:pt idx="70">
                  <c:v>105.15184558664917</c:v>
                </c:pt>
                <c:pt idx="71">
                  <c:v>105.85554472012839</c:v>
                </c:pt>
                <c:pt idx="72">
                  <c:v>106.70495004085349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Hoja2!$B$6:$B$78</c:f>
              <c:numCache>
                <c:formatCode>General</c:formatCode>
                <c:ptCount val="7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</c:numCache>
            </c:numRef>
          </c:cat>
          <c:val>
            <c:numRef>
              <c:f>Hoja2!$C$6:$C$78</c:f>
              <c:numCache>
                <c:formatCode>General</c:formatCode>
                <c:ptCount val="73"/>
                <c:pt idx="0">
                  <c:v>76.87618770469706</c:v>
                </c:pt>
                <c:pt idx="1">
                  <c:v>77.769106120737931</c:v>
                </c:pt>
                <c:pt idx="2">
                  <c:v>78.48060726371537</c:v>
                </c:pt>
                <c:pt idx="3">
                  <c:v>79.069997768699366</c:v>
                </c:pt>
                <c:pt idx="4">
                  <c:v>79.644041593502465</c:v>
                </c:pt>
                <c:pt idx="5">
                  <c:v>80.034442753314053</c:v>
                </c:pt>
                <c:pt idx="6">
                  <c:v>80.753503643702842</c:v>
                </c:pt>
                <c:pt idx="7">
                  <c:v>81.881356630204195</c:v>
                </c:pt>
                <c:pt idx="8">
                  <c:v>82.523479555908693</c:v>
                </c:pt>
                <c:pt idx="9">
                  <c:v>83.844607613277844</c:v>
                </c:pt>
                <c:pt idx="10">
                  <c:v>84.642984480505405</c:v>
                </c:pt>
                <c:pt idx="11">
                  <c:v>85.036846925797605</c:v>
                </c:pt>
                <c:pt idx="12">
                  <c:v>86.029641635187062</c:v>
                </c:pt>
                <c:pt idx="13">
                  <c:v>86.320923054456301</c:v>
                </c:pt>
                <c:pt idx="14">
                  <c:v>87.021357778839445</c:v>
                </c:pt>
                <c:pt idx="15">
                  <c:v>88.087773903273828</c:v>
                </c:pt>
                <c:pt idx="16">
                  <c:v>88.367138958253364</c:v>
                </c:pt>
                <c:pt idx="17">
                  <c:v>89.071005512421692</c:v>
                </c:pt>
                <c:pt idx="18">
                  <c:v>89.894122571188802</c:v>
                </c:pt>
                <c:pt idx="19">
                  <c:v>90.55882467482742</c:v>
                </c:pt>
                <c:pt idx="20">
                  <c:v>91.738616083922366</c:v>
                </c:pt>
                <c:pt idx="21">
                  <c:v>92.269761617129987</c:v>
                </c:pt>
                <c:pt idx="22">
                  <c:v>92.942258125363821</c:v>
                </c:pt>
                <c:pt idx="23">
                  <c:v>94.009310557649115</c:v>
                </c:pt>
                <c:pt idx="24">
                  <c:v>95.259877679057468</c:v>
                </c:pt>
                <c:pt idx="25">
                  <c:v>96.195219829390467</c:v>
                </c:pt>
                <c:pt idx="26">
                  <c:v>97.424399326216772</c:v>
                </c:pt>
                <c:pt idx="27">
                  <c:v>98.899056700554141</c:v>
                </c:pt>
                <c:pt idx="28">
                  <c:v>99.91370618623337</c:v>
                </c:pt>
                <c:pt idx="29">
                  <c:v>101.15050123773753</c:v>
                </c:pt>
                <c:pt idx="30">
                  <c:v>101.91844271865769</c:v>
                </c:pt>
                <c:pt idx="31">
                  <c:v>103.08533479587376</c:v>
                </c:pt>
                <c:pt idx="32">
                  <c:v>103.75702387447107</c:v>
                </c:pt>
                <c:pt idx="33">
                  <c:v>103.80941163631323</c:v>
                </c:pt>
                <c:pt idx="34">
                  <c:v>103.43442825580328</c:v>
                </c:pt>
                <c:pt idx="35">
                  <c:v>101.04112502073453</c:v>
                </c:pt>
                <c:pt idx="36">
                  <c:v>99.624444494637885</c:v>
                </c:pt>
                <c:pt idx="37">
                  <c:v>99.322276449665779</c:v>
                </c:pt>
                <c:pt idx="38">
                  <c:v>99.003207164862445</c:v>
                </c:pt>
                <c:pt idx="39">
                  <c:v>99.408688117353222</c:v>
                </c:pt>
                <c:pt idx="40">
                  <c:v>99.97701479497394</c:v>
                </c:pt>
                <c:pt idx="41">
                  <c:v>99.71168143902851</c:v>
                </c:pt>
                <c:pt idx="42">
                  <c:v>99.952299390425523</c:v>
                </c:pt>
                <c:pt idx="43">
                  <c:v>100.35884929132696</c:v>
                </c:pt>
                <c:pt idx="44">
                  <c:v>99.457156759058634</c:v>
                </c:pt>
                <c:pt idx="45">
                  <c:v>98.783759457872861</c:v>
                </c:pt>
                <c:pt idx="46">
                  <c:v>97.984298759119795</c:v>
                </c:pt>
                <c:pt idx="47">
                  <c:v>96.536446505436771</c:v>
                </c:pt>
                <c:pt idx="48">
                  <c:v>95.339933734671604</c:v>
                </c:pt>
                <c:pt idx="49">
                  <c:v>93.865747273287056</c:v>
                </c:pt>
                <c:pt idx="50">
                  <c:v>93.471275561416647</c:v>
                </c:pt>
                <c:pt idx="51">
                  <c:v>92.813787184313654</c:v>
                </c:pt>
                <c:pt idx="52">
                  <c:v>93.466928669379541</c:v>
                </c:pt>
                <c:pt idx="53">
                  <c:v>93.913219683622188</c:v>
                </c:pt>
                <c:pt idx="54">
                  <c:v>94.338259125939985</c:v>
                </c:pt>
                <c:pt idx="55">
                  <c:v>94.650836984348174</c:v>
                </c:pt>
                <c:pt idx="56">
                  <c:v>94.801960733900188</c:v>
                </c:pt>
                <c:pt idx="57">
                  <c:v>95.066031799300816</c:v>
                </c:pt>
                <c:pt idx="58">
                  <c:v>95.104381507839406</c:v>
                </c:pt>
                <c:pt idx="59">
                  <c:v>95.401240815043309</c:v>
                </c:pt>
                <c:pt idx="60">
                  <c:v>95.884526659686529</c:v>
                </c:pt>
                <c:pt idx="61">
                  <c:v>96.311422793688024</c:v>
                </c:pt>
                <c:pt idx="62">
                  <c:v>96.883912306914397</c:v>
                </c:pt>
                <c:pt idx="63">
                  <c:v>97.576430199867062</c:v>
                </c:pt>
                <c:pt idx="64">
                  <c:v>98.213396628619336</c:v>
                </c:pt>
                <c:pt idx="65">
                  <c:v>98.893496584602744</c:v>
                </c:pt>
                <c:pt idx="66">
                  <c:v>99.629967566580945</c:v>
                </c:pt>
                <c:pt idx="67">
                  <c:v>100.49552372205702</c:v>
                </c:pt>
                <c:pt idx="68">
                  <c:v>101.24968821744437</c:v>
                </c:pt>
                <c:pt idx="69">
                  <c:v>102.44643128005441</c:v>
                </c:pt>
                <c:pt idx="70">
                  <c:v>103.49838270906801</c:v>
                </c:pt>
                <c:pt idx="71">
                  <c:v>104.30526995341653</c:v>
                </c:pt>
                <c:pt idx="72">
                  <c:v>105.07283882636834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Hoja2!$B$6:$B$78</c:f>
              <c:numCache>
                <c:formatCode>General</c:formatCode>
                <c:ptCount val="7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</c:numCache>
            </c:numRef>
          </c:cat>
          <c:val>
            <c:numRef>
              <c:f>Hoja2!$G$6:$G$78</c:f>
              <c:numCache>
                <c:formatCode>0.0</c:formatCode>
                <c:ptCount val="73"/>
                <c:pt idx="1">
                  <c:v>1.4661172121856136</c:v>
                </c:pt>
                <c:pt idx="2">
                  <c:v>1.3477884010440366</c:v>
                </c:pt>
                <c:pt idx="3">
                  <c:v>1.0846184928102298</c:v>
                </c:pt>
                <c:pt idx="4">
                  <c:v>0.68907013265171457</c:v>
                </c:pt>
                <c:pt idx="5">
                  <c:v>0.55005473668254812</c:v>
                </c:pt>
                <c:pt idx="6">
                  <c:v>0.52182503775628497</c:v>
                </c:pt>
                <c:pt idx="7">
                  <c:v>0.48214729451165894</c:v>
                </c:pt>
                <c:pt idx="8">
                  <c:v>0.3884269049131639</c:v>
                </c:pt>
                <c:pt idx="9">
                  <c:v>0.35773715225231317</c:v>
                </c:pt>
                <c:pt idx="10">
                  <c:v>0.43184661816200176</c:v>
                </c:pt>
                <c:pt idx="11">
                  <c:v>0.54981726096290373</c:v>
                </c:pt>
                <c:pt idx="12">
                  <c:v>0.65282619082183135</c:v>
                </c:pt>
                <c:pt idx="13">
                  <c:v>0.47830077976303009</c:v>
                </c:pt>
                <c:pt idx="14">
                  <c:v>0.51474188217714989</c:v>
                </c:pt>
                <c:pt idx="15">
                  <c:v>1.0066866638543503</c:v>
                </c:pt>
                <c:pt idx="16">
                  <c:v>0.5118847640976032</c:v>
                </c:pt>
                <c:pt idx="17">
                  <c:v>0.60154287829592423</c:v>
                </c:pt>
                <c:pt idx="18">
                  <c:v>0.91672954519703698</c:v>
                </c:pt>
                <c:pt idx="19">
                  <c:v>0.29644743365699888</c:v>
                </c:pt>
                <c:pt idx="20">
                  <c:v>1.1559337240237388</c:v>
                </c:pt>
                <c:pt idx="21">
                  <c:v>1.073651395996178</c:v>
                </c:pt>
                <c:pt idx="22">
                  <c:v>0.89592047915312278</c:v>
                </c:pt>
                <c:pt idx="23">
                  <c:v>0.90308656699640277</c:v>
                </c:pt>
                <c:pt idx="24">
                  <c:v>0.97001464903616608</c:v>
                </c:pt>
                <c:pt idx="25">
                  <c:v>0.92931777462614829</c:v>
                </c:pt>
                <c:pt idx="26">
                  <c:v>1.1129968805844603</c:v>
                </c:pt>
                <c:pt idx="27">
                  <c:v>0.78674733112986672</c:v>
                </c:pt>
                <c:pt idx="28">
                  <c:v>0.76432619899033938</c:v>
                </c:pt>
                <c:pt idx="29">
                  <c:v>0.64744302964505618</c:v>
                </c:pt>
                <c:pt idx="30">
                  <c:v>0.71501702820693236</c:v>
                </c:pt>
                <c:pt idx="31">
                  <c:v>0.61857561812732609</c:v>
                </c:pt>
                <c:pt idx="32">
                  <c:v>0.56516337508165648</c:v>
                </c:pt>
                <c:pt idx="33">
                  <c:v>0.60428281397371109</c:v>
                </c:pt>
                <c:pt idx="34">
                  <c:v>-0.47138313639693008</c:v>
                </c:pt>
                <c:pt idx="35">
                  <c:v>-1.2798806277616648</c:v>
                </c:pt>
                <c:pt idx="36">
                  <c:v>-1.9205285691484941</c:v>
                </c:pt>
                <c:pt idx="37">
                  <c:v>-1.3808519496431026</c:v>
                </c:pt>
                <c:pt idx="38">
                  <c:v>-0.1909011859359544</c:v>
                </c:pt>
                <c:pt idx="39">
                  <c:v>0.19472855668969391</c:v>
                </c:pt>
                <c:pt idx="40">
                  <c:v>0.69090984594817328</c:v>
                </c:pt>
                <c:pt idx="41">
                  <c:v>0.51562886786000739</c:v>
                </c:pt>
                <c:pt idx="42">
                  <c:v>0.20213884049666841</c:v>
                </c:pt>
                <c:pt idx="43">
                  <c:v>-0.15940507939525839</c:v>
                </c:pt>
                <c:pt idx="44">
                  <c:v>-0.39534083185597257</c:v>
                </c:pt>
                <c:pt idx="45">
                  <c:v>-0.37819861508341379</c:v>
                </c:pt>
                <c:pt idx="46">
                  <c:v>-0.37212689521330944</c:v>
                </c:pt>
                <c:pt idx="47">
                  <c:v>-9.4172902096534283E-2</c:v>
                </c:pt>
                <c:pt idx="48">
                  <c:v>-0.380732493680358</c:v>
                </c:pt>
                <c:pt idx="49">
                  <c:v>-0.64232449908226963</c:v>
                </c:pt>
                <c:pt idx="50">
                  <c:v>-0.45585341769044385</c:v>
                </c:pt>
                <c:pt idx="51">
                  <c:v>-0.91867193790600155</c:v>
                </c:pt>
                <c:pt idx="52">
                  <c:v>-0.82738987513043538</c:v>
                </c:pt>
                <c:pt idx="53">
                  <c:v>-0.52880572325376685</c:v>
                </c:pt>
                <c:pt idx="54">
                  <c:v>-0.21706398017141693</c:v>
                </c:pt>
                <c:pt idx="55">
                  <c:v>0.421804759445088</c:v>
                </c:pt>
                <c:pt idx="56">
                  <c:v>0.92788940171710799</c:v>
                </c:pt>
                <c:pt idx="57">
                  <c:v>0.42127819218249485</c:v>
                </c:pt>
                <c:pt idx="58">
                  <c:v>0.78730002518498932</c:v>
                </c:pt>
                <c:pt idx="59">
                  <c:v>0.9557713179334959</c:v>
                </c:pt>
                <c:pt idx="60">
                  <c:v>1.0327164782909293</c:v>
                </c:pt>
                <c:pt idx="61">
                  <c:v>1.1492976439373415</c:v>
                </c:pt>
                <c:pt idx="62">
                  <c:v>0.97644529032712146</c:v>
                </c:pt>
                <c:pt idx="63">
                  <c:v>0.75346306095420701</c:v>
                </c:pt>
                <c:pt idx="64">
                  <c:v>0.43292911657004662</c:v>
                </c:pt>
                <c:pt idx="65">
                  <c:v>0.7054997967996135</c:v>
                </c:pt>
                <c:pt idx="66">
                  <c:v>0.69822649270232517</c:v>
                </c:pt>
                <c:pt idx="67">
                  <c:v>0.73798781283760384</c:v>
                </c:pt>
                <c:pt idx="68">
                  <c:v>0.78324886434379959</c:v>
                </c:pt>
                <c:pt idx="69">
                  <c:v>0.84835707106916125</c:v>
                </c:pt>
                <c:pt idx="70">
                  <c:v>0.61676080332591088</c:v>
                </c:pt>
                <c:pt idx="71">
                  <c:v>0.84439458905551934</c:v>
                </c:pt>
                <c:pt idx="72">
                  <c:v>0.84622261136202415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Hoja2!$B$6:$B$78</c:f>
              <c:numCache>
                <c:formatCode>General</c:formatCode>
                <c:ptCount val="7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</c:numCache>
            </c:numRef>
          </c:cat>
          <c:val>
            <c:numRef>
              <c:f>Hoja2!$F$6:$F$78</c:f>
              <c:numCache>
                <c:formatCode>0.0</c:formatCode>
                <c:ptCount val="73"/>
                <c:pt idx="1">
                  <c:v>1.2270832710352675</c:v>
                </c:pt>
                <c:pt idx="2">
                  <c:v>1.0853916535013441</c:v>
                </c:pt>
                <c:pt idx="3">
                  <c:v>1.103584077083708</c:v>
                </c:pt>
                <c:pt idx="4">
                  <c:v>0.99832058563404935</c:v>
                </c:pt>
                <c:pt idx="5">
                  <c:v>0.79452190955375812</c:v>
                </c:pt>
                <c:pt idx="6">
                  <c:v>0.99546128281553514</c:v>
                </c:pt>
                <c:pt idx="7">
                  <c:v>0.7087669545339903</c:v>
                </c:pt>
                <c:pt idx="8">
                  <c:v>0.56903277594513302</c:v>
                </c:pt>
                <c:pt idx="9">
                  <c:v>0.75179036856916071</c:v>
                </c:pt>
                <c:pt idx="10">
                  <c:v>0.60502396345947229</c:v>
                </c:pt>
                <c:pt idx="11">
                  <c:v>0.75097745382866066</c:v>
                </c:pt>
                <c:pt idx="12">
                  <c:v>0.98681297442564375</c:v>
                </c:pt>
                <c:pt idx="13">
                  <c:v>0.67901199534161627</c:v>
                </c:pt>
                <c:pt idx="14">
                  <c:v>0.6863282700993345</c:v>
                </c:pt>
                <c:pt idx="15">
                  <c:v>1.0270882164613582</c:v>
                </c:pt>
                <c:pt idx="16">
                  <c:v>0.60755979946143235</c:v>
                </c:pt>
                <c:pt idx="17">
                  <c:v>0.77548214591953712</c:v>
                </c:pt>
                <c:pt idx="18">
                  <c:v>1.0076742775261494</c:v>
                </c:pt>
                <c:pt idx="19">
                  <c:v>0.61534312218374243</c:v>
                </c:pt>
                <c:pt idx="20">
                  <c:v>1.0114090990059221</c:v>
                </c:pt>
                <c:pt idx="21">
                  <c:v>1.0193664664161606</c:v>
                </c:pt>
                <c:pt idx="22">
                  <c:v>0.94827695946235746</c:v>
                </c:pt>
                <c:pt idx="23">
                  <c:v>1.0454574090114743</c:v>
                </c:pt>
                <c:pt idx="24">
                  <c:v>1.0831379172038691</c:v>
                </c:pt>
                <c:pt idx="25">
                  <c:v>1.0442040213445081</c:v>
                </c:pt>
                <c:pt idx="26">
                  <c:v>0.98725314941969788</c:v>
                </c:pt>
                <c:pt idx="27">
                  <c:v>0.94981409537571171</c:v>
                </c:pt>
                <c:pt idx="28">
                  <c:v>1.0228578227885698</c:v>
                </c:pt>
                <c:pt idx="29">
                  <c:v>0.81090926665015051</c:v>
                </c:pt>
                <c:pt idx="30">
                  <c:v>0.81133936100798998</c:v>
                </c:pt>
                <c:pt idx="31">
                  <c:v>0.8604711704492285</c:v>
                </c:pt>
                <c:pt idx="32">
                  <c:v>0.45613294908035673</c:v>
                </c:pt>
                <c:pt idx="33">
                  <c:v>5.5798970240839019E-2</c:v>
                </c:pt>
                <c:pt idx="34">
                  <c:v>-0.75554899623230254</c:v>
                </c:pt>
                <c:pt idx="35">
                  <c:v>-1.0073117710954427</c:v>
                </c:pt>
                <c:pt idx="36">
                  <c:v>-1.5993463725293089</c:v>
                </c:pt>
                <c:pt idx="37">
                  <c:v>-0.96838524598208409</c:v>
                </c:pt>
                <c:pt idx="38">
                  <c:v>-0.31087170223063065</c:v>
                </c:pt>
                <c:pt idx="39">
                  <c:v>-6.2749744054557688E-2</c:v>
                </c:pt>
                <c:pt idx="40">
                  <c:v>0.30168970682042939</c:v>
                </c:pt>
                <c:pt idx="41">
                  <c:v>0.18189138944448846</c:v>
                </c:pt>
                <c:pt idx="42">
                  <c:v>4.8589601675264049E-2</c:v>
                </c:pt>
                <c:pt idx="43">
                  <c:v>-1.2990906325227591E-3</c:v>
                </c:pt>
                <c:pt idx="44">
                  <c:v>-0.36075234669249445</c:v>
                </c:pt>
                <c:pt idx="45">
                  <c:v>-0.47920070306093354</c:v>
                </c:pt>
                <c:pt idx="46">
                  <c:v>-0.40622836412856911</c:v>
                </c:pt>
                <c:pt idx="47">
                  <c:v>-0.5932601270753568</c:v>
                </c:pt>
                <c:pt idx="48">
                  <c:v>-0.86797199242296674</c:v>
                </c:pt>
                <c:pt idx="49">
                  <c:v>-0.95124851272009314</c:v>
                </c:pt>
                <c:pt idx="50">
                  <c:v>-0.73884475995398269</c:v>
                </c:pt>
                <c:pt idx="51">
                  <c:v>-0.97724564306923556</c:v>
                </c:pt>
                <c:pt idx="52">
                  <c:v>-0.34309657731261822</c:v>
                </c:pt>
                <c:pt idx="53">
                  <c:v>-8.3502932181156453E-2</c:v>
                </c:pt>
                <c:pt idx="54">
                  <c:v>-6.8531747084465966E-2</c:v>
                </c:pt>
                <c:pt idx="55">
                  <c:v>0.28555044795888218</c:v>
                </c:pt>
                <c:pt idx="56">
                  <c:v>0.39529235751853964</c:v>
                </c:pt>
                <c:pt idx="57">
                  <c:v>0.38626135069026457</c:v>
                </c:pt>
                <c:pt idx="58">
                  <c:v>0.68030421339511093</c:v>
                </c:pt>
                <c:pt idx="59">
                  <c:v>0.75018410962315318</c:v>
                </c:pt>
                <c:pt idx="60">
                  <c:v>1.0520733392874071</c:v>
                </c:pt>
                <c:pt idx="61">
                  <c:v>0.84867235787509099</c:v>
                </c:pt>
                <c:pt idx="62">
                  <c:v>0.93912574231846957</c:v>
                </c:pt>
                <c:pt idx="63">
                  <c:v>0.91742289465606142</c:v>
                </c:pt>
                <c:pt idx="64">
                  <c:v>0.74943557655042792</c:v>
                </c:pt>
                <c:pt idx="65">
                  <c:v>0.78705909610761182</c:v>
                </c:pt>
                <c:pt idx="66">
                  <c:v>0.71372805990710386</c:v>
                </c:pt>
                <c:pt idx="67">
                  <c:v>0.68227876861624015</c:v>
                </c:pt>
                <c:pt idx="68">
                  <c:v>0.78637409881199272</c:v>
                </c:pt>
                <c:pt idx="69">
                  <c:v>0.86478840085821851</c:v>
                </c:pt>
                <c:pt idx="70">
                  <c:v>0.69571836424557887</c:v>
                </c:pt>
                <c:pt idx="71">
                  <c:v>0.67673805153849464</c:v>
                </c:pt>
                <c:pt idx="72">
                  <c:v>0.68000011166557961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Hoja2!$B$6:$B$78</c:f>
              <c:numCache>
                <c:formatCode>General</c:formatCode>
                <c:ptCount val="7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</c:numCache>
            </c:numRef>
          </c:cat>
          <c:val>
            <c:numRef>
              <c:f>Hoja2!$J$6:$J$78</c:f>
              <c:numCache>
                <c:formatCode>General</c:formatCode>
                <c:ptCount val="73"/>
                <c:pt idx="4" formatCode="0.0">
                  <c:v>4.1761750347953264</c:v>
                </c:pt>
                <c:pt idx="5" formatCode="0.0">
                  <c:v>3.897208893407389</c:v>
                </c:pt>
                <c:pt idx="6" formatCode="0.0">
                  <c:v>3.8859041953557716</c:v>
                </c:pt>
                <c:pt idx="7" formatCode="0.0">
                  <c:v>3.9193060828452309</c:v>
                </c:pt>
                <c:pt idx="8" formatCode="0.0">
                  <c:v>3.6788769232466212</c:v>
                </c:pt>
                <c:pt idx="9" formatCode="0.0">
                  <c:v>3.8627903626581306</c:v>
                </c:pt>
                <c:pt idx="10" formatCode="0.0">
                  <c:v>3.6283747541724143</c:v>
                </c:pt>
                <c:pt idx="11" formatCode="0.0">
                  <c:v>3.529774616857595</c:v>
                </c:pt>
                <c:pt idx="12" formatCode="0.0">
                  <c:v>4.3667108281046252</c:v>
                </c:pt>
                <c:pt idx="13" formatCode="0.0">
                  <c:v>4.218423782031766</c:v>
                </c:pt>
                <c:pt idx="14" formatCode="0.0">
                  <c:v>4.2424364766964651</c:v>
                </c:pt>
                <c:pt idx="15" formatCode="0.0">
                  <c:v>4.037636043938897</c:v>
                </c:pt>
                <c:pt idx="16" formatCode="0.0">
                  <c:v>3.4949920223221298</c:v>
                </c:pt>
                <c:pt idx="17" formatCode="0.0">
                  <c:v>3.2696791615994591</c:v>
                </c:pt>
                <c:pt idx="18" formatCode="0.0">
                  <c:v>3.503421342836055</c:v>
                </c:pt>
                <c:pt idx="19" formatCode="0.0">
                  <c:v>3.5555755158068303</c:v>
                </c:pt>
                <c:pt idx="20" formatCode="0.0">
                  <c:v>3.7957971719065453</c:v>
                </c:pt>
                <c:pt idx="21" formatCode="0.0">
                  <c:v>3.7920707883130955</c:v>
                </c:pt>
                <c:pt idx="22" formatCode="0.0">
                  <c:v>3.4173709326425605</c:v>
                </c:pt>
                <c:pt idx="23" formatCode="0.0">
                  <c:v>3.3424793070357284</c:v>
                </c:pt>
                <c:pt idx="24" formatCode="0.0">
                  <c:v>3.4544404870048506</c:v>
                </c:pt>
                <c:pt idx="25" formatCode="0.0">
                  <c:v>3.8719740689279414</c:v>
                </c:pt>
                <c:pt idx="26" formatCode="0.0">
                  <c:v>4.4202826651943417</c:v>
                </c:pt>
                <c:pt idx="27" formatCode="0.0">
                  <c:v>4.7139104444500868</c:v>
                </c:pt>
                <c:pt idx="28" formatCode="0.0">
                  <c:v>4.2102601029540221</c:v>
                </c:pt>
                <c:pt idx="29" formatCode="0.0">
                  <c:v>3.8774078829893144</c:v>
                </c:pt>
                <c:pt idx="30" formatCode="0.0">
                  <c:v>3.7310375499489679</c:v>
                </c:pt>
                <c:pt idx="31" formatCode="0.0">
                  <c:v>3.32576240580853</c:v>
                </c:pt>
                <c:pt idx="32" formatCode="0.0">
                  <c:v>2.717593392691664</c:v>
                </c:pt>
                <c:pt idx="33" formatCode="0.0">
                  <c:v>1.7826446744317659</c:v>
                </c:pt>
                <c:pt idx="34" formatCode="0.0">
                  <c:v>-0.1001266130070011</c:v>
                </c:pt>
                <c:pt idx="35" formatCode="0.0">
                  <c:v>-1.7728149734254961</c:v>
                </c:pt>
                <c:pt idx="36" formatCode="0.0">
                  <c:v>-3.1786205334978335</c:v>
                </c:pt>
                <c:pt idx="37" formatCode="0.0">
                  <c:v>-4.0295086849356228</c:v>
                </c:pt>
                <c:pt idx="38" formatCode="0.0">
                  <c:v>-3.79668198034121</c:v>
                </c:pt>
                <c:pt idx="39" formatCode="0.0">
                  <c:v>-3.3394342322526471</c:v>
                </c:pt>
                <c:pt idx="40" formatCode="0.0">
                  <c:v>-2.2662007651191196</c:v>
                </c:pt>
                <c:pt idx="41" formatCode="0.0">
                  <c:v>-1.3308673179774355</c:v>
                </c:pt>
                <c:pt idx="42" formatCode="0.0">
                  <c:v>-0.83754267914999403</c:v>
                </c:pt>
                <c:pt idx="43" formatCode="0.0">
                  <c:v>-0.33276756672453445</c:v>
                </c:pt>
                <c:pt idx="44" formatCode="0.0">
                  <c:v>-0.11849299676893743</c:v>
                </c:pt>
                <c:pt idx="45" formatCode="0.0">
                  <c:v>-0.47860114180012792</c:v>
                </c:pt>
                <c:pt idx="46" formatCode="0.0">
                  <c:v>-0.81192976366510905</c:v>
                </c:pt>
                <c:pt idx="47" formatCode="0.0">
                  <c:v>-1.1188969792287895</c:v>
                </c:pt>
                <c:pt idx="48" formatCode="0.0">
                  <c:v>-2.3714326231828342</c:v>
                </c:pt>
                <c:pt idx="49" formatCode="0.0">
                  <c:v>-3.0952790741221148</c:v>
                </c:pt>
                <c:pt idx="50" formatCode="0.0">
                  <c:v>-3.7607940862581568</c:v>
                </c:pt>
                <c:pt idx="51" formatCode="0.0">
                  <c:v>-4.4311967746029968</c:v>
                </c:pt>
                <c:pt idx="52" formatCode="0.0">
                  <c:v>-3.9012161319196603</c:v>
                </c:pt>
                <c:pt idx="53" formatCode="0.0">
                  <c:v>-2.6790515817866956</c:v>
                </c:pt>
                <c:pt idx="54" formatCode="0.0">
                  <c:v>-1.8775467146442515</c:v>
                </c:pt>
                <c:pt idx="55" formatCode="0.0">
                  <c:v>-0.39594325979819267</c:v>
                </c:pt>
                <c:pt idx="56" formatCode="0.0">
                  <c:v>0.9696555433876819</c:v>
                </c:pt>
                <c:pt idx="57" formatCode="0.0">
                  <c:v>1.1197542584152398</c:v>
                </c:pt>
                <c:pt idx="58" formatCode="0.0">
                  <c:v>2.0739233595632234</c:v>
                </c:pt>
                <c:pt idx="59" formatCode="0.0">
                  <c:v>2.2845403401057229</c:v>
                </c:pt>
                <c:pt idx="60" formatCode="0.0">
                  <c:v>2.4261145846387056</c:v>
                </c:pt>
                <c:pt idx="61" formatCode="0.0">
                  <c:v>2.8965454043759165</c:v>
                </c:pt>
                <c:pt idx="62" formatCode="0.0">
                  <c:v>3.0044007347490131</c:v>
                </c:pt>
                <c:pt idx="63" formatCode="0.0">
                  <c:v>3.147135594122985</c:v>
                </c:pt>
                <c:pt idx="64" formatCode="0.0">
                  <c:v>2.996261520670318</c:v>
                </c:pt>
                <c:pt idx="65" formatCode="0.0">
                  <c:v>2.936924432486121</c:v>
                </c:pt>
                <c:pt idx="66" formatCode="0.0">
                  <c:v>2.8121454718020633</c:v>
                </c:pt>
                <c:pt idx="67" formatCode="0.0">
                  <c:v>2.597154874150287</c:v>
                </c:pt>
                <c:pt idx="68" formatCode="0.0">
                  <c:v>2.6321117128690119</c:v>
                </c:pt>
                <c:pt idx="69" formatCode="0.0">
                  <c:v>2.7682350874845385</c:v>
                </c:pt>
                <c:pt idx="70" formatCode="0.0">
                  <c:v>2.6600583989810689</c:v>
                </c:pt>
                <c:pt idx="71" formatCode="0.0">
                  <c:v>2.7827109237823278</c:v>
                </c:pt>
                <c:pt idx="72" formatCode="0.0">
                  <c:v>2.6399702150156745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Hoja2!$B$6:$B$78</c:f>
              <c:numCache>
                <c:formatCode>General</c:formatCode>
                <c:ptCount val="7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</c:numCache>
            </c:numRef>
          </c:cat>
          <c:val>
            <c:numRef>
              <c:f>Hoja2!$I$6:$I$78</c:f>
              <c:numCache>
                <c:formatCode>0.0</c:formatCode>
                <c:ptCount val="73"/>
                <c:pt idx="4">
                  <c:v>3.6004047175667742</c:v>
                </c:pt>
                <c:pt idx="5">
                  <c:v>2.9129004376868384</c:v>
                </c:pt>
                <c:pt idx="6">
                  <c:v>2.8961248634964631</c:v>
                </c:pt>
                <c:pt idx="7">
                  <c:v>3.5555317324388991</c:v>
                </c:pt>
                <c:pt idx="8">
                  <c:v>3.6153840322452169</c:v>
                </c:pt>
                <c:pt idx="9">
                  <c:v>4.7606564485088709</c:v>
                </c:pt>
                <c:pt idx="10">
                  <c:v>4.8164855533247897</c:v>
                </c:pt>
                <c:pt idx="11">
                  <c:v>3.8537347516655718</c:v>
                </c:pt>
                <c:pt idx="12">
                  <c:v>4.2486842510112366</c:v>
                </c:pt>
                <c:pt idx="13">
                  <c:v>2.9534582028222234</c:v>
                </c:pt>
                <c:pt idx="14">
                  <c:v>2.8098882771339539</c:v>
                </c:pt>
                <c:pt idx="15">
                  <c:v>3.5877705815438254</c:v>
                </c:pt>
                <c:pt idx="16">
                  <c:v>2.7170836454004643</c:v>
                </c:pt>
                <c:pt idx="17">
                  <c:v>3.1858816618891783</c:v>
                </c:pt>
                <c:pt idx="18">
                  <c:v>3.3012180752802767</c:v>
                </c:pt>
                <c:pt idx="19">
                  <c:v>2.8052142335518226</c:v>
                </c:pt>
                <c:pt idx="20">
                  <c:v>3.8153064198013231</c:v>
                </c:pt>
                <c:pt idx="21">
                  <c:v>3.591242836325903</c:v>
                </c:pt>
                <c:pt idx="22">
                  <c:v>3.3908062807567196</c:v>
                </c:pt>
                <c:pt idx="23">
                  <c:v>3.8102149571965782</c:v>
                </c:pt>
                <c:pt idx="24">
                  <c:v>3.8383635435636609</c:v>
                </c:pt>
                <c:pt idx="25">
                  <c:v>4.2543279005629486</c:v>
                </c:pt>
                <c:pt idx="26">
                  <c:v>4.8225008637161393</c:v>
                </c:pt>
                <c:pt idx="27">
                  <c:v>5.2013424137458131</c:v>
                </c:pt>
                <c:pt idx="28">
                  <c:v>4.8854025646088317</c:v>
                </c:pt>
                <c:pt idx="29">
                  <c:v>5.1512761415126729</c:v>
                </c:pt>
                <c:pt idx="30">
                  <c:v>4.6128520406813367</c:v>
                </c:pt>
                <c:pt idx="31">
                  <c:v>4.2328797007587182</c:v>
                </c:pt>
                <c:pt idx="32">
                  <c:v>3.84663709809141</c:v>
                </c:pt>
                <c:pt idx="33">
                  <c:v>2.6286675459238351</c:v>
                </c:pt>
                <c:pt idx="34">
                  <c:v>1.487449667309404</c:v>
                </c:pt>
                <c:pt idx="35">
                  <c:v>-1.9830267604864615</c:v>
                </c:pt>
                <c:pt idx="36">
                  <c:v>-3.9829393958262793</c:v>
                </c:pt>
                <c:pt idx="37">
                  <c:v>-4.3224743459366888</c:v>
                </c:pt>
                <c:pt idx="38">
                  <c:v>-4.2840871899847528</c:v>
                </c:pt>
                <c:pt idx="39">
                  <c:v>-1.6156163176590854</c:v>
                </c:pt>
                <c:pt idx="40">
                  <c:v>0.35389938897478768</c:v>
                </c:pt>
                <c:pt idx="41">
                  <c:v>0.39206208645456986</c:v>
                </c:pt>
                <c:pt idx="42">
                  <c:v>0.95864795973996664</c:v>
                </c:pt>
                <c:pt idx="43">
                  <c:v>0.95581300987701567</c:v>
                </c:pt>
                <c:pt idx="44">
                  <c:v>-0.51997755382213739</c:v>
                </c:pt>
                <c:pt idx="45">
                  <c:v>-0.930605088354719</c:v>
                </c:pt>
                <c:pt idx="46">
                  <c:v>-1.9689398276056536</c:v>
                </c:pt>
                <c:pt idx="47">
                  <c:v>-3.8087351667358327</c:v>
                </c:pt>
                <c:pt idx="48">
                  <c:v>-4.1396950793207044</c:v>
                </c:pt>
                <c:pt idx="49">
                  <c:v>-4.9785634921934001</c:v>
                </c:pt>
                <c:pt idx="50">
                  <c:v>-4.6058636484175519</c:v>
                </c:pt>
                <c:pt idx="51">
                  <c:v>-3.8562216197935761</c:v>
                </c:pt>
                <c:pt idx="52">
                  <c:v>-1.9645546120312884</c:v>
                </c:pt>
                <c:pt idx="53">
                  <c:v>5.0574796146807266E-2</c:v>
                </c:pt>
                <c:pt idx="54">
                  <c:v>0.92754010182911628</c:v>
                </c:pt>
                <c:pt idx="55">
                  <c:v>1.9792854658397196</c:v>
                </c:pt>
                <c:pt idx="56">
                  <c:v>1.4283469923817238</c:v>
                </c:pt>
                <c:pt idx="57">
                  <c:v>1.2275291163078572</c:v>
                </c:pt>
                <c:pt idx="58">
                  <c:v>0.81210146233106073</c:v>
                </c:pt>
                <c:pt idx="59">
                  <c:v>0.79281267298167979</c:v>
                </c:pt>
                <c:pt idx="60">
                  <c:v>1.1419235608691736</c:v>
                </c:pt>
                <c:pt idx="61">
                  <c:v>1.3100273260762796</c:v>
                </c:pt>
                <c:pt idx="62">
                  <c:v>1.8711344008144337</c:v>
                </c:pt>
                <c:pt idx="63">
                  <c:v>2.280043075163829</c:v>
                </c:pt>
                <c:pt idx="64">
                  <c:v>2.4288277264990166</c:v>
                </c:pt>
                <c:pt idx="65">
                  <c:v>2.6809631879760154</c:v>
                </c:pt>
                <c:pt idx="66">
                  <c:v>2.8343769303694533</c:v>
                </c:pt>
                <c:pt idx="67">
                  <c:v>2.9915969627201333</c:v>
                </c:pt>
                <c:pt idx="68">
                  <c:v>3.0915248764955772</c:v>
                </c:pt>
                <c:pt idx="69">
                  <c:v>3.5926879098790332</c:v>
                </c:pt>
                <c:pt idx="70">
                  <c:v>3.8827826977880564</c:v>
                </c:pt>
                <c:pt idx="71">
                  <c:v>3.7909611197173509</c:v>
                </c:pt>
                <c:pt idx="72">
                  <c:v>3.7759628461406791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workbookViewId="0">
      <selection activeCell="G18" sqref="G18"/>
    </sheetView>
  </sheetViews>
  <sheetFormatPr baseColWidth="10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tabSelected="1" workbookViewId="0">
      <selection activeCell="R11" sqref="R11"/>
    </sheetView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0" t="s">
        <v>5</v>
      </c>
      <c r="C5" s="8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0" t="s">
        <v>21</v>
      </c>
      <c r="C24" s="8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0" t="s">
        <v>5</v>
      </c>
      <c r="C43" s="8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75"/>
  <sheetViews>
    <sheetView showGridLines="0" zoomScale="85" zoomScaleNormal="85" workbookViewId="0">
      <pane xSplit="1" ySplit="2" topLeftCell="B48" activePane="bottomRight" state="frozen"/>
      <selection activeCell="C70" sqref="C70"/>
      <selection pane="topRight" activeCell="C70" sqref="C70"/>
      <selection pane="bottomLeft" activeCell="C70" sqref="C70"/>
      <selection pane="bottomRight" activeCell="H79" sqref="H79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78.867525830223869</v>
      </c>
      <c r="C3" s="19">
        <v>76.87618770469706</v>
      </c>
      <c r="D3" s="19">
        <v>83.381655283235133</v>
      </c>
      <c r="E3" s="19">
        <v>87.209105065248835</v>
      </c>
      <c r="F3" s="19">
        <v>81.934638020840922</v>
      </c>
      <c r="G3" s="19">
        <v>84.042986078567594</v>
      </c>
      <c r="H3" s="19">
        <v>83.021664183454732</v>
      </c>
      <c r="I3" s="19">
        <v>71.696751804873443</v>
      </c>
      <c r="J3" s="19">
        <v>79.638864342447462</v>
      </c>
      <c r="K3" s="19">
        <v>81.310971509679149</v>
      </c>
      <c r="L3" s="19">
        <v>77.635070367091828</v>
      </c>
      <c r="M3" s="19">
        <v>77.476914960304128</v>
      </c>
      <c r="N3" s="19">
        <v>75.019093099696889</v>
      </c>
      <c r="O3" s="19">
        <v>75.834674595120617</v>
      </c>
      <c r="P3" s="19">
        <v>79.618875095332584</v>
      </c>
      <c r="Q3" s="19">
        <v>81.435842228515725</v>
      </c>
      <c r="R3" s="19">
        <v>79.117624361250961</v>
      </c>
      <c r="S3" s="19">
        <v>78.910700101310553</v>
      </c>
    </row>
    <row r="4" spans="1:76" x14ac:dyDescent="0.25">
      <c r="A4" s="4">
        <v>200002</v>
      </c>
      <c r="B4" s="19">
        <v>79.796350978078479</v>
      </c>
      <c r="C4" s="19">
        <v>77.769106120737931</v>
      </c>
      <c r="D4" s="19">
        <v>84.165037924035801</v>
      </c>
      <c r="E4" s="19">
        <v>88.362711435539154</v>
      </c>
      <c r="F4" s="19">
        <v>83.074491843554426</v>
      </c>
      <c r="G4" s="19">
        <v>85.328319442597447</v>
      </c>
      <c r="H4" s="19">
        <v>83.723898276860055</v>
      </c>
      <c r="I4" s="19">
        <v>72.562703416119618</v>
      </c>
      <c r="J4" s="19">
        <v>80.810106823424718</v>
      </c>
      <c r="K4" s="19">
        <v>82.295477979642598</v>
      </c>
      <c r="L4" s="19">
        <v>78.421520108957338</v>
      </c>
      <c r="M4" s="19">
        <v>78.274610610075044</v>
      </c>
      <c r="N4" s="19">
        <v>75.891349141625682</v>
      </c>
      <c r="O4" s="19">
        <v>76.670270445827981</v>
      </c>
      <c r="P4" s="19">
        <v>80.267214090514727</v>
      </c>
      <c r="Q4" s="19">
        <v>82.629787128316309</v>
      </c>
      <c r="R4" s="19">
        <v>80.058826268032647</v>
      </c>
      <c r="S4" s="19">
        <v>79.879000101310538</v>
      </c>
      <c r="U4" s="9">
        <f t="shared" ref="U4:U35" si="0">(B4/B3-1)*100</f>
        <v>1.1777029114036885</v>
      </c>
      <c r="V4" s="9">
        <f t="shared" ref="V4:V35" si="1">(C4/C3-1)*100</f>
        <v>1.1615019457921427</v>
      </c>
      <c r="W4" s="9">
        <f t="shared" ref="W4:W35" si="2">(D4/D3-1)*100</f>
        <v>0.93951437895978263</v>
      </c>
      <c r="X4" s="9">
        <f t="shared" ref="X4:X35" si="3">(E4/E3-1)*100</f>
        <v>1.3228049633432271</v>
      </c>
      <c r="Y4" s="9">
        <f t="shared" ref="Y4:Y35" si="4">(F4/F3-1)*100</f>
        <v>1.3911745389337815</v>
      </c>
      <c r="Z4" s="9">
        <f t="shared" ref="Z4:Z35" si="5">(G4/G3-1)*100</f>
        <v>1.5293761252465066</v>
      </c>
      <c r="AA4" s="9">
        <f t="shared" ref="AA4:AA35" si="6">(H4/H3-1)*100</f>
        <v>0.84584439532984224</v>
      </c>
      <c r="AB4" s="9">
        <f t="shared" ref="AB4:AB35" si="7">(I4/I3-1)*100</f>
        <v>1.2077975493267834</v>
      </c>
      <c r="AC4" s="9">
        <f t="shared" ref="AC4:AC35" si="8">(J4/J3-1)*100</f>
        <v>1.4706920931731426</v>
      </c>
      <c r="AD4" s="9">
        <f t="shared" ref="AD4:AD35" si="9">(K4/K3-1)*100</f>
        <v>1.2107916701576515</v>
      </c>
      <c r="AE4" s="9">
        <f t="shared" ref="AE4:AE35" si="10">(L4/L3-1)*100</f>
        <v>1.0130083455155425</v>
      </c>
      <c r="AF4" s="9">
        <f t="shared" ref="AF4:AF35" si="11">(M4/M3-1)*100</f>
        <v>1.0295913952944824</v>
      </c>
      <c r="AG4" s="9">
        <f t="shared" ref="AG4:AG35" si="12">(N4/N3-1)*100</f>
        <v>1.1627120588749484</v>
      </c>
      <c r="AH4" s="9">
        <f t="shared" ref="AH4:AH35" si="13">(O4/O3-1)*100</f>
        <v>1.1018651496411014</v>
      </c>
      <c r="AI4" s="9">
        <f t="shared" ref="AI4:AI35" si="14">(P4/P3-1)*100</f>
        <v>0.81430313403179078</v>
      </c>
      <c r="AJ4" s="9">
        <f t="shared" ref="AJ4:AJ35" si="15">(Q4/Q3-1)*100</f>
        <v>1.4661172121856136</v>
      </c>
      <c r="AK4" s="9">
        <f t="shared" ref="AK4:AK35" si="16">(R4/R3-1)*100</f>
        <v>1.18962356918626</v>
      </c>
      <c r="AL4" s="9">
        <f t="shared" ref="AL4:AL35" si="17">(S4/S3-1)*100</f>
        <v>1.2270832710352675</v>
      </c>
      <c r="AM4" s="9"/>
      <c r="BG4" s="18">
        <f>U4*4</f>
        <v>4.7108116456147542</v>
      </c>
      <c r="BH4" s="18">
        <f t="shared" ref="BH4:BH63" si="18">V4*4</f>
        <v>4.6460077831685709</v>
      </c>
      <c r="BI4" s="18">
        <f t="shared" ref="BI4:BI63" si="19">W4*4</f>
        <v>3.7580575158391305</v>
      </c>
      <c r="BJ4" s="18">
        <f t="shared" ref="BJ4:BJ63" si="20">X4*4</f>
        <v>5.2912198533729082</v>
      </c>
      <c r="BK4" s="18">
        <f t="shared" ref="BK4:BK63" si="21">Y4*4</f>
        <v>5.5646981557351261</v>
      </c>
      <c r="BL4" s="18">
        <f t="shared" ref="BL4:BL63" si="22">Z4*4</f>
        <v>6.1175045009860263</v>
      </c>
      <c r="BM4" s="18">
        <f t="shared" ref="BM4:BM63" si="23">AA4*4</f>
        <v>3.3833775813193689</v>
      </c>
      <c r="BN4" s="18">
        <f t="shared" ref="BN4:BN63" si="24">AB4*4</f>
        <v>4.8311901973071336</v>
      </c>
      <c r="BO4" s="18">
        <f t="shared" ref="BO4:BO63" si="25">AC4*4</f>
        <v>5.8827683726925706</v>
      </c>
      <c r="BP4" s="18">
        <f t="shared" ref="BP4:BP63" si="26">AD4*4</f>
        <v>4.8431666806306062</v>
      </c>
      <c r="BQ4" s="18">
        <f t="shared" ref="BQ4:BQ63" si="27">AE4*4</f>
        <v>4.0520333820621701</v>
      </c>
      <c r="BR4" s="18">
        <f t="shared" ref="BR4:BR63" si="28">AF4*4</f>
        <v>4.1183655811779296</v>
      </c>
      <c r="BS4" s="18">
        <f t="shared" ref="BS4:BS63" si="29">AG4*4</f>
        <v>4.6508482354997938</v>
      </c>
      <c r="BT4" s="18">
        <f t="shared" ref="BT4:BT63" si="30">AH4*4</f>
        <v>4.4074605985644055</v>
      </c>
      <c r="BU4" s="18">
        <f t="shared" ref="BU4:BU63" si="31">AI4*4</f>
        <v>3.2572125361271631</v>
      </c>
      <c r="BV4" s="18">
        <f t="shared" ref="BV4:BV63" si="32">AJ4*4</f>
        <v>5.8644688487424546</v>
      </c>
      <c r="BW4" s="18">
        <f t="shared" ref="BW4:BW63" si="33">AK4*4</f>
        <v>4.75849427674504</v>
      </c>
      <c r="BX4" s="18">
        <f t="shared" ref="BX4:BX63" si="34">AL4*4</f>
        <v>4.9083330841410699</v>
      </c>
    </row>
    <row r="5" spans="1:76" x14ac:dyDescent="0.25">
      <c r="A5" s="4">
        <v>200003</v>
      </c>
      <c r="B5" s="19">
        <v>80.625370859067729</v>
      </c>
      <c r="C5" s="19">
        <v>78.48060726371537</v>
      </c>
      <c r="D5" s="19">
        <v>84.973216559720498</v>
      </c>
      <c r="E5" s="19">
        <v>88.922948183503181</v>
      </c>
      <c r="F5" s="19">
        <v>84.259132035879219</v>
      </c>
      <c r="G5" s="19">
        <v>86.421484893988804</v>
      </c>
      <c r="H5" s="19">
        <v>84.286568764150601</v>
      </c>
      <c r="I5" s="19">
        <v>73.166295813270622</v>
      </c>
      <c r="J5" s="19">
        <v>81.493553152781942</v>
      </c>
      <c r="K5" s="19">
        <v>83.609297271534601</v>
      </c>
      <c r="L5" s="19">
        <v>78.918050865090976</v>
      </c>
      <c r="M5" s="19">
        <v>79.116079993861291</v>
      </c>
      <c r="N5" s="19">
        <v>76.795923160097018</v>
      </c>
      <c r="O5" s="19">
        <v>77.917062242970829</v>
      </c>
      <c r="P5" s="19">
        <v>81.094906908952296</v>
      </c>
      <c r="Q5" s="19">
        <v>83.74346181503914</v>
      </c>
      <c r="R5" s="19">
        <v>80.809754482271984</v>
      </c>
      <c r="S5" s="19">
        <v>80.746000101310486</v>
      </c>
      <c r="U5" s="9">
        <f t="shared" si="0"/>
        <v>1.0389195380838823</v>
      </c>
      <c r="V5" s="9">
        <f t="shared" si="1"/>
        <v>0.91488918732436364</v>
      </c>
      <c r="W5" s="9">
        <f t="shared" si="2"/>
        <v>0.96023082222589373</v>
      </c>
      <c r="X5" s="9">
        <f t="shared" si="3"/>
        <v>0.63401941708491893</v>
      </c>
      <c r="Y5" s="9">
        <f t="shared" si="4"/>
        <v>1.4259975186555529</v>
      </c>
      <c r="Z5" s="9">
        <f t="shared" si="5"/>
        <v>1.2811285380192716</v>
      </c>
      <c r="AA5" s="9">
        <f t="shared" si="6"/>
        <v>0.67205481215160123</v>
      </c>
      <c r="AB5" s="9">
        <f t="shared" si="7"/>
        <v>0.83182181580203629</v>
      </c>
      <c r="AC5" s="9">
        <f t="shared" si="8"/>
        <v>0.84574362814615611</v>
      </c>
      <c r="AD5" s="9">
        <f t="shared" si="9"/>
        <v>1.5964659591830799</v>
      </c>
      <c r="AE5" s="9">
        <f t="shared" si="10"/>
        <v>0.6331562502789545</v>
      </c>
      <c r="AF5" s="9">
        <f t="shared" si="11"/>
        <v>1.0750221268784443</v>
      </c>
      <c r="AG5" s="9">
        <f t="shared" si="12"/>
        <v>1.1919329787947852</v>
      </c>
      <c r="AH5" s="9">
        <f t="shared" si="13"/>
        <v>1.6261737305645507</v>
      </c>
      <c r="AI5" s="9">
        <f t="shared" si="14"/>
        <v>1.0311717278541632</v>
      </c>
      <c r="AJ5" s="9">
        <f t="shared" si="15"/>
        <v>1.3477884010440366</v>
      </c>
      <c r="AK5" s="9">
        <f t="shared" si="16"/>
        <v>0.93797055146083164</v>
      </c>
      <c r="AL5" s="9">
        <f t="shared" si="17"/>
        <v>1.0853916535013441</v>
      </c>
      <c r="AM5" s="9"/>
      <c r="BG5" s="18">
        <f t="shared" ref="BG5:BG63" si="35">U5*4</f>
        <v>4.1556781523355291</v>
      </c>
      <c r="BH5" s="18">
        <f t="shared" si="18"/>
        <v>3.6595567492974546</v>
      </c>
      <c r="BI5" s="18">
        <f t="shared" si="19"/>
        <v>3.8409232889035749</v>
      </c>
      <c r="BJ5" s="18">
        <f t="shared" si="20"/>
        <v>2.5360776683396757</v>
      </c>
      <c r="BK5" s="18">
        <f t="shared" si="21"/>
        <v>5.7039900746222116</v>
      </c>
      <c r="BL5" s="18">
        <f t="shared" si="22"/>
        <v>5.1245141520770865</v>
      </c>
      <c r="BM5" s="18">
        <f t="shared" si="23"/>
        <v>2.6882192486064049</v>
      </c>
      <c r="BN5" s="18">
        <f t="shared" si="24"/>
        <v>3.3272872632081452</v>
      </c>
      <c r="BO5" s="18">
        <f t="shared" si="25"/>
        <v>3.3829745125846244</v>
      </c>
      <c r="BP5" s="18">
        <f t="shared" si="26"/>
        <v>6.3858638367323195</v>
      </c>
      <c r="BQ5" s="18">
        <f t="shared" si="27"/>
        <v>2.532625001115818</v>
      </c>
      <c r="BR5" s="18">
        <f t="shared" si="28"/>
        <v>4.3000885075137774</v>
      </c>
      <c r="BS5" s="18">
        <f t="shared" si="29"/>
        <v>4.7677319151791409</v>
      </c>
      <c r="BT5" s="18">
        <f t="shared" si="30"/>
        <v>6.5046949222582029</v>
      </c>
      <c r="BU5" s="18">
        <f t="shared" si="31"/>
        <v>4.1246869114166529</v>
      </c>
      <c r="BV5" s="18">
        <f t="shared" si="32"/>
        <v>5.3911536041761465</v>
      </c>
      <c r="BW5" s="18">
        <f t="shared" si="33"/>
        <v>3.7518822058433265</v>
      </c>
      <c r="BX5" s="18">
        <f t="shared" si="34"/>
        <v>4.3415666140053766</v>
      </c>
    </row>
    <row r="6" spans="1:76" x14ac:dyDescent="0.25">
      <c r="A6" s="4">
        <v>200004</v>
      </c>
      <c r="B6" s="19">
        <v>81.46553844322915</v>
      </c>
      <c r="C6" s="19">
        <v>79.069997768699366</v>
      </c>
      <c r="D6" s="19">
        <v>85.88003245498868</v>
      </c>
      <c r="E6" s="19">
        <v>89.614680040988802</v>
      </c>
      <c r="F6" s="19">
        <v>85.489191780144481</v>
      </c>
      <c r="G6" s="19">
        <v>87.480143442693944</v>
      </c>
      <c r="H6" s="19">
        <v>84.8184213828021</v>
      </c>
      <c r="I6" s="19">
        <v>73.83884117014216</v>
      </c>
      <c r="J6" s="19">
        <v>82.623357899982935</v>
      </c>
      <c r="K6" s="19">
        <v>84.345179590568662</v>
      </c>
      <c r="L6" s="19">
        <v>79.56088016669591</v>
      </c>
      <c r="M6" s="19">
        <v>79.793239405934798</v>
      </c>
      <c r="N6" s="19">
        <v>77.856615526156389</v>
      </c>
      <c r="O6" s="19">
        <v>78.443628796397192</v>
      </c>
      <c r="P6" s="19">
        <v>81.92585111028913</v>
      </c>
      <c r="Q6" s="19">
        <v>84.65175888840453</v>
      </c>
      <c r="R6" s="19">
        <v>81.45363912853405</v>
      </c>
      <c r="S6" s="19">
        <v>81.637100101310551</v>
      </c>
      <c r="U6" s="9">
        <f t="shared" si="0"/>
        <v>1.0420635281542134</v>
      </c>
      <c r="V6" s="9">
        <f t="shared" si="1"/>
        <v>0.75100145823729925</v>
      </c>
      <c r="W6" s="9">
        <f t="shared" si="2"/>
        <v>1.0671784969218612</v>
      </c>
      <c r="X6" s="9">
        <f t="shared" si="3"/>
        <v>0.77790027390696181</v>
      </c>
      <c r="Y6" s="9">
        <f t="shared" si="4"/>
        <v>1.4598533293002314</v>
      </c>
      <c r="Z6" s="9">
        <f t="shared" si="5"/>
        <v>1.2249946295227021</v>
      </c>
      <c r="AA6" s="9">
        <f t="shared" si="6"/>
        <v>0.63100518439624942</v>
      </c>
      <c r="AB6" s="9">
        <f t="shared" si="7"/>
        <v>0.91920104659659607</v>
      </c>
      <c r="AC6" s="9">
        <f t="shared" si="8"/>
        <v>1.3863731589698558</v>
      </c>
      <c r="AD6" s="9">
        <f t="shared" si="9"/>
        <v>0.88014412636929773</v>
      </c>
      <c r="AE6" s="9">
        <f t="shared" si="10"/>
        <v>0.81455293758312397</v>
      </c>
      <c r="AF6" s="9">
        <f t="shared" si="11"/>
        <v>0.85590617245703271</v>
      </c>
      <c r="AG6" s="9">
        <f t="shared" si="12"/>
        <v>1.3811831701640465</v>
      </c>
      <c r="AH6" s="9">
        <f t="shared" si="13"/>
        <v>0.67580391029675724</v>
      </c>
      <c r="AI6" s="9">
        <f t="shared" si="14"/>
        <v>1.0246564587215845</v>
      </c>
      <c r="AJ6" s="9">
        <f t="shared" si="15"/>
        <v>1.0846184928102298</v>
      </c>
      <c r="AK6" s="9">
        <f t="shared" si="16"/>
        <v>0.79679074684395612</v>
      </c>
      <c r="AL6" s="9">
        <f t="shared" si="17"/>
        <v>1.103584077083708</v>
      </c>
      <c r="AM6" s="9"/>
      <c r="BG6" s="18">
        <f t="shared" si="35"/>
        <v>4.1682541126168537</v>
      </c>
      <c r="BH6" s="18">
        <f t="shared" si="18"/>
        <v>3.004005832949197</v>
      </c>
      <c r="BI6" s="18">
        <f t="shared" si="19"/>
        <v>4.2687139876874447</v>
      </c>
      <c r="BJ6" s="18">
        <f t="shared" si="20"/>
        <v>3.1116010956278473</v>
      </c>
      <c r="BK6" s="18">
        <f t="shared" si="21"/>
        <v>5.8394133172009255</v>
      </c>
      <c r="BL6" s="18">
        <f t="shared" si="22"/>
        <v>4.8999785180908084</v>
      </c>
      <c r="BM6" s="18">
        <f t="shared" si="23"/>
        <v>2.5240207375849977</v>
      </c>
      <c r="BN6" s="18">
        <f t="shared" si="24"/>
        <v>3.6768041863863843</v>
      </c>
      <c r="BO6" s="18">
        <f t="shared" si="25"/>
        <v>5.5454926358794232</v>
      </c>
      <c r="BP6" s="18">
        <f t="shared" si="26"/>
        <v>3.5205765054771909</v>
      </c>
      <c r="BQ6" s="18">
        <f t="shared" si="27"/>
        <v>3.2582117503324959</v>
      </c>
      <c r="BR6" s="18">
        <f t="shared" si="28"/>
        <v>3.4236246898281308</v>
      </c>
      <c r="BS6" s="18">
        <f t="shared" si="29"/>
        <v>5.5247326806561858</v>
      </c>
      <c r="BT6" s="18">
        <f t="shared" si="30"/>
        <v>2.703215641187029</v>
      </c>
      <c r="BU6" s="18">
        <f t="shared" si="31"/>
        <v>4.098625834886338</v>
      </c>
      <c r="BV6" s="18">
        <f t="shared" si="32"/>
        <v>4.3384739712409193</v>
      </c>
      <c r="BW6" s="18">
        <f t="shared" si="33"/>
        <v>3.1871629873758245</v>
      </c>
      <c r="BX6" s="18">
        <f t="shared" si="34"/>
        <v>4.4143363083348319</v>
      </c>
    </row>
    <row r="7" spans="1:76" x14ac:dyDescent="0.25">
      <c r="A7" s="4">
        <v>200101</v>
      </c>
      <c r="B7" s="19">
        <v>82.161171754506427</v>
      </c>
      <c r="C7" s="19">
        <v>79.644041593502465</v>
      </c>
      <c r="D7" s="19">
        <v>86.781374454048319</v>
      </c>
      <c r="E7" s="19">
        <v>90.053788915243132</v>
      </c>
      <c r="F7" s="19">
        <v>86.470458843747195</v>
      </c>
      <c r="G7" s="19">
        <v>88.317515256276607</v>
      </c>
      <c r="H7" s="19">
        <v>85.147876296550635</v>
      </c>
      <c r="I7" s="19">
        <v>74.612093493061806</v>
      </c>
      <c r="J7" s="19">
        <v>83.655713672749471</v>
      </c>
      <c r="K7" s="19">
        <v>85.531982616285262</v>
      </c>
      <c r="L7" s="19">
        <v>79.941320611667933</v>
      </c>
      <c r="M7" s="19">
        <v>80.371468981444508</v>
      </c>
      <c r="N7" s="19">
        <v>78.781221232504549</v>
      </c>
      <c r="O7" s="19">
        <v>79.367469929810383</v>
      </c>
      <c r="P7" s="19">
        <v>82.35493664414247</v>
      </c>
      <c r="Q7" s="19">
        <v>85.235068875668873</v>
      </c>
      <c r="R7" s="19">
        <v>81.763653788693432</v>
      </c>
      <c r="S7" s="19">
        <v>82.452100077136606</v>
      </c>
      <c r="U7" s="9">
        <f t="shared" si="0"/>
        <v>0.85389886885980371</v>
      </c>
      <c r="V7" s="9">
        <f t="shared" si="1"/>
        <v>0.72599448716608173</v>
      </c>
      <c r="W7" s="9">
        <f t="shared" si="2"/>
        <v>1.0495361649194068</v>
      </c>
      <c r="X7" s="9">
        <f t="shared" si="3"/>
        <v>0.48999658767234777</v>
      </c>
      <c r="Y7" s="9">
        <f t="shared" si="4"/>
        <v>1.1478258750255543</v>
      </c>
      <c r="Z7" s="9">
        <f t="shared" si="5"/>
        <v>0.95721358085243402</v>
      </c>
      <c r="AA7" s="9">
        <f t="shared" si="6"/>
        <v>0.38842377443177867</v>
      </c>
      <c r="AB7" s="9">
        <f t="shared" si="7"/>
        <v>1.0472162220664938</v>
      </c>
      <c r="AC7" s="9">
        <f t="shared" si="8"/>
        <v>1.2494720609349086</v>
      </c>
      <c r="AD7" s="9">
        <f t="shared" si="9"/>
        <v>1.4070786635082433</v>
      </c>
      <c r="AE7" s="9">
        <f t="shared" si="10"/>
        <v>0.47817525921649562</v>
      </c>
      <c r="AF7" s="9">
        <f t="shared" si="11"/>
        <v>0.72465985817176115</v>
      </c>
      <c r="AG7" s="9">
        <f t="shared" si="12"/>
        <v>1.1875750057970702</v>
      </c>
      <c r="AH7" s="9">
        <f t="shared" si="13"/>
        <v>1.1777134071793816</v>
      </c>
      <c r="AI7" s="9">
        <f t="shared" si="14"/>
        <v>0.52374864348458949</v>
      </c>
      <c r="AJ7" s="9">
        <f t="shared" si="15"/>
        <v>0.68907013265171457</v>
      </c>
      <c r="AK7" s="9">
        <f t="shared" si="16"/>
        <v>0.38060258998395824</v>
      </c>
      <c r="AL7" s="9">
        <f t="shared" si="17"/>
        <v>0.99832058563404935</v>
      </c>
      <c r="AM7" s="9"/>
      <c r="AN7" s="9">
        <f>(B7/B3-1)*100</f>
        <v>4.1761750347953264</v>
      </c>
      <c r="AO7" s="9">
        <f t="shared" ref="AO7:BE7" si="36">(C7/C3-1)*100</f>
        <v>3.6004047175667742</v>
      </c>
      <c r="AP7" s="9">
        <f t="shared" si="36"/>
        <v>4.0772987286769924</v>
      </c>
      <c r="AQ7" s="9">
        <f t="shared" si="36"/>
        <v>3.2619115261714127</v>
      </c>
      <c r="AR7" s="9">
        <f t="shared" si="36"/>
        <v>5.5359014605673051</v>
      </c>
      <c r="AS7" s="9">
        <f t="shared" si="36"/>
        <v>5.0861224441894226</v>
      </c>
      <c r="AT7" s="9">
        <f t="shared" si="36"/>
        <v>2.5610328749825717</v>
      </c>
      <c r="AU7" s="9">
        <f t="shared" si="36"/>
        <v>4.0662116690064698</v>
      </c>
      <c r="AV7" s="9">
        <f t="shared" si="36"/>
        <v>5.0438305009342432</v>
      </c>
      <c r="AW7" s="9">
        <f t="shared" si="36"/>
        <v>5.1911950235444593</v>
      </c>
      <c r="AX7" s="9">
        <f t="shared" si="36"/>
        <v>2.9706294251697907</v>
      </c>
      <c r="AY7" s="9">
        <f t="shared" si="36"/>
        <v>3.7360212685590533</v>
      </c>
      <c r="AZ7" s="9">
        <f t="shared" si="36"/>
        <v>5.0148941787498957</v>
      </c>
      <c r="BA7" s="9">
        <f t="shared" si="36"/>
        <v>4.6585488149731846</v>
      </c>
      <c r="BB7" s="9">
        <f t="shared" si="36"/>
        <v>3.4364483868100759</v>
      </c>
      <c r="BC7" s="9">
        <f t="shared" si="36"/>
        <v>4.6653003679782756</v>
      </c>
      <c r="BD7" s="9">
        <f t="shared" si="36"/>
        <v>3.3444247710986641</v>
      </c>
      <c r="BE7" s="9">
        <f t="shared" si="36"/>
        <v>4.4878577572868839</v>
      </c>
      <c r="BG7" s="18">
        <f t="shared" si="35"/>
        <v>3.4155954754392148</v>
      </c>
      <c r="BH7" s="18">
        <f t="shared" si="18"/>
        <v>2.9039779486643269</v>
      </c>
      <c r="BI7" s="18">
        <f t="shared" si="19"/>
        <v>4.1981446596776273</v>
      </c>
      <c r="BJ7" s="18">
        <f t="shared" si="20"/>
        <v>1.9599863506893911</v>
      </c>
      <c r="BK7" s="18">
        <f t="shared" si="21"/>
        <v>4.5913035001022173</v>
      </c>
      <c r="BL7" s="18">
        <f t="shared" si="22"/>
        <v>3.8288543234097361</v>
      </c>
      <c r="BM7" s="18">
        <f t="shared" si="23"/>
        <v>1.5536950977271147</v>
      </c>
      <c r="BN7" s="18">
        <f t="shared" si="24"/>
        <v>4.1888648882659751</v>
      </c>
      <c r="BO7" s="18">
        <f t="shared" si="25"/>
        <v>4.9978882437396344</v>
      </c>
      <c r="BP7" s="18">
        <f t="shared" si="26"/>
        <v>5.6283146540329732</v>
      </c>
      <c r="BQ7" s="18">
        <f t="shared" si="27"/>
        <v>1.9127010368659825</v>
      </c>
      <c r="BR7" s="18">
        <f t="shared" si="28"/>
        <v>2.8986394326870446</v>
      </c>
      <c r="BS7" s="18">
        <f t="shared" si="29"/>
        <v>4.7503000231882808</v>
      </c>
      <c r="BT7" s="18">
        <f t="shared" si="30"/>
        <v>4.7108536287175262</v>
      </c>
      <c r="BU7" s="18">
        <f t="shared" si="31"/>
        <v>2.094994573938358</v>
      </c>
      <c r="BV7" s="18">
        <f t="shared" si="32"/>
        <v>2.7562805306068583</v>
      </c>
      <c r="BW7" s="18">
        <f t="shared" si="33"/>
        <v>1.522410359935833</v>
      </c>
      <c r="BX7" s="18">
        <f t="shared" si="34"/>
        <v>3.9932823425361974</v>
      </c>
    </row>
    <row r="8" spans="1:76" x14ac:dyDescent="0.25">
      <c r="A8" s="4">
        <v>200102</v>
      </c>
      <c r="B8" s="19">
        <v>82.906181465010732</v>
      </c>
      <c r="C8" s="19">
        <v>80.034442753314053</v>
      </c>
      <c r="D8" s="19">
        <v>87.643485683622401</v>
      </c>
      <c r="E8" s="19">
        <v>90.282556658506465</v>
      </c>
      <c r="F8" s="19">
        <v>87.239156197119144</v>
      </c>
      <c r="G8" s="19">
        <v>89.061982737874771</v>
      </c>
      <c r="H8" s="19">
        <v>85.7001537947842</v>
      </c>
      <c r="I8" s="19">
        <v>75.405209974981318</v>
      </c>
      <c r="J8" s="19">
        <v>84.308243094408027</v>
      </c>
      <c r="K8" s="19">
        <v>86.547089333292391</v>
      </c>
      <c r="L8" s="19">
        <v>80.422945258652007</v>
      </c>
      <c r="M8" s="19">
        <v>80.992683315620695</v>
      </c>
      <c r="N8" s="19">
        <v>79.362381553665813</v>
      </c>
      <c r="O8" s="19">
        <v>80.204199184143704</v>
      </c>
      <c r="P8" s="19">
        <v>82.609476422196025</v>
      </c>
      <c r="Q8" s="19">
        <v>85.703908409334119</v>
      </c>
      <c r="R8" s="19">
        <v>82.193945549727715</v>
      </c>
      <c r="S8" s="19">
        <v>83.107200077136639</v>
      </c>
      <c r="U8" s="9">
        <f t="shared" si="0"/>
        <v>0.90676617019334049</v>
      </c>
      <c r="V8" s="9">
        <f t="shared" si="1"/>
        <v>0.49018250706582833</v>
      </c>
      <c r="W8" s="9">
        <f t="shared" si="2"/>
        <v>0.99342887226403498</v>
      </c>
      <c r="X8" s="9">
        <f t="shared" si="3"/>
        <v>0.25403455647896589</v>
      </c>
      <c r="Y8" s="9">
        <f t="shared" si="4"/>
        <v>0.88897105861436287</v>
      </c>
      <c r="Z8" s="9">
        <f t="shared" si="5"/>
        <v>0.84294432360092486</v>
      </c>
      <c r="AA8" s="9">
        <f t="shared" si="6"/>
        <v>0.6486098329805845</v>
      </c>
      <c r="AB8" s="9">
        <f t="shared" si="7"/>
        <v>1.0629865009661899</v>
      </c>
      <c r="AC8" s="9">
        <f t="shared" si="8"/>
        <v>0.78001775731801892</v>
      </c>
      <c r="AD8" s="9">
        <f t="shared" si="9"/>
        <v>1.1868153712291551</v>
      </c>
      <c r="AE8" s="9">
        <f t="shared" si="10"/>
        <v>0.60247271786222356</v>
      </c>
      <c r="AF8" s="9">
        <f t="shared" si="11"/>
        <v>0.7729289286968255</v>
      </c>
      <c r="AG8" s="9">
        <f t="shared" si="12"/>
        <v>0.73768889599477028</v>
      </c>
      <c r="AH8" s="9">
        <f t="shared" si="13"/>
        <v>1.0542471053610392</v>
      </c>
      <c r="AI8" s="9">
        <f t="shared" si="14"/>
        <v>0.30907652707381494</v>
      </c>
      <c r="AJ8" s="9">
        <f t="shared" si="15"/>
        <v>0.55005473668254812</v>
      </c>
      <c r="AK8" s="9">
        <f t="shared" si="16"/>
        <v>0.52626288221697681</v>
      </c>
      <c r="AL8" s="9">
        <f t="shared" si="17"/>
        <v>0.79452190955375812</v>
      </c>
      <c r="AM8" s="9"/>
      <c r="AN8" s="9">
        <f t="shared" ref="AN8:BE8" si="37">(B8/B4-1)*100</f>
        <v>3.897208893407389</v>
      </c>
      <c r="AO8" s="9">
        <f t="shared" si="37"/>
        <v>2.9129004376868384</v>
      </c>
      <c r="AP8" s="9">
        <f t="shared" si="37"/>
        <v>4.1328891964928616</v>
      </c>
      <c r="AQ8" s="9">
        <f t="shared" si="37"/>
        <v>2.1726870891324301</v>
      </c>
      <c r="AR8" s="9">
        <f t="shared" si="37"/>
        <v>5.0131686166767109</v>
      </c>
      <c r="AS8" s="9">
        <f t="shared" si="37"/>
        <v>4.375643771806681</v>
      </c>
      <c r="AT8" s="9">
        <f t="shared" si="37"/>
        <v>2.360443742584728</v>
      </c>
      <c r="AU8" s="9">
        <f t="shared" si="37"/>
        <v>3.9173107189254042</v>
      </c>
      <c r="AV8" s="9">
        <f t="shared" si="37"/>
        <v>4.3288351030483785</v>
      </c>
      <c r="AW8" s="9">
        <f t="shared" si="37"/>
        <v>5.1662757882049215</v>
      </c>
      <c r="AX8" s="9">
        <f t="shared" si="37"/>
        <v>2.5521376618483416</v>
      </c>
      <c r="AY8" s="9">
        <f t="shared" si="37"/>
        <v>3.4724832028685926</v>
      </c>
      <c r="AZ8" s="9">
        <f t="shared" si="37"/>
        <v>4.5736865285694428</v>
      </c>
      <c r="BA8" s="9">
        <f t="shared" si="37"/>
        <v>4.6092556055513656</v>
      </c>
      <c r="BB8" s="9">
        <f t="shared" si="37"/>
        <v>2.9180810100622123</v>
      </c>
      <c r="BC8" s="9">
        <f t="shared" si="37"/>
        <v>3.7203548355316363</v>
      </c>
      <c r="BD8" s="9">
        <f t="shared" si="37"/>
        <v>2.6669380269788157</v>
      </c>
      <c r="BE8" s="9">
        <f t="shared" si="37"/>
        <v>4.0413625254845043</v>
      </c>
      <c r="BG8" s="18">
        <f t="shared" si="35"/>
        <v>3.627064680773362</v>
      </c>
      <c r="BH8" s="18">
        <f t="shared" si="18"/>
        <v>1.9607300282633133</v>
      </c>
      <c r="BI8" s="18">
        <f t="shared" si="19"/>
        <v>3.9737154890561399</v>
      </c>
      <c r="BJ8" s="18">
        <f t="shared" si="20"/>
        <v>1.0161382259158636</v>
      </c>
      <c r="BK8" s="18">
        <f t="shared" si="21"/>
        <v>3.5558842344574515</v>
      </c>
      <c r="BL8" s="18">
        <f t="shared" si="22"/>
        <v>3.3717772944036994</v>
      </c>
      <c r="BM8" s="18">
        <f t="shared" si="23"/>
        <v>2.594439331922338</v>
      </c>
      <c r="BN8" s="18">
        <f t="shared" si="24"/>
        <v>4.2519460038647594</v>
      </c>
      <c r="BO8" s="18">
        <f t="shared" si="25"/>
        <v>3.1200710292720757</v>
      </c>
      <c r="BP8" s="18">
        <f t="shared" si="26"/>
        <v>4.7472614849166206</v>
      </c>
      <c r="BQ8" s="18">
        <f t="shared" si="27"/>
        <v>2.4098908714488942</v>
      </c>
      <c r="BR8" s="18">
        <f t="shared" si="28"/>
        <v>3.091715714787302</v>
      </c>
      <c r="BS8" s="18">
        <f t="shared" si="29"/>
        <v>2.9507555839790811</v>
      </c>
      <c r="BT8" s="18">
        <f t="shared" si="30"/>
        <v>4.2169884214441566</v>
      </c>
      <c r="BU8" s="18">
        <f t="shared" si="31"/>
        <v>1.2363061082952598</v>
      </c>
      <c r="BV8" s="18">
        <f t="shared" si="32"/>
        <v>2.2002189467301925</v>
      </c>
      <c r="BW8" s="18">
        <f t="shared" si="33"/>
        <v>2.1050515288679073</v>
      </c>
      <c r="BX8" s="18">
        <f t="shared" si="34"/>
        <v>3.1780876382150325</v>
      </c>
    </row>
    <row r="9" spans="1:76" x14ac:dyDescent="0.25">
      <c r="A9" s="4">
        <v>200103</v>
      </c>
      <c r="B9" s="19">
        <v>83.758395527801383</v>
      </c>
      <c r="C9" s="19">
        <v>80.753503643702842</v>
      </c>
      <c r="D9" s="19">
        <v>88.126741190520903</v>
      </c>
      <c r="E9" s="19">
        <v>90.747587044933951</v>
      </c>
      <c r="F9" s="19">
        <v>88.020644483893349</v>
      </c>
      <c r="G9" s="19">
        <v>89.899050924538571</v>
      </c>
      <c r="H9" s="19">
        <v>86.292728131480033</v>
      </c>
      <c r="I9" s="19">
        <v>76.192412172257391</v>
      </c>
      <c r="J9" s="19">
        <v>85.018418686732574</v>
      </c>
      <c r="K9" s="19">
        <v>87.717064385474814</v>
      </c>
      <c r="L9" s="19">
        <v>81.048491464284695</v>
      </c>
      <c r="M9" s="19">
        <v>82.051564718107144</v>
      </c>
      <c r="N9" s="19">
        <v>80.395772973204657</v>
      </c>
      <c r="O9" s="19">
        <v>81.264903506920461</v>
      </c>
      <c r="P9" s="19">
        <v>83.308399204179111</v>
      </c>
      <c r="Q9" s="19">
        <v>86.15113286174973</v>
      </c>
      <c r="R9" s="19">
        <v>82.42837781908365</v>
      </c>
      <c r="S9" s="19">
        <v>83.934500077136576</v>
      </c>
      <c r="U9" s="9">
        <f t="shared" si="0"/>
        <v>1.0279258406688419</v>
      </c>
      <c r="V9" s="9">
        <f t="shared" si="1"/>
        <v>0.89843930394457594</v>
      </c>
      <c r="W9" s="9">
        <f t="shared" si="2"/>
        <v>0.55138782207153625</v>
      </c>
      <c r="X9" s="9">
        <f t="shared" si="3"/>
        <v>0.51508331580203404</v>
      </c>
      <c r="Y9" s="9">
        <f t="shared" si="4"/>
        <v>0.89579991467181319</v>
      </c>
      <c r="Z9" s="9">
        <f t="shared" si="5"/>
        <v>0.93987149278658144</v>
      </c>
      <c r="AA9" s="9">
        <f t="shared" si="6"/>
        <v>0.69145072728200585</v>
      </c>
      <c r="AB9" s="9">
        <f t="shared" si="7"/>
        <v>1.0439626088664999</v>
      </c>
      <c r="AC9" s="9">
        <f t="shared" si="8"/>
        <v>0.8423560570812727</v>
      </c>
      <c r="AD9" s="9">
        <f t="shared" si="9"/>
        <v>1.3518363947247813</v>
      </c>
      <c r="AE9" s="9">
        <f t="shared" si="10"/>
        <v>0.77782056305055747</v>
      </c>
      <c r="AF9" s="9">
        <f t="shared" si="11"/>
        <v>1.307379085540461</v>
      </c>
      <c r="AG9" s="9">
        <f t="shared" si="12"/>
        <v>1.3021174507471756</v>
      </c>
      <c r="AH9" s="9">
        <f t="shared" si="13"/>
        <v>1.3225047236510079</v>
      </c>
      <c r="AI9" s="9">
        <f t="shared" si="14"/>
        <v>0.84605642385513491</v>
      </c>
      <c r="AJ9" s="9">
        <f t="shared" si="15"/>
        <v>0.52182503775628497</v>
      </c>
      <c r="AK9" s="9">
        <f t="shared" si="16"/>
        <v>0.28521841577018314</v>
      </c>
      <c r="AL9" s="9">
        <f t="shared" si="17"/>
        <v>0.99546128281553514</v>
      </c>
      <c r="AM9" s="9"/>
      <c r="AN9" s="9">
        <f t="shared" ref="AN9:BE9" si="38">(B9/B5-1)*100</f>
        <v>3.8859041953557716</v>
      </c>
      <c r="AO9" s="9">
        <f t="shared" si="38"/>
        <v>2.8961248634964631</v>
      </c>
      <c r="AP9" s="9">
        <f t="shared" si="38"/>
        <v>3.7111983734122278</v>
      </c>
      <c r="AQ9" s="9">
        <f t="shared" si="38"/>
        <v>2.0519324861625332</v>
      </c>
      <c r="AR9" s="9">
        <f t="shared" si="38"/>
        <v>4.4642193162070631</v>
      </c>
      <c r="AS9" s="9">
        <f t="shared" si="38"/>
        <v>4.0239600543957588</v>
      </c>
      <c r="AT9" s="9">
        <f t="shared" si="38"/>
        <v>2.3801649500563293</v>
      </c>
      <c r="AU9" s="9">
        <f t="shared" si="38"/>
        <v>4.1359430942216724</v>
      </c>
      <c r="AV9" s="9">
        <f t="shared" si="38"/>
        <v>4.3253305293270428</v>
      </c>
      <c r="AW9" s="9">
        <f t="shared" si="38"/>
        <v>4.9130506390929085</v>
      </c>
      <c r="AX9" s="9">
        <f t="shared" si="38"/>
        <v>2.6995605895483443</v>
      </c>
      <c r="AY9" s="9">
        <f t="shared" si="38"/>
        <v>3.7103515802016762</v>
      </c>
      <c r="AZ9" s="9">
        <f t="shared" si="38"/>
        <v>4.6875532775392248</v>
      </c>
      <c r="BA9" s="9">
        <f t="shared" si="38"/>
        <v>4.2966728564662438</v>
      </c>
      <c r="BB9" s="9">
        <f t="shared" si="38"/>
        <v>2.7295083989824054</v>
      </c>
      <c r="BC9" s="9">
        <f t="shared" si="38"/>
        <v>2.8750555500419939</v>
      </c>
      <c r="BD9" s="9">
        <f t="shared" si="38"/>
        <v>2.0030048936316991</v>
      </c>
      <c r="BE9" s="9">
        <f t="shared" si="38"/>
        <v>3.9488023825645202</v>
      </c>
      <c r="BG9" s="18">
        <f t="shared" si="35"/>
        <v>4.1117033626753674</v>
      </c>
      <c r="BH9" s="18">
        <f t="shared" si="18"/>
        <v>3.5937572157783038</v>
      </c>
      <c r="BI9" s="18">
        <f t="shared" si="19"/>
        <v>2.205551288286145</v>
      </c>
      <c r="BJ9" s="18">
        <f t="shared" si="20"/>
        <v>2.0603332632081361</v>
      </c>
      <c r="BK9" s="18">
        <f t="shared" si="21"/>
        <v>3.5831996586872528</v>
      </c>
      <c r="BL9" s="18">
        <f t="shared" si="22"/>
        <v>3.7594859711463258</v>
      </c>
      <c r="BM9" s="18">
        <f t="shared" si="23"/>
        <v>2.7658029091280234</v>
      </c>
      <c r="BN9" s="18">
        <f t="shared" si="24"/>
        <v>4.1758504354659998</v>
      </c>
      <c r="BO9" s="18">
        <f t="shared" si="25"/>
        <v>3.3694242283250908</v>
      </c>
      <c r="BP9" s="18">
        <f t="shared" si="26"/>
        <v>5.4073455788991254</v>
      </c>
      <c r="BQ9" s="18">
        <f t="shared" si="27"/>
        <v>3.1112822522022299</v>
      </c>
      <c r="BR9" s="18">
        <f t="shared" si="28"/>
        <v>5.229516342161844</v>
      </c>
      <c r="BS9" s="18">
        <f t="shared" si="29"/>
        <v>5.2084698029887022</v>
      </c>
      <c r="BT9" s="18">
        <f t="shared" si="30"/>
        <v>5.2900188946040316</v>
      </c>
      <c r="BU9" s="18">
        <f t="shared" si="31"/>
        <v>3.3842256954205396</v>
      </c>
      <c r="BV9" s="18">
        <f t="shared" si="32"/>
        <v>2.0873001510251399</v>
      </c>
      <c r="BW9" s="18">
        <f t="shared" si="33"/>
        <v>1.1408736630807326</v>
      </c>
      <c r="BX9" s="18">
        <f t="shared" si="34"/>
        <v>3.9818451312621406</v>
      </c>
    </row>
    <row r="10" spans="1:76" x14ac:dyDescent="0.25">
      <c r="A10" s="4">
        <v>200104</v>
      </c>
      <c r="B10" s="19">
        <v>84.658422246857256</v>
      </c>
      <c r="C10" s="19">
        <v>81.881356630204195</v>
      </c>
      <c r="D10" s="19">
        <v>88.57769927470639</v>
      </c>
      <c r="E10" s="19">
        <v>90.931884832012912</v>
      </c>
      <c r="F10" s="19">
        <v>88.624949513211803</v>
      </c>
      <c r="G10" s="19">
        <v>90.488505398217512</v>
      </c>
      <c r="H10" s="19">
        <v>86.869634949422164</v>
      </c>
      <c r="I10" s="19">
        <v>77.090435173696292</v>
      </c>
      <c r="J10" s="19">
        <v>85.484362910712449</v>
      </c>
      <c r="K10" s="19">
        <v>88.227889686018614</v>
      </c>
      <c r="L10" s="19">
        <v>81.998774499692985</v>
      </c>
      <c r="M10" s="19">
        <v>82.831496430540511</v>
      </c>
      <c r="N10" s="19">
        <v>80.835489896247921</v>
      </c>
      <c r="O10" s="19">
        <v>81.956129456951786</v>
      </c>
      <c r="P10" s="19">
        <v>83.91523214832948</v>
      </c>
      <c r="Q10" s="19">
        <v>86.566508218033803</v>
      </c>
      <c r="R10" s="19">
        <v>82.938975853126166</v>
      </c>
      <c r="S10" s="19">
        <v>84.529400077136629</v>
      </c>
      <c r="U10" s="9">
        <f t="shared" si="0"/>
        <v>1.0745510505357325</v>
      </c>
      <c r="V10" s="9">
        <f t="shared" si="1"/>
        <v>1.3966613652797166</v>
      </c>
      <c r="W10" s="9">
        <f t="shared" si="2"/>
        <v>0.51171537503078568</v>
      </c>
      <c r="X10" s="9">
        <f t="shared" si="3"/>
        <v>0.20308836089240057</v>
      </c>
      <c r="Y10" s="9">
        <f t="shared" si="4"/>
        <v>0.68654919861332875</v>
      </c>
      <c r="Z10" s="9">
        <f t="shared" si="5"/>
        <v>0.65568486832383588</v>
      </c>
      <c r="AA10" s="9">
        <f t="shared" si="6"/>
        <v>0.66854627317278759</v>
      </c>
      <c r="AB10" s="9">
        <f t="shared" si="7"/>
        <v>1.1786252408030329</v>
      </c>
      <c r="AC10" s="9">
        <f t="shared" si="8"/>
        <v>0.5480509178802162</v>
      </c>
      <c r="AD10" s="9">
        <f t="shared" si="9"/>
        <v>0.5823556728927537</v>
      </c>
      <c r="AE10" s="9">
        <f t="shared" si="10"/>
        <v>1.1724870114665276</v>
      </c>
      <c r="AF10" s="9">
        <f t="shared" si="11"/>
        <v>0.9505384999211941</v>
      </c>
      <c r="AG10" s="9">
        <f t="shared" si="12"/>
        <v>0.54694035119211559</v>
      </c>
      <c r="AH10" s="9">
        <f t="shared" si="13"/>
        <v>0.85058361014660466</v>
      </c>
      <c r="AI10" s="9">
        <f t="shared" si="14"/>
        <v>0.72841748244747428</v>
      </c>
      <c r="AJ10" s="9">
        <f t="shared" si="15"/>
        <v>0.48214729451165894</v>
      </c>
      <c r="AK10" s="9">
        <f t="shared" si="16"/>
        <v>0.61944447719592954</v>
      </c>
      <c r="AL10" s="9">
        <f t="shared" si="17"/>
        <v>0.7087669545339903</v>
      </c>
      <c r="AM10" s="9"/>
      <c r="AN10" s="9">
        <f t="shared" ref="AN10:BE10" si="39">(B10/B6-1)*100</f>
        <v>3.9193060828452309</v>
      </c>
      <c r="AO10" s="9">
        <f t="shared" si="39"/>
        <v>3.5555317324388991</v>
      </c>
      <c r="AP10" s="9">
        <f t="shared" si="39"/>
        <v>3.1412037729860121</v>
      </c>
      <c r="AQ10" s="9">
        <f t="shared" si="39"/>
        <v>1.4698538123682825</v>
      </c>
      <c r="AR10" s="9">
        <f t="shared" si="39"/>
        <v>3.6680165852212676</v>
      </c>
      <c r="AS10" s="9">
        <f t="shared" si="39"/>
        <v>3.4389083478061133</v>
      </c>
      <c r="AT10" s="9">
        <f t="shared" si="39"/>
        <v>2.4183585749168124</v>
      </c>
      <c r="AU10" s="9">
        <f t="shared" si="39"/>
        <v>4.4036362868448808</v>
      </c>
      <c r="AV10" s="9">
        <f t="shared" si="39"/>
        <v>3.4627072579074047</v>
      </c>
      <c r="AW10" s="9">
        <f t="shared" si="39"/>
        <v>4.6033574346483475</v>
      </c>
      <c r="AX10" s="9">
        <f t="shared" si="39"/>
        <v>3.0641872335866571</v>
      </c>
      <c r="AY10" s="9">
        <f t="shared" si="39"/>
        <v>3.8076622120190917</v>
      </c>
      <c r="AZ10" s="9">
        <f t="shared" si="39"/>
        <v>3.8261030870148316</v>
      </c>
      <c r="BA10" s="9">
        <f t="shared" si="39"/>
        <v>4.4777386187365043</v>
      </c>
      <c r="BB10" s="9">
        <f t="shared" si="39"/>
        <v>2.428270211513861</v>
      </c>
      <c r="BC10" s="9">
        <f t="shared" si="39"/>
        <v>2.2619132251622487</v>
      </c>
      <c r="BD10" s="9">
        <f t="shared" si="39"/>
        <v>1.8235363582077113</v>
      </c>
      <c r="BE10" s="9">
        <f t="shared" si="39"/>
        <v>3.5428744679034008</v>
      </c>
      <c r="BG10" s="18">
        <f t="shared" si="35"/>
        <v>4.2982042021429301</v>
      </c>
      <c r="BH10" s="18">
        <f t="shared" si="18"/>
        <v>5.5866454611188665</v>
      </c>
      <c r="BI10" s="18">
        <f t="shared" si="19"/>
        <v>2.0468615001231427</v>
      </c>
      <c r="BJ10" s="18">
        <f t="shared" si="20"/>
        <v>0.81235344356960226</v>
      </c>
      <c r="BK10" s="18">
        <f t="shared" si="21"/>
        <v>2.746196794453315</v>
      </c>
      <c r="BL10" s="18">
        <f t="shared" si="22"/>
        <v>2.6227394732953435</v>
      </c>
      <c r="BM10" s="18">
        <f t="shared" si="23"/>
        <v>2.6741850926911503</v>
      </c>
      <c r="BN10" s="18">
        <f t="shared" si="24"/>
        <v>4.7145009632121315</v>
      </c>
      <c r="BO10" s="18">
        <f t="shared" si="25"/>
        <v>2.1922036715208648</v>
      </c>
      <c r="BP10" s="18">
        <f t="shared" si="26"/>
        <v>2.3294226915710148</v>
      </c>
      <c r="BQ10" s="18">
        <f t="shared" si="27"/>
        <v>4.6899480458661102</v>
      </c>
      <c r="BR10" s="18">
        <f t="shared" si="28"/>
        <v>3.8021539996847764</v>
      </c>
      <c r="BS10" s="18">
        <f t="shared" si="29"/>
        <v>2.1877614047684624</v>
      </c>
      <c r="BT10" s="18">
        <f t="shared" si="30"/>
        <v>3.4023344405864187</v>
      </c>
      <c r="BU10" s="18">
        <f t="shared" si="31"/>
        <v>2.9136699297898971</v>
      </c>
      <c r="BV10" s="18">
        <f t="shared" si="32"/>
        <v>1.9285891780466358</v>
      </c>
      <c r="BW10" s="18">
        <f t="shared" si="33"/>
        <v>2.4777779087837182</v>
      </c>
      <c r="BX10" s="18">
        <f t="shared" si="34"/>
        <v>2.8350678181359612</v>
      </c>
    </row>
    <row r="11" spans="1:76" x14ac:dyDescent="0.25">
      <c r="A11" s="4">
        <v>200201</v>
      </c>
      <c r="B11" s="19">
        <v>85.183780142051987</v>
      </c>
      <c r="C11" s="19">
        <v>82.523479555908693</v>
      </c>
      <c r="D11" s="19">
        <v>89.098371642362153</v>
      </c>
      <c r="E11" s="19">
        <v>90.706389352699404</v>
      </c>
      <c r="F11" s="19">
        <v>88.859619596744963</v>
      </c>
      <c r="G11" s="19">
        <v>91.199914297442774</v>
      </c>
      <c r="H11" s="19">
        <v>87.53241308053758</v>
      </c>
      <c r="I11" s="19">
        <v>78.099448387805367</v>
      </c>
      <c r="J11" s="19">
        <v>86.124390860012227</v>
      </c>
      <c r="K11" s="19">
        <v>88.618599726621113</v>
      </c>
      <c r="L11" s="19">
        <v>82.565325684376873</v>
      </c>
      <c r="M11" s="19">
        <v>83.196546704499951</v>
      </c>
      <c r="N11" s="19">
        <v>81.083391425676368</v>
      </c>
      <c r="O11" s="19">
        <v>83.057687224830758</v>
      </c>
      <c r="P11" s="19">
        <v>84.640556398023989</v>
      </c>
      <c r="Q11" s="19">
        <v>86.902755826596518</v>
      </c>
      <c r="R11" s="19">
        <v>83.302359802232985</v>
      </c>
      <c r="S11" s="19">
        <v>85.010400068885332</v>
      </c>
      <c r="U11" s="9">
        <f t="shared" si="0"/>
        <v>0.62056187825332287</v>
      </c>
      <c r="V11" s="9">
        <f t="shared" si="1"/>
        <v>0.78421139088411529</v>
      </c>
      <c r="W11" s="9">
        <f t="shared" si="2"/>
        <v>0.58781428273610992</v>
      </c>
      <c r="X11" s="9">
        <f t="shared" si="3"/>
        <v>-0.24798284972327167</v>
      </c>
      <c r="Y11" s="9">
        <f t="shared" si="4"/>
        <v>0.26479008994886311</v>
      </c>
      <c r="Z11" s="9">
        <f t="shared" si="5"/>
        <v>0.78618703678940971</v>
      </c>
      <c r="AA11" s="9">
        <f t="shared" si="6"/>
        <v>0.76295719614949409</v>
      </c>
      <c r="AB11" s="9">
        <f t="shared" si="7"/>
        <v>1.3088695268558492</v>
      </c>
      <c r="AC11" s="9">
        <f t="shared" si="8"/>
        <v>0.74870763202421475</v>
      </c>
      <c r="AD11" s="9">
        <f t="shared" si="9"/>
        <v>0.44284187459651125</v>
      </c>
      <c r="AE11" s="9">
        <f t="shared" si="10"/>
        <v>0.69092640486476675</v>
      </c>
      <c r="AF11" s="9">
        <f t="shared" si="11"/>
        <v>0.44071432931982457</v>
      </c>
      <c r="AG11" s="9">
        <f t="shared" si="12"/>
        <v>0.30667412264913096</v>
      </c>
      <c r="AH11" s="9">
        <f t="shared" si="13"/>
        <v>1.3440822244510375</v>
      </c>
      <c r="AI11" s="9">
        <f t="shared" si="14"/>
        <v>0.86435350427491731</v>
      </c>
      <c r="AJ11" s="9">
        <f t="shared" si="15"/>
        <v>0.3884269049131639</v>
      </c>
      <c r="AK11" s="9">
        <f t="shared" si="16"/>
        <v>0.43813411652240397</v>
      </c>
      <c r="AL11" s="9">
        <f t="shared" si="17"/>
        <v>0.56903277594513302</v>
      </c>
      <c r="AM11" s="9"/>
      <c r="AN11" s="9">
        <f t="shared" ref="AN11:BE11" si="40">(B11/B7-1)*100</f>
        <v>3.6788769232466212</v>
      </c>
      <c r="AO11" s="9">
        <f t="shared" si="40"/>
        <v>3.6153840322452169</v>
      </c>
      <c r="AP11" s="9">
        <f t="shared" si="40"/>
        <v>2.669924511901689</v>
      </c>
      <c r="AQ11" s="9">
        <f t="shared" si="40"/>
        <v>0.72467848973072346</v>
      </c>
      <c r="AR11" s="9">
        <f t="shared" si="40"/>
        <v>2.7629791548984484</v>
      </c>
      <c r="AS11" s="9">
        <f t="shared" si="40"/>
        <v>3.2636776893033348</v>
      </c>
      <c r="AT11" s="9">
        <f t="shared" si="40"/>
        <v>2.8004653641414912</v>
      </c>
      <c r="AU11" s="9">
        <f t="shared" si="40"/>
        <v>4.6739807603278782</v>
      </c>
      <c r="AV11" s="9">
        <f t="shared" si="40"/>
        <v>2.9509965056540022</v>
      </c>
      <c r="AW11" s="9">
        <f t="shared" si="40"/>
        <v>3.6087285900796573</v>
      </c>
      <c r="AX11" s="9">
        <f t="shared" si="40"/>
        <v>3.2824139664337171</v>
      </c>
      <c r="AY11" s="9">
        <f t="shared" si="40"/>
        <v>3.515025616500389</v>
      </c>
      <c r="AZ11" s="9">
        <f t="shared" si="40"/>
        <v>2.9222321730422163</v>
      </c>
      <c r="BA11" s="9">
        <f t="shared" si="40"/>
        <v>4.6495337425822791</v>
      </c>
      <c r="BB11" s="9">
        <f t="shared" si="40"/>
        <v>2.7753281673419616</v>
      </c>
      <c r="BC11" s="9">
        <f t="shared" si="40"/>
        <v>1.9565737118841131</v>
      </c>
      <c r="BD11" s="9">
        <f t="shared" si="40"/>
        <v>1.8818948790083612</v>
      </c>
      <c r="BE11" s="9">
        <f t="shared" si="40"/>
        <v>3.1027711718141227</v>
      </c>
      <c r="BG11" s="18">
        <f t="shared" si="35"/>
        <v>2.4822475130132915</v>
      </c>
      <c r="BH11" s="18">
        <f t="shared" si="18"/>
        <v>3.1368455635364612</v>
      </c>
      <c r="BI11" s="18">
        <f t="shared" si="19"/>
        <v>2.3512571309444397</v>
      </c>
      <c r="BJ11" s="18">
        <f t="shared" si="20"/>
        <v>-0.99193139889308668</v>
      </c>
      <c r="BK11" s="18">
        <f t="shared" si="21"/>
        <v>1.0591603597954524</v>
      </c>
      <c r="BL11" s="18">
        <f t="shared" si="22"/>
        <v>3.1447481471576388</v>
      </c>
      <c r="BM11" s="18">
        <f t="shared" si="23"/>
        <v>3.0518287845979764</v>
      </c>
      <c r="BN11" s="18">
        <f t="shared" si="24"/>
        <v>5.2354781074233969</v>
      </c>
      <c r="BO11" s="18">
        <f t="shared" si="25"/>
        <v>2.994830528096859</v>
      </c>
      <c r="BP11" s="18">
        <f t="shared" si="26"/>
        <v>1.771367498386045</v>
      </c>
      <c r="BQ11" s="18">
        <f t="shared" si="27"/>
        <v>2.763705619459067</v>
      </c>
      <c r="BR11" s="18">
        <f t="shared" si="28"/>
        <v>1.7628573172792983</v>
      </c>
      <c r="BS11" s="18">
        <f t="shared" si="29"/>
        <v>1.2266964905965239</v>
      </c>
      <c r="BT11" s="18">
        <f t="shared" si="30"/>
        <v>5.3763288978041501</v>
      </c>
      <c r="BU11" s="18">
        <f t="shared" si="31"/>
        <v>3.4574140170996692</v>
      </c>
      <c r="BV11" s="18">
        <f t="shared" si="32"/>
        <v>1.5537076196526556</v>
      </c>
      <c r="BW11" s="18">
        <f t="shared" si="33"/>
        <v>1.7525364660896159</v>
      </c>
      <c r="BX11" s="18">
        <f t="shared" si="34"/>
        <v>2.2761311037805321</v>
      </c>
    </row>
    <row r="12" spans="1:76" x14ac:dyDescent="0.25">
      <c r="A12" s="4">
        <v>200202</v>
      </c>
      <c r="B12" s="19">
        <v>86.108673452689033</v>
      </c>
      <c r="C12" s="19">
        <v>83.844607613277844</v>
      </c>
      <c r="D12" s="19">
        <v>89.757199444740706</v>
      </c>
      <c r="E12" s="19">
        <v>90.936296333156207</v>
      </c>
      <c r="F12" s="19">
        <v>89.423630940214352</v>
      </c>
      <c r="G12" s="19">
        <v>91.898034523719815</v>
      </c>
      <c r="H12" s="19">
        <v>88.37955108361632</v>
      </c>
      <c r="I12" s="19">
        <v>78.80705024194377</v>
      </c>
      <c r="J12" s="19">
        <v>86.600685783496459</v>
      </c>
      <c r="K12" s="19">
        <v>89.458772911775014</v>
      </c>
      <c r="L12" s="19">
        <v>83.469031714930267</v>
      </c>
      <c r="M12" s="19">
        <v>83.59781250893208</v>
      </c>
      <c r="N12" s="19">
        <v>81.60966288418291</v>
      </c>
      <c r="O12" s="19">
        <v>83.623254099594277</v>
      </c>
      <c r="P12" s="19">
        <v>85.363017392453429</v>
      </c>
      <c r="Q12" s="19">
        <v>87.213639270519366</v>
      </c>
      <c r="R12" s="19">
        <v>84.086534498388048</v>
      </c>
      <c r="S12" s="19">
        <v>85.649500068885317</v>
      </c>
      <c r="U12" s="9">
        <f t="shared" si="0"/>
        <v>1.0857622297281155</v>
      </c>
      <c r="V12" s="9">
        <f t="shared" si="1"/>
        <v>1.6009117217047342</v>
      </c>
      <c r="W12" s="9">
        <f t="shared" si="2"/>
        <v>0.73943865666037389</v>
      </c>
      <c r="X12" s="9">
        <f t="shared" si="3"/>
        <v>0.25346282891147709</v>
      </c>
      <c r="Y12" s="9">
        <f t="shared" si="4"/>
        <v>0.63472176229082411</v>
      </c>
      <c r="Z12" s="9">
        <f t="shared" si="5"/>
        <v>0.76548342359201715</v>
      </c>
      <c r="AA12" s="9">
        <f t="shared" si="6"/>
        <v>0.96779921090408561</v>
      </c>
      <c r="AB12" s="9">
        <f t="shared" si="7"/>
        <v>0.90602669896564514</v>
      </c>
      <c r="AC12" s="9">
        <f t="shared" si="8"/>
        <v>0.55303139880362728</v>
      </c>
      <c r="AD12" s="9">
        <f t="shared" si="9"/>
        <v>0.94807770349085718</v>
      </c>
      <c r="AE12" s="9">
        <f t="shared" si="10"/>
        <v>1.0945345677046081</v>
      </c>
      <c r="AF12" s="9">
        <f t="shared" si="11"/>
        <v>0.48231064909143306</v>
      </c>
      <c r="AG12" s="9">
        <f t="shared" si="12"/>
        <v>0.64904963797540738</v>
      </c>
      <c r="AH12" s="9">
        <f t="shared" si="13"/>
        <v>0.68093260679480405</v>
      </c>
      <c r="AI12" s="9">
        <f t="shared" si="14"/>
        <v>0.85356361675135162</v>
      </c>
      <c r="AJ12" s="9">
        <f t="shared" si="15"/>
        <v>0.35773715225231317</v>
      </c>
      <c r="AK12" s="9">
        <f t="shared" si="16"/>
        <v>0.94135952212730523</v>
      </c>
      <c r="AL12" s="9">
        <f t="shared" si="17"/>
        <v>0.75179036856916071</v>
      </c>
      <c r="AM12" s="9"/>
      <c r="AN12" s="9">
        <f t="shared" ref="AN12:BE12" si="41">(B12/B8-1)*100</f>
        <v>3.8627903626581306</v>
      </c>
      <c r="AO12" s="9">
        <f t="shared" si="41"/>
        <v>4.7606564485088709</v>
      </c>
      <c r="AP12" s="9">
        <f t="shared" si="41"/>
        <v>2.4117180468476995</v>
      </c>
      <c r="AQ12" s="9">
        <f t="shared" si="41"/>
        <v>0.72410407818035427</v>
      </c>
      <c r="AR12" s="9">
        <f t="shared" si="41"/>
        <v>2.5040071893397631</v>
      </c>
      <c r="AS12" s="9">
        <f t="shared" si="41"/>
        <v>3.1843573415517135</v>
      </c>
      <c r="AT12" s="9">
        <f t="shared" si="41"/>
        <v>3.1264789737112331</v>
      </c>
      <c r="AU12" s="9">
        <f t="shared" si="41"/>
        <v>4.5114127632442713</v>
      </c>
      <c r="AV12" s="9">
        <f t="shared" si="41"/>
        <v>2.7191204619474219</v>
      </c>
      <c r="AW12" s="9">
        <f t="shared" si="41"/>
        <v>3.3642767202369361</v>
      </c>
      <c r="AX12" s="9">
        <f t="shared" si="41"/>
        <v>3.7875838126564476</v>
      </c>
      <c r="AY12" s="9">
        <f t="shared" si="41"/>
        <v>3.2164994252128265</v>
      </c>
      <c r="AZ12" s="9">
        <f t="shared" si="41"/>
        <v>2.8316707318031487</v>
      </c>
      <c r="BA12" s="9">
        <f t="shared" si="41"/>
        <v>4.2629375397174041</v>
      </c>
      <c r="BB12" s="9">
        <f t="shared" si="41"/>
        <v>3.3332023025842261</v>
      </c>
      <c r="BC12" s="9">
        <f t="shared" si="41"/>
        <v>1.7615659416307494</v>
      </c>
      <c r="BD12" s="9">
        <f t="shared" si="41"/>
        <v>2.3025892430426076</v>
      </c>
      <c r="BE12" s="9">
        <f t="shared" si="41"/>
        <v>3.0590610553466124</v>
      </c>
      <c r="BG12" s="18">
        <f t="shared" si="35"/>
        <v>4.3430489189124621</v>
      </c>
      <c r="BH12" s="18">
        <f t="shared" si="18"/>
        <v>6.4036468868189367</v>
      </c>
      <c r="BI12" s="18">
        <f t="shared" si="19"/>
        <v>2.9577546266414956</v>
      </c>
      <c r="BJ12" s="18">
        <f t="shared" si="20"/>
        <v>1.0138513156459084</v>
      </c>
      <c r="BK12" s="18">
        <f t="shared" si="21"/>
        <v>2.5388870491632964</v>
      </c>
      <c r="BL12" s="18">
        <f t="shared" si="22"/>
        <v>3.0619336943680686</v>
      </c>
      <c r="BM12" s="18">
        <f t="shared" si="23"/>
        <v>3.8711968436163424</v>
      </c>
      <c r="BN12" s="18">
        <f t="shared" si="24"/>
        <v>3.6241067958625806</v>
      </c>
      <c r="BO12" s="18">
        <f t="shared" si="25"/>
        <v>2.2121255952145091</v>
      </c>
      <c r="BP12" s="18">
        <f t="shared" si="26"/>
        <v>3.7923108139634287</v>
      </c>
      <c r="BQ12" s="18">
        <f t="shared" si="27"/>
        <v>4.3781382708184324</v>
      </c>
      <c r="BR12" s="18">
        <f t="shared" si="28"/>
        <v>1.9292425963657323</v>
      </c>
      <c r="BS12" s="18">
        <f t="shared" si="29"/>
        <v>2.5961985519016295</v>
      </c>
      <c r="BT12" s="18">
        <f t="shared" si="30"/>
        <v>2.7237304271792162</v>
      </c>
      <c r="BU12" s="18">
        <f t="shared" si="31"/>
        <v>3.4142544670054065</v>
      </c>
      <c r="BV12" s="18">
        <f t="shared" si="32"/>
        <v>1.4309486090092527</v>
      </c>
      <c r="BW12" s="18">
        <f t="shared" si="33"/>
        <v>3.7654380885092209</v>
      </c>
      <c r="BX12" s="18">
        <f t="shared" si="34"/>
        <v>3.0071614742766428</v>
      </c>
    </row>
    <row r="13" spans="1:76" x14ac:dyDescent="0.25">
      <c r="A13" s="4">
        <v>200203</v>
      </c>
      <c r="B13" s="19">
        <v>86.797464005632008</v>
      </c>
      <c r="C13" s="19">
        <v>84.642984480505405</v>
      </c>
      <c r="D13" s="19">
        <v>89.812677353427532</v>
      </c>
      <c r="E13" s="19">
        <v>90.891821564921727</v>
      </c>
      <c r="F13" s="19">
        <v>89.837646499666306</v>
      </c>
      <c r="G13" s="19">
        <v>92.229432237832583</v>
      </c>
      <c r="H13" s="19">
        <v>88.849412496386165</v>
      </c>
      <c r="I13" s="19">
        <v>79.695491335612545</v>
      </c>
      <c r="J13" s="19">
        <v>87.103673130384053</v>
      </c>
      <c r="K13" s="19">
        <v>89.856527319099087</v>
      </c>
      <c r="L13" s="19">
        <v>83.987433938428779</v>
      </c>
      <c r="M13" s="19">
        <v>83.846379264362199</v>
      </c>
      <c r="N13" s="19">
        <v>82.22083407002458</v>
      </c>
      <c r="O13" s="19">
        <v>84.374194510119352</v>
      </c>
      <c r="P13" s="19">
        <v>86.020792908842594</v>
      </c>
      <c r="Q13" s="19">
        <v>87.590268422285106</v>
      </c>
      <c r="R13" s="19">
        <v>84.528462143787621</v>
      </c>
      <c r="S13" s="19">
        <v>86.16770006888531</v>
      </c>
      <c r="U13" s="9">
        <f t="shared" si="0"/>
        <v>0.79990844745903011</v>
      </c>
      <c r="V13" s="9">
        <f t="shared" si="1"/>
        <v>0.95221015394331143</v>
      </c>
      <c r="W13" s="9">
        <f t="shared" si="2"/>
        <v>6.1808867734325368E-2</v>
      </c>
      <c r="X13" s="9">
        <f t="shared" si="3"/>
        <v>-4.8907608983261852E-2</v>
      </c>
      <c r="Y13" s="9">
        <f t="shared" si="4"/>
        <v>0.46298227336434294</v>
      </c>
      <c r="Z13" s="9">
        <f t="shared" si="5"/>
        <v>0.36061458314131656</v>
      </c>
      <c r="AA13" s="9">
        <f t="shared" si="6"/>
        <v>0.53164041569446763</v>
      </c>
      <c r="AB13" s="9">
        <f t="shared" si="7"/>
        <v>1.1273624516349612</v>
      </c>
      <c r="AC13" s="9">
        <f t="shared" si="8"/>
        <v>0.58081219835264264</v>
      </c>
      <c r="AD13" s="9">
        <f t="shared" si="9"/>
        <v>0.44462314245730106</v>
      </c>
      <c r="AE13" s="9">
        <f t="shared" si="10"/>
        <v>0.62107132770989892</v>
      </c>
      <c r="AF13" s="9">
        <f t="shared" si="11"/>
        <v>0.29733643497378281</v>
      </c>
      <c r="AG13" s="9">
        <f t="shared" si="12"/>
        <v>0.7488956138797187</v>
      </c>
      <c r="AH13" s="9">
        <f t="shared" si="13"/>
        <v>0.89800429152244732</v>
      </c>
      <c r="AI13" s="9">
        <f t="shared" si="14"/>
        <v>0.77056263529797775</v>
      </c>
      <c r="AJ13" s="9">
        <f t="shared" si="15"/>
        <v>0.43184661816200176</v>
      </c>
      <c r="AK13" s="9">
        <f t="shared" si="16"/>
        <v>0.52556291924248377</v>
      </c>
      <c r="AL13" s="9">
        <f t="shared" si="17"/>
        <v>0.60502396345947229</v>
      </c>
      <c r="AM13" s="9"/>
      <c r="AN13" s="9">
        <f t="shared" ref="AN13:BE13" si="42">(B13/B9-1)*100</f>
        <v>3.6283747541724143</v>
      </c>
      <c r="AO13" s="9">
        <f t="shared" si="42"/>
        <v>4.8164855533247897</v>
      </c>
      <c r="AP13" s="9">
        <f t="shared" si="42"/>
        <v>1.9130812510833817</v>
      </c>
      <c r="AQ13" s="9">
        <f t="shared" si="42"/>
        <v>0.15894033624976878</v>
      </c>
      <c r="AR13" s="9">
        <f t="shared" si="42"/>
        <v>2.0642907427307566</v>
      </c>
      <c r="AS13" s="9">
        <f t="shared" si="42"/>
        <v>2.5922201506333398</v>
      </c>
      <c r="AT13" s="9">
        <f t="shared" si="42"/>
        <v>2.9628039584177257</v>
      </c>
      <c r="AU13" s="9">
        <f t="shared" si="42"/>
        <v>4.597674576092059</v>
      </c>
      <c r="AV13" s="9">
        <f t="shared" si="42"/>
        <v>2.4527090433603682</v>
      </c>
      <c r="AW13" s="9">
        <f t="shared" si="42"/>
        <v>2.4390498571889685</v>
      </c>
      <c r="AX13" s="9">
        <f t="shared" si="42"/>
        <v>3.6261532090812176</v>
      </c>
      <c r="AY13" s="9">
        <f t="shared" si="42"/>
        <v>2.187422692572949</v>
      </c>
      <c r="AZ13" s="9">
        <f t="shared" si="42"/>
        <v>2.2700958387802395</v>
      </c>
      <c r="BA13" s="9">
        <f t="shared" si="42"/>
        <v>3.8261178799456896</v>
      </c>
      <c r="BB13" s="9">
        <f t="shared" si="42"/>
        <v>3.2558466259995367</v>
      </c>
      <c r="BC13" s="9">
        <f t="shared" si="42"/>
        <v>1.6704778135010923</v>
      </c>
      <c r="BD13" s="9">
        <f t="shared" si="42"/>
        <v>2.5477685965303198</v>
      </c>
      <c r="BE13" s="9">
        <f t="shared" si="42"/>
        <v>2.66064608676575</v>
      </c>
      <c r="BG13" s="18">
        <f t="shared" si="35"/>
        <v>3.1996337898361205</v>
      </c>
      <c r="BH13" s="18">
        <f t="shared" si="18"/>
        <v>3.8088406157732457</v>
      </c>
      <c r="BI13" s="18">
        <f t="shared" si="19"/>
        <v>0.24723547093730147</v>
      </c>
      <c r="BJ13" s="18">
        <f t="shared" si="20"/>
        <v>-0.19563043593304741</v>
      </c>
      <c r="BK13" s="18">
        <f t="shared" si="21"/>
        <v>1.8519290934573718</v>
      </c>
      <c r="BL13" s="18">
        <f t="shared" si="22"/>
        <v>1.4424583325652662</v>
      </c>
      <c r="BM13" s="18">
        <f t="shared" si="23"/>
        <v>2.1265616627778705</v>
      </c>
      <c r="BN13" s="18">
        <f t="shared" si="24"/>
        <v>4.5094498065398447</v>
      </c>
      <c r="BO13" s="18">
        <f t="shared" si="25"/>
        <v>2.3232487934105706</v>
      </c>
      <c r="BP13" s="18">
        <f t="shared" si="26"/>
        <v>1.7784925698292042</v>
      </c>
      <c r="BQ13" s="18">
        <f t="shared" si="27"/>
        <v>2.4842853108395957</v>
      </c>
      <c r="BR13" s="18">
        <f t="shared" si="28"/>
        <v>1.1893457398951313</v>
      </c>
      <c r="BS13" s="18">
        <f t="shared" si="29"/>
        <v>2.9955824555188748</v>
      </c>
      <c r="BT13" s="18">
        <f t="shared" si="30"/>
        <v>3.5920171660897893</v>
      </c>
      <c r="BU13" s="18">
        <f t="shared" si="31"/>
        <v>3.082250541191911</v>
      </c>
      <c r="BV13" s="18">
        <f t="shared" si="32"/>
        <v>1.727386472648007</v>
      </c>
      <c r="BW13" s="18">
        <f t="shared" si="33"/>
        <v>2.1022516769699351</v>
      </c>
      <c r="BX13" s="18">
        <f t="shared" si="34"/>
        <v>2.4200958538378892</v>
      </c>
    </row>
    <row r="14" spans="1:76" x14ac:dyDescent="0.25">
      <c r="A14" s="4">
        <v>200204</v>
      </c>
      <c r="B14" s="19">
        <v>87.646673746358942</v>
      </c>
      <c r="C14" s="19">
        <v>85.036846925797605</v>
      </c>
      <c r="D14" s="19">
        <v>90.393053123356367</v>
      </c>
      <c r="E14" s="19">
        <v>90.981173613503515</v>
      </c>
      <c r="F14" s="19">
        <v>90.529969262231219</v>
      </c>
      <c r="G14" s="19">
        <v>92.462146722781341</v>
      </c>
      <c r="H14" s="19">
        <v>89.284103840682306</v>
      </c>
      <c r="I14" s="19">
        <v>80.718282692683275</v>
      </c>
      <c r="J14" s="19">
        <v>87.670986756972795</v>
      </c>
      <c r="K14" s="19">
        <v>90.558640161564185</v>
      </c>
      <c r="L14" s="19">
        <v>84.610735215653179</v>
      </c>
      <c r="M14" s="19">
        <v>84.556370091738202</v>
      </c>
      <c r="N14" s="19">
        <v>82.966455215695646</v>
      </c>
      <c r="O14" s="19">
        <v>85.095435598863446</v>
      </c>
      <c r="P14" s="19">
        <v>86.294629868248308</v>
      </c>
      <c r="Q14" s="19">
        <v>88.071854836994575</v>
      </c>
      <c r="R14" s="19">
        <v>85.313540520777991</v>
      </c>
      <c r="S14" s="19">
        <v>86.814800068885333</v>
      </c>
      <c r="U14" s="9">
        <f t="shared" si="0"/>
        <v>0.97838082074821475</v>
      </c>
      <c r="V14" s="9">
        <f t="shared" si="1"/>
        <v>0.4653220201408681</v>
      </c>
      <c r="W14" s="9">
        <f t="shared" si="2"/>
        <v>0.64620695767141356</v>
      </c>
      <c r="X14" s="9">
        <f t="shared" si="3"/>
        <v>9.8305927907893498E-2</v>
      </c>
      <c r="Y14" s="9">
        <f t="shared" si="4"/>
        <v>0.7706376886971178</v>
      </c>
      <c r="Z14" s="9">
        <f t="shared" si="5"/>
        <v>0.25232128107288698</v>
      </c>
      <c r="AA14" s="9">
        <f t="shared" si="6"/>
        <v>0.48924504066227836</v>
      </c>
      <c r="AB14" s="9">
        <f t="shared" si="7"/>
        <v>1.2833741783002006</v>
      </c>
      <c r="AC14" s="9">
        <f t="shared" si="8"/>
        <v>0.65130849963070947</v>
      </c>
      <c r="AD14" s="9">
        <f t="shared" si="9"/>
        <v>0.78137099597868076</v>
      </c>
      <c r="AE14" s="9">
        <f t="shared" si="10"/>
        <v>0.74213635063709038</v>
      </c>
      <c r="AF14" s="9">
        <f t="shared" si="11"/>
        <v>0.84677577446421459</v>
      </c>
      <c r="AG14" s="9">
        <f t="shared" si="12"/>
        <v>0.90685183883691955</v>
      </c>
      <c r="AH14" s="9">
        <f t="shared" si="13"/>
        <v>0.85481241383298379</v>
      </c>
      <c r="AI14" s="9">
        <f t="shared" si="14"/>
        <v>0.3183381019236764</v>
      </c>
      <c r="AJ14" s="9">
        <f t="shared" si="15"/>
        <v>0.54981726096290373</v>
      </c>
      <c r="AK14" s="9">
        <f t="shared" si="16"/>
        <v>0.92877399763278135</v>
      </c>
      <c r="AL14" s="9">
        <f t="shared" si="17"/>
        <v>0.75097745382866066</v>
      </c>
      <c r="AM14" s="9"/>
      <c r="AN14" s="9">
        <f t="shared" ref="AN14:BE14" si="43">(B14/B10-1)*100</f>
        <v>3.529774616857595</v>
      </c>
      <c r="AO14" s="9">
        <f t="shared" si="43"/>
        <v>3.8537347516655718</v>
      </c>
      <c r="AP14" s="9">
        <f t="shared" si="43"/>
        <v>2.0494479575722702</v>
      </c>
      <c r="AQ14" s="9">
        <f t="shared" si="43"/>
        <v>5.4204068882612866E-2</v>
      </c>
      <c r="AR14" s="9">
        <f t="shared" si="43"/>
        <v>2.1495298552868913</v>
      </c>
      <c r="AS14" s="9">
        <f t="shared" si="43"/>
        <v>2.181096168931429</v>
      </c>
      <c r="AT14" s="9">
        <f t="shared" si="43"/>
        <v>2.7794164124966159</v>
      </c>
      <c r="AU14" s="9">
        <f t="shared" si="43"/>
        <v>4.7059632116654981</v>
      </c>
      <c r="AV14" s="9">
        <f t="shared" si="43"/>
        <v>2.5579226092428797</v>
      </c>
      <c r="AW14" s="9">
        <f t="shared" si="43"/>
        <v>2.6417388921350593</v>
      </c>
      <c r="AX14" s="9">
        <f t="shared" si="43"/>
        <v>3.1853655519814783</v>
      </c>
      <c r="AY14" s="9">
        <f t="shared" si="43"/>
        <v>2.08238862694472</v>
      </c>
      <c r="AZ14" s="9">
        <f t="shared" si="43"/>
        <v>2.6361754251539971</v>
      </c>
      <c r="BA14" s="9">
        <f t="shared" si="43"/>
        <v>3.8304714518767158</v>
      </c>
      <c r="BB14" s="9">
        <f t="shared" si="43"/>
        <v>2.8354777303278844</v>
      </c>
      <c r="BC14" s="9">
        <f t="shared" si="43"/>
        <v>1.7389480642667099</v>
      </c>
      <c r="BD14" s="9">
        <f t="shared" si="43"/>
        <v>2.8630262710946264</v>
      </c>
      <c r="BE14" s="9">
        <f t="shared" si="43"/>
        <v>2.7036746855687799</v>
      </c>
      <c r="BG14" s="18">
        <f t="shared" si="35"/>
        <v>3.913523282992859</v>
      </c>
      <c r="BH14" s="18">
        <f t="shared" si="18"/>
        <v>1.8612880805634724</v>
      </c>
      <c r="BI14" s="18">
        <f t="shared" si="19"/>
        <v>2.5848278306856542</v>
      </c>
      <c r="BJ14" s="18">
        <f t="shared" si="20"/>
        <v>0.39322371163157399</v>
      </c>
      <c r="BK14" s="18">
        <f t="shared" si="21"/>
        <v>3.0825507547884712</v>
      </c>
      <c r="BL14" s="18">
        <f t="shared" si="22"/>
        <v>1.0092851242915479</v>
      </c>
      <c r="BM14" s="18">
        <f t="shared" si="23"/>
        <v>1.9569801626491135</v>
      </c>
      <c r="BN14" s="18">
        <f t="shared" si="24"/>
        <v>5.1334967132008025</v>
      </c>
      <c r="BO14" s="18">
        <f t="shared" si="25"/>
        <v>2.6052339985228379</v>
      </c>
      <c r="BP14" s="18">
        <f t="shared" si="26"/>
        <v>3.125483983914723</v>
      </c>
      <c r="BQ14" s="18">
        <f t="shared" si="27"/>
        <v>2.9685454025483615</v>
      </c>
      <c r="BR14" s="18">
        <f t="shared" si="28"/>
        <v>3.3871030978568584</v>
      </c>
      <c r="BS14" s="18">
        <f t="shared" si="29"/>
        <v>3.6274073553476782</v>
      </c>
      <c r="BT14" s="18">
        <f t="shared" si="30"/>
        <v>3.4192496553319351</v>
      </c>
      <c r="BU14" s="18">
        <f t="shared" si="31"/>
        <v>1.2733524076947056</v>
      </c>
      <c r="BV14" s="18">
        <f t="shared" si="32"/>
        <v>2.1992690438516149</v>
      </c>
      <c r="BW14" s="18">
        <f t="shared" si="33"/>
        <v>3.7150959905311254</v>
      </c>
      <c r="BX14" s="18">
        <f t="shared" si="34"/>
        <v>3.0039098153146426</v>
      </c>
    </row>
    <row r="15" spans="1:76" x14ac:dyDescent="0.25">
      <c r="A15" s="4">
        <v>200301</v>
      </c>
      <c r="B15" s="19">
        <v>88.903509493303815</v>
      </c>
      <c r="C15" s="19">
        <v>86.029641635187062</v>
      </c>
      <c r="D15" s="19">
        <v>91.291747875616352</v>
      </c>
      <c r="E15" s="19">
        <v>91.400056168475672</v>
      </c>
      <c r="F15" s="19">
        <v>91.725504416860019</v>
      </c>
      <c r="G15" s="19">
        <v>92.6454374906737</v>
      </c>
      <c r="H15" s="19">
        <v>90.162692578146732</v>
      </c>
      <c r="I15" s="19">
        <v>81.524461454262706</v>
      </c>
      <c r="J15" s="19">
        <v>88.516257551844234</v>
      </c>
      <c r="K15" s="19">
        <v>91.065462155754886</v>
      </c>
      <c r="L15" s="19">
        <v>85.499394451782422</v>
      </c>
      <c r="M15" s="19">
        <v>85.480015443930895</v>
      </c>
      <c r="N15" s="19">
        <v>83.80055232689844</v>
      </c>
      <c r="O15" s="19">
        <v>85.983978004478672</v>
      </c>
      <c r="P15" s="19">
        <v>87.160922841169196</v>
      </c>
      <c r="Q15" s="19">
        <v>88.646810972113059</v>
      </c>
      <c r="R15" s="19">
        <v>86.351628925959815</v>
      </c>
      <c r="S15" s="19">
        <v>87.671499779686783</v>
      </c>
      <c r="U15" s="9">
        <f t="shared" si="0"/>
        <v>1.4339799711989398</v>
      </c>
      <c r="V15" s="9">
        <f t="shared" si="1"/>
        <v>1.1674876777307608</v>
      </c>
      <c r="W15" s="9">
        <f t="shared" si="2"/>
        <v>0.99420776398997379</v>
      </c>
      <c r="X15" s="9">
        <f t="shared" si="3"/>
        <v>0.46040575026171648</v>
      </c>
      <c r="Y15" s="9">
        <f t="shared" si="4"/>
        <v>1.3205960019336604</v>
      </c>
      <c r="Z15" s="9">
        <f t="shared" si="5"/>
        <v>0.19823330345325463</v>
      </c>
      <c r="AA15" s="9">
        <f t="shared" si="6"/>
        <v>0.98403713502257517</v>
      </c>
      <c r="AB15" s="9">
        <f t="shared" si="7"/>
        <v>0.99875608683199779</v>
      </c>
      <c r="AC15" s="9">
        <f t="shared" si="8"/>
        <v>0.96413970703279617</v>
      </c>
      <c r="AD15" s="9">
        <f t="shared" si="9"/>
        <v>0.55966166595091682</v>
      </c>
      <c r="AE15" s="9">
        <f t="shared" si="10"/>
        <v>1.0502913535312741</v>
      </c>
      <c r="AF15" s="9">
        <f t="shared" si="11"/>
        <v>1.0923427190530965</v>
      </c>
      <c r="AG15" s="9">
        <f t="shared" si="12"/>
        <v>1.0053425918153502</v>
      </c>
      <c r="AH15" s="9">
        <f t="shared" si="13"/>
        <v>1.0441716401849988</v>
      </c>
      <c r="AI15" s="9">
        <f t="shared" si="14"/>
        <v>1.0038781952521392</v>
      </c>
      <c r="AJ15" s="9">
        <f t="shared" si="15"/>
        <v>0.65282619082183135</v>
      </c>
      <c r="AK15" s="9">
        <f t="shared" si="16"/>
        <v>1.2167920811222199</v>
      </c>
      <c r="AL15" s="9">
        <f t="shared" si="17"/>
        <v>0.98681297442564375</v>
      </c>
      <c r="AM15" s="9"/>
      <c r="AN15" s="9">
        <f t="shared" ref="AN15:BE15" si="44">(B15/B11-1)*100</f>
        <v>4.3667108281046252</v>
      </c>
      <c r="AO15" s="9">
        <f t="shared" si="44"/>
        <v>4.2486842510112366</v>
      </c>
      <c r="AP15" s="9">
        <f t="shared" si="44"/>
        <v>2.4617467107685531</v>
      </c>
      <c r="AQ15" s="9">
        <f t="shared" si="44"/>
        <v>0.7647386482103613</v>
      </c>
      <c r="AR15" s="9">
        <f t="shared" si="44"/>
        <v>3.2251824091986458</v>
      </c>
      <c r="AS15" s="9">
        <f t="shared" si="44"/>
        <v>1.5850049908121999</v>
      </c>
      <c r="AT15" s="9">
        <f t="shared" si="44"/>
        <v>3.0049205831776504</v>
      </c>
      <c r="AU15" s="9">
        <f t="shared" si="44"/>
        <v>4.3854510334699448</v>
      </c>
      <c r="AV15" s="9">
        <f t="shared" si="44"/>
        <v>2.7772233486327735</v>
      </c>
      <c r="AW15" s="9">
        <f t="shared" si="44"/>
        <v>2.7611161050638211</v>
      </c>
      <c r="AX15" s="9">
        <f t="shared" si="44"/>
        <v>3.5536331299916846</v>
      </c>
      <c r="AY15" s="9">
        <f t="shared" si="44"/>
        <v>2.7446676934097303</v>
      </c>
      <c r="AZ15" s="9">
        <f t="shared" si="44"/>
        <v>3.3510696252915251</v>
      </c>
      <c r="BA15" s="9">
        <f t="shared" si="44"/>
        <v>3.5232028213435296</v>
      </c>
      <c r="BB15" s="9">
        <f t="shared" si="44"/>
        <v>2.9777290585061067</v>
      </c>
      <c r="BC15" s="9">
        <f t="shared" si="44"/>
        <v>2.0069043023176247</v>
      </c>
      <c r="BD15" s="9">
        <f t="shared" si="44"/>
        <v>3.6604834856612145</v>
      </c>
      <c r="BE15" s="9">
        <f t="shared" si="44"/>
        <v>3.1303225354134545</v>
      </c>
      <c r="BG15" s="18">
        <f t="shared" si="35"/>
        <v>5.7359198847957593</v>
      </c>
      <c r="BH15" s="18">
        <f t="shared" si="18"/>
        <v>4.6699507109230431</v>
      </c>
      <c r="BI15" s="18">
        <f t="shared" si="19"/>
        <v>3.9768310559598952</v>
      </c>
      <c r="BJ15" s="18">
        <f t="shared" si="20"/>
        <v>1.8416230010468659</v>
      </c>
      <c r="BK15" s="18">
        <f t="shared" si="21"/>
        <v>5.2823840077346418</v>
      </c>
      <c r="BL15" s="18">
        <f t="shared" si="22"/>
        <v>0.79293321381301851</v>
      </c>
      <c r="BM15" s="18">
        <f t="shared" si="23"/>
        <v>3.9361485400903007</v>
      </c>
      <c r="BN15" s="18">
        <f t="shared" si="24"/>
        <v>3.9950243473279912</v>
      </c>
      <c r="BO15" s="18">
        <f t="shared" si="25"/>
        <v>3.8565588281311847</v>
      </c>
      <c r="BP15" s="18">
        <f t="shared" si="26"/>
        <v>2.2386466638036673</v>
      </c>
      <c r="BQ15" s="18">
        <f t="shared" si="27"/>
        <v>4.2011654141250965</v>
      </c>
      <c r="BR15" s="18">
        <f t="shared" si="28"/>
        <v>4.3693708762123862</v>
      </c>
      <c r="BS15" s="18">
        <f t="shared" si="29"/>
        <v>4.021370367261401</v>
      </c>
      <c r="BT15" s="18">
        <f t="shared" si="30"/>
        <v>4.176686560739995</v>
      </c>
      <c r="BU15" s="18">
        <f t="shared" si="31"/>
        <v>4.0155127810085567</v>
      </c>
      <c r="BV15" s="18">
        <f t="shared" si="32"/>
        <v>2.6113047632873254</v>
      </c>
      <c r="BW15" s="18">
        <f t="shared" si="33"/>
        <v>4.8671683244888797</v>
      </c>
      <c r="BX15" s="18">
        <f t="shared" si="34"/>
        <v>3.947251897702575</v>
      </c>
    </row>
    <row r="16" spans="1:76" x14ac:dyDescent="0.25">
      <c r="A16" s="4">
        <v>200302</v>
      </c>
      <c r="B16" s="19">
        <v>89.741102212009338</v>
      </c>
      <c r="C16" s="19">
        <v>86.320923054456301</v>
      </c>
      <c r="D16" s="19">
        <v>91.697896522204999</v>
      </c>
      <c r="E16" s="19">
        <v>91.710606041651374</v>
      </c>
      <c r="F16" s="19">
        <v>92.659220379938489</v>
      </c>
      <c r="G16" s="19">
        <v>93.117781988920669</v>
      </c>
      <c r="H16" s="19">
        <v>90.750220435260644</v>
      </c>
      <c r="I16" s="19">
        <v>82.326119805732503</v>
      </c>
      <c r="J16" s="19">
        <v>89.100366151704094</v>
      </c>
      <c r="K16" s="19">
        <v>91.652055804953392</v>
      </c>
      <c r="L16" s="19">
        <v>85.979709576708004</v>
      </c>
      <c r="M16" s="19">
        <v>85.906384867249145</v>
      </c>
      <c r="N16" s="19">
        <v>84.299969200209404</v>
      </c>
      <c r="O16" s="19">
        <v>87.116074558604524</v>
      </c>
      <c r="P16" s="19">
        <v>87.729325084200639</v>
      </c>
      <c r="Q16" s="19">
        <v>89.070809360227742</v>
      </c>
      <c r="R16" s="19">
        <v>86.897292113481072</v>
      </c>
      <c r="S16" s="19">
        <v>88.266799779686764</v>
      </c>
      <c r="U16" s="9">
        <f t="shared" si="0"/>
        <v>0.94213684418005261</v>
      </c>
      <c r="V16" s="9">
        <f t="shared" si="1"/>
        <v>0.33858262539838702</v>
      </c>
      <c r="W16" s="9">
        <f t="shared" si="2"/>
        <v>0.4448908647712857</v>
      </c>
      <c r="X16" s="9">
        <f t="shared" si="3"/>
        <v>0.33976989314237205</v>
      </c>
      <c r="Y16" s="9">
        <f t="shared" si="4"/>
        <v>1.0179458472477476</v>
      </c>
      <c r="Z16" s="9">
        <f t="shared" si="5"/>
        <v>0.50984107910820864</v>
      </c>
      <c r="AA16" s="9">
        <f t="shared" si="6"/>
        <v>0.65163078021952536</v>
      </c>
      <c r="AB16" s="9">
        <f t="shared" si="7"/>
        <v>0.98333474048097891</v>
      </c>
      <c r="AC16" s="9">
        <f t="shared" si="8"/>
        <v>0.65988849507983005</v>
      </c>
      <c r="AD16" s="9">
        <f t="shared" si="9"/>
        <v>0.6441450307419716</v>
      </c>
      <c r="AE16" s="9">
        <f t="shared" si="10"/>
        <v>0.56177605467890857</v>
      </c>
      <c r="AF16" s="9">
        <f t="shared" si="11"/>
        <v>0.49879427501731133</v>
      </c>
      <c r="AG16" s="9">
        <f t="shared" si="12"/>
        <v>0.59595892800656802</v>
      </c>
      <c r="AH16" s="9">
        <f t="shared" si="13"/>
        <v>1.3166366344051772</v>
      </c>
      <c r="AI16" s="9">
        <f t="shared" si="14"/>
        <v>0.65212967520689169</v>
      </c>
      <c r="AJ16" s="9">
        <f t="shared" si="15"/>
        <v>0.47830077976303009</v>
      </c>
      <c r="AK16" s="9">
        <f t="shared" si="16"/>
        <v>0.6319083893473687</v>
      </c>
      <c r="AL16" s="9">
        <f t="shared" si="17"/>
        <v>0.67901199534161627</v>
      </c>
      <c r="AM16" s="9"/>
      <c r="AN16" s="9">
        <f t="shared" ref="AN16:BE16" si="45">(B16/B12-1)*100</f>
        <v>4.218423782031766</v>
      </c>
      <c r="AO16" s="9">
        <f t="shared" si="45"/>
        <v>2.9534582028222234</v>
      </c>
      <c r="AP16" s="9">
        <f t="shared" si="45"/>
        <v>2.1621631350687176</v>
      </c>
      <c r="AQ16" s="9">
        <f t="shared" si="45"/>
        <v>0.85148586397052473</v>
      </c>
      <c r="AR16" s="9">
        <f t="shared" si="45"/>
        <v>3.6182711501474785</v>
      </c>
      <c r="AS16" s="9">
        <f t="shared" si="45"/>
        <v>1.3272835175664355</v>
      </c>
      <c r="AT16" s="9">
        <f t="shared" si="45"/>
        <v>2.6823731537190421</v>
      </c>
      <c r="AU16" s="9">
        <f t="shared" si="45"/>
        <v>4.4654247976353867</v>
      </c>
      <c r="AV16" s="9">
        <f t="shared" si="45"/>
        <v>2.8864440801968705</v>
      </c>
      <c r="AW16" s="9">
        <f t="shared" si="45"/>
        <v>2.4517247686165033</v>
      </c>
      <c r="AX16" s="9">
        <f t="shared" si="45"/>
        <v>3.0079154031070976</v>
      </c>
      <c r="AY16" s="9">
        <f t="shared" si="45"/>
        <v>2.7615224478157341</v>
      </c>
      <c r="AZ16" s="9">
        <f t="shared" si="45"/>
        <v>3.2965536444433896</v>
      </c>
      <c r="BA16" s="9">
        <f t="shared" si="45"/>
        <v>4.1768530734887843</v>
      </c>
      <c r="BB16" s="9">
        <f t="shared" si="45"/>
        <v>2.772052539881753</v>
      </c>
      <c r="BC16" s="9">
        <f t="shared" si="45"/>
        <v>2.12944913805031</v>
      </c>
      <c r="BD16" s="9">
        <f t="shared" si="45"/>
        <v>3.3426964636613876</v>
      </c>
      <c r="BE16" s="9">
        <f t="shared" si="45"/>
        <v>3.0558260219807787</v>
      </c>
      <c r="BG16" s="18">
        <f t="shared" si="35"/>
        <v>3.7685473767202105</v>
      </c>
      <c r="BH16" s="18">
        <f t="shared" si="18"/>
        <v>1.3543305015935481</v>
      </c>
      <c r="BI16" s="18">
        <f t="shared" si="19"/>
        <v>1.7795634590851428</v>
      </c>
      <c r="BJ16" s="18">
        <f t="shared" si="20"/>
        <v>1.3590795725694882</v>
      </c>
      <c r="BK16" s="18">
        <f t="shared" si="21"/>
        <v>4.0717833889909905</v>
      </c>
      <c r="BL16" s="18">
        <f t="shared" si="22"/>
        <v>2.0393643164328346</v>
      </c>
      <c r="BM16" s="18">
        <f t="shared" si="23"/>
        <v>2.6065231208781015</v>
      </c>
      <c r="BN16" s="18">
        <f t="shared" si="24"/>
        <v>3.9333389619239156</v>
      </c>
      <c r="BO16" s="18">
        <f t="shared" si="25"/>
        <v>2.6395539803193202</v>
      </c>
      <c r="BP16" s="18">
        <f t="shared" si="26"/>
        <v>2.5765801229678864</v>
      </c>
      <c r="BQ16" s="18">
        <f t="shared" si="27"/>
        <v>2.2471042187156343</v>
      </c>
      <c r="BR16" s="18">
        <f t="shared" si="28"/>
        <v>1.9951771000692453</v>
      </c>
      <c r="BS16" s="18">
        <f t="shared" si="29"/>
        <v>2.3838357120262721</v>
      </c>
      <c r="BT16" s="18">
        <f t="shared" si="30"/>
        <v>5.2665465376207088</v>
      </c>
      <c r="BU16" s="18">
        <f t="shared" si="31"/>
        <v>2.6085187008275668</v>
      </c>
      <c r="BV16" s="18">
        <f t="shared" si="32"/>
        <v>1.9132031190521204</v>
      </c>
      <c r="BW16" s="18">
        <f t="shared" si="33"/>
        <v>2.5276335573894748</v>
      </c>
      <c r="BX16" s="18">
        <f t="shared" si="34"/>
        <v>2.7160479813664651</v>
      </c>
    </row>
    <row r="17" spans="1:76" x14ac:dyDescent="0.25">
      <c r="A17" s="4">
        <v>200303</v>
      </c>
      <c r="B17" s="19">
        <v>90.479791279454417</v>
      </c>
      <c r="C17" s="19">
        <v>87.021357778839445</v>
      </c>
      <c r="D17" s="19">
        <v>92.027658602896267</v>
      </c>
      <c r="E17" s="19">
        <v>92.102474431740035</v>
      </c>
      <c r="F17" s="19">
        <v>93.079021066286757</v>
      </c>
      <c r="G17" s="19">
        <v>93.282775972225068</v>
      </c>
      <c r="H17" s="19">
        <v>91.124533957798747</v>
      </c>
      <c r="I17" s="19">
        <v>82.976297905712883</v>
      </c>
      <c r="J17" s="19">
        <v>89.800078040517548</v>
      </c>
      <c r="K17" s="19">
        <v>92.173250508776178</v>
      </c>
      <c r="L17" s="19">
        <v>86.689889991483611</v>
      </c>
      <c r="M17" s="19">
        <v>86.524881087030664</v>
      </c>
      <c r="N17" s="19">
        <v>84.917990738681922</v>
      </c>
      <c r="O17" s="19">
        <v>87.92915936980026</v>
      </c>
      <c r="P17" s="19">
        <v>88.267889769534733</v>
      </c>
      <c r="Q17" s="19">
        <v>89.529294120798994</v>
      </c>
      <c r="R17" s="19">
        <v>88.034350893992411</v>
      </c>
      <c r="S17" s="19">
        <v>88.872599779686723</v>
      </c>
      <c r="U17" s="9">
        <f t="shared" si="0"/>
        <v>0.82313349093925403</v>
      </c>
      <c r="V17" s="9">
        <f t="shared" si="1"/>
        <v>0.81143099447773537</v>
      </c>
      <c r="W17" s="9">
        <f t="shared" si="2"/>
        <v>0.35961793366918737</v>
      </c>
      <c r="X17" s="9">
        <f t="shared" si="3"/>
        <v>0.42728797355311432</v>
      </c>
      <c r="Y17" s="9">
        <f t="shared" si="4"/>
        <v>0.45305872920895496</v>
      </c>
      <c r="Z17" s="9">
        <f t="shared" si="5"/>
        <v>0.17718848084680161</v>
      </c>
      <c r="AA17" s="9">
        <f t="shared" si="6"/>
        <v>0.41246568960693342</v>
      </c>
      <c r="AB17" s="9">
        <f t="shared" si="7"/>
        <v>0.78975919369772551</v>
      </c>
      <c r="AC17" s="9">
        <f t="shared" si="8"/>
        <v>0.78530753467624947</v>
      </c>
      <c r="AD17" s="9">
        <f t="shared" si="9"/>
        <v>0.56866668100925555</v>
      </c>
      <c r="AE17" s="9">
        <f t="shared" si="10"/>
        <v>0.82598605912016509</v>
      </c>
      <c r="AF17" s="9">
        <f t="shared" si="11"/>
        <v>0.71996536780971621</v>
      </c>
      <c r="AG17" s="9">
        <f t="shared" si="12"/>
        <v>0.73312190305163671</v>
      </c>
      <c r="AH17" s="9">
        <f t="shared" si="13"/>
        <v>0.93333499622823002</v>
      </c>
      <c r="AI17" s="9">
        <f t="shared" si="14"/>
        <v>0.6138935695871206</v>
      </c>
      <c r="AJ17" s="9">
        <f t="shared" si="15"/>
        <v>0.51474188217714989</v>
      </c>
      <c r="AK17" s="9">
        <f t="shared" si="16"/>
        <v>1.3085088762333719</v>
      </c>
      <c r="AL17" s="9">
        <f t="shared" si="17"/>
        <v>0.6863282700993345</v>
      </c>
      <c r="AM17" s="9"/>
      <c r="AN17" s="9">
        <f t="shared" ref="AN17:BE17" si="46">(B17/B13-1)*100</f>
        <v>4.2424364766964651</v>
      </c>
      <c r="AO17" s="9">
        <f t="shared" si="46"/>
        <v>2.8098882771339539</v>
      </c>
      <c r="AP17" s="9">
        <f t="shared" si="46"/>
        <v>2.466223382643884</v>
      </c>
      <c r="AQ17" s="9">
        <f t="shared" si="46"/>
        <v>1.331971178455893</v>
      </c>
      <c r="AR17" s="9">
        <f t="shared" si="46"/>
        <v>3.6080359325001865</v>
      </c>
      <c r="AS17" s="9">
        <f t="shared" si="46"/>
        <v>1.1420906632887196</v>
      </c>
      <c r="AT17" s="9">
        <f t="shared" si="46"/>
        <v>2.5606488523546744</v>
      </c>
      <c r="AU17" s="9">
        <f t="shared" si="46"/>
        <v>4.116677763217802</v>
      </c>
      <c r="AV17" s="9">
        <f t="shared" si="46"/>
        <v>3.0956270995567525</v>
      </c>
      <c r="AW17" s="9">
        <f t="shared" si="46"/>
        <v>2.578246966355513</v>
      </c>
      <c r="AX17" s="9">
        <f t="shared" si="46"/>
        <v>3.2176909405709386</v>
      </c>
      <c r="AY17" s="9">
        <f t="shared" si="46"/>
        <v>3.1945348698043663</v>
      </c>
      <c r="AZ17" s="9">
        <f t="shared" si="46"/>
        <v>3.2803810605475769</v>
      </c>
      <c r="BA17" s="9">
        <f t="shared" si="46"/>
        <v>4.213331908317719</v>
      </c>
      <c r="BB17" s="9">
        <f t="shared" si="46"/>
        <v>2.6122717365246961</v>
      </c>
      <c r="BC17" s="9">
        <f t="shared" si="46"/>
        <v>2.2137455832028863</v>
      </c>
      <c r="BD17" s="9">
        <f t="shared" si="46"/>
        <v>4.1475837384111758</v>
      </c>
      <c r="BE17" s="9">
        <f t="shared" si="46"/>
        <v>3.1391109529893768</v>
      </c>
      <c r="BG17" s="18">
        <f t="shared" si="35"/>
        <v>3.2925339637570161</v>
      </c>
      <c r="BH17" s="18">
        <f t="shared" si="18"/>
        <v>3.2457239779109415</v>
      </c>
      <c r="BI17" s="18">
        <f t="shared" si="19"/>
        <v>1.4384717346767495</v>
      </c>
      <c r="BJ17" s="18">
        <f t="shared" si="20"/>
        <v>1.7091518942124573</v>
      </c>
      <c r="BK17" s="18">
        <f t="shared" si="21"/>
        <v>1.8122349168358198</v>
      </c>
      <c r="BL17" s="18">
        <f t="shared" si="22"/>
        <v>0.70875392338720644</v>
      </c>
      <c r="BM17" s="18">
        <f t="shared" si="23"/>
        <v>1.6498627584277337</v>
      </c>
      <c r="BN17" s="18">
        <f t="shared" si="24"/>
        <v>3.1590367747909021</v>
      </c>
      <c r="BO17" s="18">
        <f t="shared" si="25"/>
        <v>3.1412301387049979</v>
      </c>
      <c r="BP17" s="18">
        <f t="shared" si="26"/>
        <v>2.2746667240370222</v>
      </c>
      <c r="BQ17" s="18">
        <f t="shared" si="27"/>
        <v>3.3039442364806604</v>
      </c>
      <c r="BR17" s="18">
        <f t="shared" si="28"/>
        <v>2.8798614712388648</v>
      </c>
      <c r="BS17" s="18">
        <f t="shared" si="29"/>
        <v>2.9324876122065469</v>
      </c>
      <c r="BT17" s="18">
        <f t="shared" si="30"/>
        <v>3.7333399849129201</v>
      </c>
      <c r="BU17" s="18">
        <f t="shared" si="31"/>
        <v>2.4555742783484824</v>
      </c>
      <c r="BV17" s="18">
        <f t="shared" si="32"/>
        <v>2.0589675287085996</v>
      </c>
      <c r="BW17" s="18">
        <f t="shared" si="33"/>
        <v>5.2340355049334875</v>
      </c>
      <c r="BX17" s="18">
        <f t="shared" si="34"/>
        <v>2.745313080397338</v>
      </c>
    </row>
    <row r="18" spans="1:76" x14ac:dyDescent="0.25">
      <c r="A18" s="4">
        <v>200304</v>
      </c>
      <c r="B18" s="19">
        <v>91.185527436855452</v>
      </c>
      <c r="C18" s="19">
        <v>88.087773903273828</v>
      </c>
      <c r="D18" s="19">
        <v>93.131677638454747</v>
      </c>
      <c r="E18" s="19">
        <v>92.249998673892179</v>
      </c>
      <c r="F18" s="19">
        <v>93.612282499692313</v>
      </c>
      <c r="G18" s="19">
        <v>93.693872307956582</v>
      </c>
      <c r="H18" s="19">
        <v>91.862097167625464</v>
      </c>
      <c r="I18" s="19">
        <v>83.915450784599273</v>
      </c>
      <c r="J18" s="19">
        <v>90.886959244254314</v>
      </c>
      <c r="K18" s="19">
        <v>93.130572728869197</v>
      </c>
      <c r="L18" s="19">
        <v>87.500232587865966</v>
      </c>
      <c r="M18" s="19">
        <v>87.461293450500506</v>
      </c>
      <c r="N18" s="19">
        <v>85.958736193714941</v>
      </c>
      <c r="O18" s="19">
        <v>88.738341996704179</v>
      </c>
      <c r="P18" s="19">
        <v>89.511232973324539</v>
      </c>
      <c r="Q18" s="19">
        <v>90.430573584956008</v>
      </c>
      <c r="R18" s="19">
        <v>89.294568053746474</v>
      </c>
      <c r="S18" s="19">
        <v>89.785399779686756</v>
      </c>
      <c r="U18" s="9">
        <f t="shared" si="0"/>
        <v>0.77999313152845584</v>
      </c>
      <c r="V18" s="9">
        <f t="shared" si="1"/>
        <v>1.2254648188145145</v>
      </c>
      <c r="W18" s="9">
        <f t="shared" si="2"/>
        <v>1.1996600286467984</v>
      </c>
      <c r="X18" s="9">
        <f t="shared" si="3"/>
        <v>0.16017402687860116</v>
      </c>
      <c r="Y18" s="9">
        <f t="shared" si="4"/>
        <v>0.57291259329617095</v>
      </c>
      <c r="Z18" s="9">
        <f t="shared" si="5"/>
        <v>0.44069908023955939</v>
      </c>
      <c r="AA18" s="9">
        <f t="shared" si="6"/>
        <v>0.80940135196554408</v>
      </c>
      <c r="AB18" s="9">
        <f t="shared" si="7"/>
        <v>1.1318327071588197</v>
      </c>
      <c r="AC18" s="9">
        <f t="shared" si="8"/>
        <v>1.210334364349186</v>
      </c>
      <c r="AD18" s="9">
        <f t="shared" si="9"/>
        <v>1.0386117607969814</v>
      </c>
      <c r="AE18" s="9">
        <f t="shared" si="10"/>
        <v>0.9347602084417872</v>
      </c>
      <c r="AF18" s="9">
        <f t="shared" si="11"/>
        <v>1.0822463454505771</v>
      </c>
      <c r="AG18" s="9">
        <f t="shared" si="12"/>
        <v>1.2255888840277729</v>
      </c>
      <c r="AH18" s="9">
        <f t="shared" si="13"/>
        <v>0.92026653354067012</v>
      </c>
      <c r="AI18" s="9">
        <f t="shared" si="14"/>
        <v>1.408601935580589</v>
      </c>
      <c r="AJ18" s="9">
        <f t="shared" si="15"/>
        <v>1.0066866638543503</v>
      </c>
      <c r="AK18" s="9">
        <f t="shared" si="16"/>
        <v>1.4315061643057625</v>
      </c>
      <c r="AL18" s="9">
        <f t="shared" si="17"/>
        <v>1.0270882164613582</v>
      </c>
      <c r="AM18" s="9"/>
      <c r="AN18" s="9">
        <f t="shared" ref="AN18:BE18" si="47">(B18/B14-1)*100</f>
        <v>4.037636043938897</v>
      </c>
      <c r="AO18" s="9">
        <f t="shared" si="47"/>
        <v>3.5877705815438254</v>
      </c>
      <c r="AP18" s="9">
        <f t="shared" si="47"/>
        <v>3.0296847163255647</v>
      </c>
      <c r="AQ18" s="9">
        <f t="shared" si="47"/>
        <v>1.3946017730863236</v>
      </c>
      <c r="AR18" s="9">
        <f t="shared" si="47"/>
        <v>3.4047434927684472</v>
      </c>
      <c r="AS18" s="9">
        <f t="shared" si="47"/>
        <v>1.332140371852053</v>
      </c>
      <c r="AT18" s="9">
        <f t="shared" si="47"/>
        <v>2.8874046062480563</v>
      </c>
      <c r="AU18" s="9">
        <f t="shared" si="47"/>
        <v>3.9608970672585952</v>
      </c>
      <c r="AV18" s="9">
        <f t="shared" si="47"/>
        <v>3.66822891613654</v>
      </c>
      <c r="AW18" s="9">
        <f t="shared" si="47"/>
        <v>2.8400741913929606</v>
      </c>
      <c r="AX18" s="9">
        <f t="shared" si="47"/>
        <v>3.4150481789906761</v>
      </c>
      <c r="AY18" s="9">
        <f t="shared" si="47"/>
        <v>3.4354873034528888</v>
      </c>
      <c r="AZ18" s="9">
        <f t="shared" si="47"/>
        <v>3.6066154329963629</v>
      </c>
      <c r="BA18" s="9">
        <f t="shared" si="47"/>
        <v>4.2809656854137845</v>
      </c>
      <c r="BB18" s="9">
        <f t="shared" si="47"/>
        <v>3.7274661354793848</v>
      </c>
      <c r="BC18" s="9">
        <f t="shared" si="47"/>
        <v>2.6781753970402944</v>
      </c>
      <c r="BD18" s="9">
        <f t="shared" si="47"/>
        <v>4.6663489859489538</v>
      </c>
      <c r="BE18" s="9">
        <f t="shared" si="47"/>
        <v>3.4217664596869701</v>
      </c>
      <c r="BG18" s="18">
        <f t="shared" si="35"/>
        <v>3.1199725261138234</v>
      </c>
      <c r="BH18" s="18">
        <f t="shared" si="18"/>
        <v>4.9018592752580581</v>
      </c>
      <c r="BI18" s="18">
        <f t="shared" si="19"/>
        <v>4.7986401145871938</v>
      </c>
      <c r="BJ18" s="18">
        <f t="shared" si="20"/>
        <v>0.64069610751440464</v>
      </c>
      <c r="BK18" s="18">
        <f t="shared" si="21"/>
        <v>2.2916503731846838</v>
      </c>
      <c r="BL18" s="18">
        <f t="shared" si="22"/>
        <v>1.7627963209582376</v>
      </c>
      <c r="BM18" s="18">
        <f t="shared" si="23"/>
        <v>3.2376054078621763</v>
      </c>
      <c r="BN18" s="18">
        <f t="shared" si="24"/>
        <v>4.5273308286352787</v>
      </c>
      <c r="BO18" s="18">
        <f t="shared" si="25"/>
        <v>4.8413374573967438</v>
      </c>
      <c r="BP18" s="18">
        <f t="shared" si="26"/>
        <v>4.1544470431879255</v>
      </c>
      <c r="BQ18" s="18">
        <f t="shared" si="27"/>
        <v>3.7390408337671488</v>
      </c>
      <c r="BR18" s="18">
        <f t="shared" si="28"/>
        <v>4.3289853818023083</v>
      </c>
      <c r="BS18" s="18">
        <f t="shared" si="29"/>
        <v>4.9023555361110915</v>
      </c>
      <c r="BT18" s="18">
        <f t="shared" si="30"/>
        <v>3.6810661341626805</v>
      </c>
      <c r="BU18" s="18">
        <f t="shared" si="31"/>
        <v>5.634407742322356</v>
      </c>
      <c r="BV18" s="18">
        <f t="shared" si="32"/>
        <v>4.0267466554174014</v>
      </c>
      <c r="BW18" s="18">
        <f t="shared" si="33"/>
        <v>5.72602465722305</v>
      </c>
      <c r="BX18" s="18">
        <f t="shared" si="34"/>
        <v>4.1083528658454327</v>
      </c>
    </row>
    <row r="19" spans="1:76" x14ac:dyDescent="0.25">
      <c r="A19" s="4">
        <v>200401</v>
      </c>
      <c r="B19" s="19">
        <v>92.010680057659172</v>
      </c>
      <c r="C19" s="19">
        <v>88.367138958253364</v>
      </c>
      <c r="D19" s="19">
        <v>93.169973250984029</v>
      </c>
      <c r="E19" s="19">
        <v>92.445632217411614</v>
      </c>
      <c r="F19" s="19">
        <v>93.733878591834497</v>
      </c>
      <c r="G19" s="19">
        <v>94.026021246744932</v>
      </c>
      <c r="H19" s="19">
        <v>92.344243456532638</v>
      </c>
      <c r="I19" s="19">
        <v>84.723800003632988</v>
      </c>
      <c r="J19" s="19">
        <v>91.292817771679822</v>
      </c>
      <c r="K19" s="19">
        <v>93.72642733380107</v>
      </c>
      <c r="L19" s="19">
        <v>87.943464900631639</v>
      </c>
      <c r="M19" s="19">
        <v>88.182740600566873</v>
      </c>
      <c r="N19" s="19">
        <v>86.631083605071495</v>
      </c>
      <c r="O19" s="19">
        <v>89.16403365239222</v>
      </c>
      <c r="P19" s="19">
        <v>90.117962810574568</v>
      </c>
      <c r="Q19" s="19">
        <v>90.893473913223474</v>
      </c>
      <c r="R19" s="19">
        <v>89.530429702390038</v>
      </c>
      <c r="S19" s="19">
        <v>90.330899774533862</v>
      </c>
      <c r="U19" s="9">
        <f t="shared" si="0"/>
        <v>0.90491621203279138</v>
      </c>
      <c r="V19" s="9">
        <f t="shared" si="1"/>
        <v>0.31714396062079153</v>
      </c>
      <c r="W19" s="9">
        <f t="shared" si="2"/>
        <v>4.1119856852511738E-2</v>
      </c>
      <c r="X19" s="9">
        <f t="shared" si="3"/>
        <v>0.21206888491240861</v>
      </c>
      <c r="Y19" s="9">
        <f t="shared" si="4"/>
        <v>0.12989330982564606</v>
      </c>
      <c r="Z19" s="9">
        <f t="shared" si="5"/>
        <v>0.35450444154621064</v>
      </c>
      <c r="AA19" s="9">
        <f t="shared" si="6"/>
        <v>0.52485878700045951</v>
      </c>
      <c r="AB19" s="9">
        <f t="shared" si="7"/>
        <v>0.96329008719580056</v>
      </c>
      <c r="AC19" s="9">
        <f t="shared" si="8"/>
        <v>0.44655309276524502</v>
      </c>
      <c r="AD19" s="9">
        <f t="shared" si="9"/>
        <v>0.63980558421623535</v>
      </c>
      <c r="AE19" s="9">
        <f t="shared" si="10"/>
        <v>0.50654986810529934</v>
      </c>
      <c r="AF19" s="9">
        <f t="shared" si="11"/>
        <v>0.82487592122642006</v>
      </c>
      <c r="AG19" s="9">
        <f t="shared" si="12"/>
        <v>0.78217461206195882</v>
      </c>
      <c r="AH19" s="9">
        <f t="shared" si="13"/>
        <v>0.47971558416524118</v>
      </c>
      <c r="AI19" s="9">
        <f t="shared" si="14"/>
        <v>0.67782536012082062</v>
      </c>
      <c r="AJ19" s="9">
        <f t="shared" si="15"/>
        <v>0.5118847640976032</v>
      </c>
      <c r="AK19" s="9">
        <f t="shared" si="16"/>
        <v>0.26413885389040548</v>
      </c>
      <c r="AL19" s="9">
        <f t="shared" si="17"/>
        <v>0.60755979946143235</v>
      </c>
      <c r="AM19" s="9"/>
      <c r="AN19" s="9">
        <f t="shared" ref="AN19:BE19" si="48">(B19/B15-1)*100</f>
        <v>3.4949920223221298</v>
      </c>
      <c r="AO19" s="9">
        <f t="shared" si="48"/>
        <v>2.7170836454004643</v>
      </c>
      <c r="AP19" s="9">
        <f t="shared" si="48"/>
        <v>2.0573879009598173</v>
      </c>
      <c r="AQ19" s="9">
        <f t="shared" si="48"/>
        <v>1.1439555868638207</v>
      </c>
      <c r="AR19" s="9">
        <f t="shared" si="48"/>
        <v>2.1895482480501105</v>
      </c>
      <c r="AS19" s="9">
        <f t="shared" si="48"/>
        <v>1.4901799737415233</v>
      </c>
      <c r="AT19" s="9">
        <f t="shared" si="48"/>
        <v>2.4195715722387989</v>
      </c>
      <c r="AU19" s="9">
        <f t="shared" si="48"/>
        <v>3.924390903416386</v>
      </c>
      <c r="AV19" s="9">
        <f t="shared" si="48"/>
        <v>3.1367799505185312</v>
      </c>
      <c r="AW19" s="9">
        <f t="shared" si="48"/>
        <v>2.9220355500913842</v>
      </c>
      <c r="AX19" s="9">
        <f t="shared" si="48"/>
        <v>2.8585821742018958</v>
      </c>
      <c r="AY19" s="9">
        <f t="shared" si="48"/>
        <v>3.1618210906954936</v>
      </c>
      <c r="AZ19" s="9">
        <f t="shared" si="48"/>
        <v>3.3777000265241774</v>
      </c>
      <c r="BA19" s="9">
        <f t="shared" si="48"/>
        <v>3.698428151053812</v>
      </c>
      <c r="BB19" s="9">
        <f t="shared" si="48"/>
        <v>3.3926212263652777</v>
      </c>
      <c r="BC19" s="9">
        <f t="shared" si="48"/>
        <v>2.534397928671317</v>
      </c>
      <c r="BD19" s="9">
        <f t="shared" si="48"/>
        <v>3.6812285025402458</v>
      </c>
      <c r="BE19" s="9">
        <f t="shared" si="48"/>
        <v>3.0333688844493167</v>
      </c>
      <c r="BG19" s="18">
        <f t="shared" si="35"/>
        <v>3.6196648481311655</v>
      </c>
      <c r="BH19" s="18">
        <f t="shared" si="18"/>
        <v>1.2685758424831661</v>
      </c>
      <c r="BI19" s="18">
        <f t="shared" si="19"/>
        <v>0.16447942741004695</v>
      </c>
      <c r="BJ19" s="18">
        <f t="shared" si="20"/>
        <v>0.84827553964963442</v>
      </c>
      <c r="BK19" s="18">
        <f t="shared" si="21"/>
        <v>0.51957323930258426</v>
      </c>
      <c r="BL19" s="18">
        <f t="shared" si="22"/>
        <v>1.4180177661848425</v>
      </c>
      <c r="BM19" s="18">
        <f t="shared" si="23"/>
        <v>2.0994351480018381</v>
      </c>
      <c r="BN19" s="18">
        <f t="shared" si="24"/>
        <v>3.8531603487832022</v>
      </c>
      <c r="BO19" s="18">
        <f t="shared" si="25"/>
        <v>1.7862123710609801</v>
      </c>
      <c r="BP19" s="18">
        <f t="shared" si="26"/>
        <v>2.5592223368649414</v>
      </c>
      <c r="BQ19" s="18">
        <f t="shared" si="27"/>
        <v>2.0261994724211974</v>
      </c>
      <c r="BR19" s="18">
        <f t="shared" si="28"/>
        <v>3.2995036849056802</v>
      </c>
      <c r="BS19" s="18">
        <f t="shared" si="29"/>
        <v>3.1286984482478353</v>
      </c>
      <c r="BT19" s="18">
        <f t="shared" si="30"/>
        <v>1.9188623366609647</v>
      </c>
      <c r="BU19" s="18">
        <f t="shared" si="31"/>
        <v>2.7113014404832825</v>
      </c>
      <c r="BV19" s="18">
        <f t="shared" si="32"/>
        <v>2.0475390563904128</v>
      </c>
      <c r="BW19" s="18">
        <f t="shared" si="33"/>
        <v>1.0565554155616219</v>
      </c>
      <c r="BX19" s="18">
        <f t="shared" si="34"/>
        <v>2.4302391978457294</v>
      </c>
    </row>
    <row r="20" spans="1:76" x14ac:dyDescent="0.25">
      <c r="A20" s="4">
        <v>200402</v>
      </c>
      <c r="B20" s="19">
        <v>92.675348330425081</v>
      </c>
      <c r="C20" s="19">
        <v>89.071005512421692</v>
      </c>
      <c r="D20" s="19">
        <v>93.4410172243646</v>
      </c>
      <c r="E20" s="19">
        <v>93.094404113715186</v>
      </c>
      <c r="F20" s="19">
        <v>93.843305656328155</v>
      </c>
      <c r="G20" s="19">
        <v>94.584594055007727</v>
      </c>
      <c r="H20" s="19">
        <v>92.798534043427821</v>
      </c>
      <c r="I20" s="19">
        <v>85.378667846538505</v>
      </c>
      <c r="J20" s="19">
        <v>92.105284103973332</v>
      </c>
      <c r="K20" s="19">
        <v>94.43843624713746</v>
      </c>
      <c r="L20" s="19">
        <v>88.385971928218879</v>
      </c>
      <c r="M20" s="19">
        <v>89.220596340190184</v>
      </c>
      <c r="N20" s="19">
        <v>87.532558328823541</v>
      </c>
      <c r="O20" s="19">
        <v>89.557076955213034</v>
      </c>
      <c r="P20" s="19">
        <v>90.757594823217616</v>
      </c>
      <c r="Q20" s="19">
        <v>91.44023713238424</v>
      </c>
      <c r="R20" s="19">
        <v>89.963773794445402</v>
      </c>
      <c r="S20" s="19">
        <v>91.031399774533853</v>
      </c>
      <c r="U20" s="9">
        <f t="shared" si="0"/>
        <v>0.72238165433555768</v>
      </c>
      <c r="V20" s="9">
        <f t="shared" si="1"/>
        <v>0.79652522698607786</v>
      </c>
      <c r="W20" s="9">
        <f t="shared" si="2"/>
        <v>0.29091343908667078</v>
      </c>
      <c r="X20" s="9">
        <f t="shared" si="3"/>
        <v>0.70178750552303271</v>
      </c>
      <c r="Y20" s="9">
        <f t="shared" si="4"/>
        <v>0.11674227732554332</v>
      </c>
      <c r="Z20" s="9">
        <f t="shared" si="5"/>
        <v>0.59406194248821098</v>
      </c>
      <c r="AA20" s="9">
        <f t="shared" si="6"/>
        <v>0.49195333665712493</v>
      </c>
      <c r="AB20" s="9">
        <f t="shared" si="7"/>
        <v>0.77294437085853041</v>
      </c>
      <c r="AC20" s="9">
        <f t="shared" si="8"/>
        <v>0.88995646330629619</v>
      </c>
      <c r="AD20" s="9">
        <f t="shared" si="9"/>
        <v>0.75966718628952545</v>
      </c>
      <c r="AE20" s="9">
        <f t="shared" si="10"/>
        <v>0.50317215507398316</v>
      </c>
      <c r="AF20" s="9">
        <f t="shared" si="11"/>
        <v>1.1769374965611368</v>
      </c>
      <c r="AG20" s="9">
        <f t="shared" si="12"/>
        <v>1.0405903819252993</v>
      </c>
      <c r="AH20" s="9">
        <f t="shared" si="13"/>
        <v>0.4408092441769762</v>
      </c>
      <c r="AI20" s="9">
        <f t="shared" si="14"/>
        <v>0.70977193968257968</v>
      </c>
      <c r="AJ20" s="9">
        <f t="shared" si="15"/>
        <v>0.60154287829592423</v>
      </c>
      <c r="AK20" s="9">
        <f t="shared" si="16"/>
        <v>0.4840187783034855</v>
      </c>
      <c r="AL20" s="9">
        <f t="shared" si="17"/>
        <v>0.77548214591953712</v>
      </c>
      <c r="AM20" s="9"/>
      <c r="AN20" s="9">
        <f t="shared" ref="AN20:BE20" si="49">(B20/B16-1)*100</f>
        <v>3.2696791615994591</v>
      </c>
      <c r="AO20" s="9">
        <f t="shared" si="49"/>
        <v>3.1858816618891783</v>
      </c>
      <c r="AP20" s="9">
        <f t="shared" si="49"/>
        <v>1.900938591036816</v>
      </c>
      <c r="AQ20" s="9">
        <f t="shared" si="49"/>
        <v>1.5088746348872029</v>
      </c>
      <c r="AR20" s="9">
        <f t="shared" si="49"/>
        <v>1.2778925524459028</v>
      </c>
      <c r="AS20" s="9">
        <f t="shared" si="49"/>
        <v>1.5752222988532738</v>
      </c>
      <c r="AT20" s="9">
        <f t="shared" si="49"/>
        <v>2.2570894024752208</v>
      </c>
      <c r="AU20" s="9">
        <f t="shared" si="49"/>
        <v>3.7078730881635158</v>
      </c>
      <c r="AV20" s="9">
        <f t="shared" si="49"/>
        <v>3.372509095139975</v>
      </c>
      <c r="AW20" s="9">
        <f t="shared" si="49"/>
        <v>3.0401723318828955</v>
      </c>
      <c r="AX20" s="9">
        <f t="shared" si="49"/>
        <v>2.7986397760091153</v>
      </c>
      <c r="AY20" s="9">
        <f t="shared" si="49"/>
        <v>3.8579338172156641</v>
      </c>
      <c r="AZ20" s="9">
        <f t="shared" si="49"/>
        <v>3.8346267018637414</v>
      </c>
      <c r="BA20" s="9">
        <f t="shared" si="49"/>
        <v>2.8020114645620264</v>
      </c>
      <c r="BB20" s="9">
        <f t="shared" si="49"/>
        <v>3.4518329374020773</v>
      </c>
      <c r="BC20" s="9">
        <f t="shared" si="49"/>
        <v>2.660161942139605</v>
      </c>
      <c r="BD20" s="9">
        <f t="shared" si="49"/>
        <v>3.528857581614564</v>
      </c>
      <c r="BE20" s="9">
        <f t="shared" si="49"/>
        <v>3.1320949686037158</v>
      </c>
      <c r="BG20" s="18">
        <f t="shared" si="35"/>
        <v>2.8895266173422307</v>
      </c>
      <c r="BH20" s="18">
        <f t="shared" si="18"/>
        <v>3.1861009079443114</v>
      </c>
      <c r="BI20" s="18">
        <f t="shared" si="19"/>
        <v>1.1636537563466831</v>
      </c>
      <c r="BJ20" s="18">
        <f t="shared" si="20"/>
        <v>2.8071500220921308</v>
      </c>
      <c r="BK20" s="18">
        <f t="shared" si="21"/>
        <v>0.46696910930217328</v>
      </c>
      <c r="BL20" s="18">
        <f t="shared" si="22"/>
        <v>2.3762477699528439</v>
      </c>
      <c r="BM20" s="18">
        <f t="shared" si="23"/>
        <v>1.9678133466284997</v>
      </c>
      <c r="BN20" s="18">
        <f t="shared" si="24"/>
        <v>3.0917774834341216</v>
      </c>
      <c r="BO20" s="18">
        <f t="shared" si="25"/>
        <v>3.5598258532251847</v>
      </c>
      <c r="BP20" s="18">
        <f t="shared" si="26"/>
        <v>3.0386687451581018</v>
      </c>
      <c r="BQ20" s="18">
        <f t="shared" si="27"/>
        <v>2.0126886202959327</v>
      </c>
      <c r="BR20" s="18">
        <f t="shared" si="28"/>
        <v>4.7077499862445471</v>
      </c>
      <c r="BS20" s="18">
        <f t="shared" si="29"/>
        <v>4.1623615277011972</v>
      </c>
      <c r="BT20" s="18">
        <f t="shared" si="30"/>
        <v>1.7632369767079048</v>
      </c>
      <c r="BU20" s="18">
        <f t="shared" si="31"/>
        <v>2.8390877587303187</v>
      </c>
      <c r="BV20" s="18">
        <f t="shared" si="32"/>
        <v>2.4061715131836969</v>
      </c>
      <c r="BW20" s="18">
        <f t="shared" si="33"/>
        <v>1.936075113213942</v>
      </c>
      <c r="BX20" s="18">
        <f t="shared" si="34"/>
        <v>3.1019285836781485</v>
      </c>
    </row>
    <row r="21" spans="1:76" x14ac:dyDescent="0.25">
      <c r="A21" s="4">
        <v>200403</v>
      </c>
      <c r="B21" s="19">
        <v>93.649679598092348</v>
      </c>
      <c r="C21" s="19">
        <v>89.894122571188802</v>
      </c>
      <c r="D21" s="19">
        <v>94.204880867744563</v>
      </c>
      <c r="E21" s="19">
        <v>94.134634792457788</v>
      </c>
      <c r="F21" s="19">
        <v>94.879203737563486</v>
      </c>
      <c r="G21" s="19">
        <v>95.478883285298195</v>
      </c>
      <c r="H21" s="19">
        <v>93.635246215403157</v>
      </c>
      <c r="I21" s="19">
        <v>86.506267571268566</v>
      </c>
      <c r="J21" s="19">
        <v>92.987505282331327</v>
      </c>
      <c r="K21" s="19">
        <v>95.300419033256944</v>
      </c>
      <c r="L21" s="19">
        <v>89.5139324681152</v>
      </c>
      <c r="M21" s="19">
        <v>90.199373626871107</v>
      </c>
      <c r="N21" s="19">
        <v>88.425873712451093</v>
      </c>
      <c r="O21" s="19">
        <v>90.60119721033162</v>
      </c>
      <c r="P21" s="19">
        <v>91.508666659878841</v>
      </c>
      <c r="Q21" s="19">
        <v>92.278496802375031</v>
      </c>
      <c r="R21" s="19">
        <v>91.078798462781606</v>
      </c>
      <c r="S21" s="19">
        <v>91.948699774533836</v>
      </c>
      <c r="U21" s="9">
        <f t="shared" si="0"/>
        <v>1.0513381230501384</v>
      </c>
      <c r="V21" s="9">
        <f t="shared" si="1"/>
        <v>0.92411335656508165</v>
      </c>
      <c r="W21" s="9">
        <f t="shared" si="2"/>
        <v>0.81748215726913376</v>
      </c>
      <c r="X21" s="9">
        <f t="shared" si="3"/>
        <v>1.1173933478020315</v>
      </c>
      <c r="Y21" s="9">
        <f t="shared" si="4"/>
        <v>1.1038593259161011</v>
      </c>
      <c r="Z21" s="9">
        <f t="shared" si="5"/>
        <v>0.94549142936573016</v>
      </c>
      <c r="AA21" s="9">
        <f t="shared" si="6"/>
        <v>0.90164373888037552</v>
      </c>
      <c r="AB21" s="9">
        <f t="shared" si="7"/>
        <v>1.3207042850057471</v>
      </c>
      <c r="AC21" s="9">
        <f t="shared" si="8"/>
        <v>0.95783991867621765</v>
      </c>
      <c r="AD21" s="9">
        <f t="shared" si="9"/>
        <v>0.91274572131176956</v>
      </c>
      <c r="AE21" s="9">
        <f t="shared" si="10"/>
        <v>1.2761759759935432</v>
      </c>
      <c r="AF21" s="9">
        <f t="shared" si="11"/>
        <v>1.0970306485611703</v>
      </c>
      <c r="AG21" s="9">
        <f t="shared" si="12"/>
        <v>1.0205521244697646</v>
      </c>
      <c r="AH21" s="9">
        <f t="shared" si="13"/>
        <v>1.1658712975198382</v>
      </c>
      <c r="AI21" s="9">
        <f t="shared" si="14"/>
        <v>0.82755811028729642</v>
      </c>
      <c r="AJ21" s="9">
        <f t="shared" si="15"/>
        <v>0.91672954519703698</v>
      </c>
      <c r="AK21" s="9">
        <f t="shared" si="16"/>
        <v>1.239415179363057</v>
      </c>
      <c r="AL21" s="9">
        <f t="shared" si="17"/>
        <v>1.0076742775261494</v>
      </c>
      <c r="AM21" s="9"/>
      <c r="AN21" s="9">
        <f t="shared" ref="AN21:BE21" si="50">(B21/B17-1)*100</f>
        <v>3.503421342836055</v>
      </c>
      <c r="AO21" s="9">
        <f t="shared" si="50"/>
        <v>3.3012180752802767</v>
      </c>
      <c r="AP21" s="9">
        <f t="shared" si="50"/>
        <v>2.3658346826394006</v>
      </c>
      <c r="AQ21" s="9">
        <f t="shared" si="50"/>
        <v>2.2064123393599422</v>
      </c>
      <c r="AR21" s="9">
        <f t="shared" si="50"/>
        <v>1.9340369619860187</v>
      </c>
      <c r="AS21" s="9">
        <f t="shared" si="50"/>
        <v>2.354247384026209</v>
      </c>
      <c r="AT21" s="9">
        <f t="shared" si="50"/>
        <v>2.7552538801099979</v>
      </c>
      <c r="AU21" s="9">
        <f t="shared" si="50"/>
        <v>4.2541903587538066</v>
      </c>
      <c r="AV21" s="9">
        <f t="shared" si="50"/>
        <v>3.5494704585619763</v>
      </c>
      <c r="AW21" s="9">
        <f t="shared" si="50"/>
        <v>3.3927072195235386</v>
      </c>
      <c r="AX21" s="9">
        <f t="shared" si="50"/>
        <v>3.2576376286889142</v>
      </c>
      <c r="AY21" s="9">
        <f t="shared" si="50"/>
        <v>4.2467467087813349</v>
      </c>
      <c r="AZ21" s="9">
        <f t="shared" si="50"/>
        <v>4.1309067056991111</v>
      </c>
      <c r="BA21" s="9">
        <f t="shared" si="50"/>
        <v>3.0388529353427174</v>
      </c>
      <c r="BB21" s="9">
        <f t="shared" si="50"/>
        <v>3.6715241508613161</v>
      </c>
      <c r="BC21" s="9">
        <f t="shared" si="50"/>
        <v>3.0707297634521957</v>
      </c>
      <c r="BD21" s="9">
        <f t="shared" si="50"/>
        <v>3.4582495785709932</v>
      </c>
      <c r="BE21" s="9">
        <f t="shared" si="50"/>
        <v>3.4612467762535237</v>
      </c>
      <c r="BG21" s="18">
        <f t="shared" si="35"/>
        <v>4.2053524922005536</v>
      </c>
      <c r="BH21" s="18">
        <f t="shared" si="18"/>
        <v>3.6964534262603266</v>
      </c>
      <c r="BI21" s="18">
        <f t="shared" si="19"/>
        <v>3.269928629076535</v>
      </c>
      <c r="BJ21" s="18">
        <f t="shared" si="20"/>
        <v>4.4695733912081259</v>
      </c>
      <c r="BK21" s="18">
        <f t="shared" si="21"/>
        <v>4.4154373036644046</v>
      </c>
      <c r="BL21" s="18">
        <f t="shared" si="22"/>
        <v>3.7819657174629207</v>
      </c>
      <c r="BM21" s="18">
        <f t="shared" si="23"/>
        <v>3.6065749555215021</v>
      </c>
      <c r="BN21" s="18">
        <f t="shared" si="24"/>
        <v>5.2828171400229884</v>
      </c>
      <c r="BO21" s="18">
        <f t="shared" si="25"/>
        <v>3.8313596747048706</v>
      </c>
      <c r="BP21" s="18">
        <f t="shared" si="26"/>
        <v>3.6509828852470783</v>
      </c>
      <c r="BQ21" s="18">
        <f t="shared" si="27"/>
        <v>5.1047039039741726</v>
      </c>
      <c r="BR21" s="18">
        <f t="shared" si="28"/>
        <v>4.3881225942446811</v>
      </c>
      <c r="BS21" s="18">
        <f t="shared" si="29"/>
        <v>4.0822084978790585</v>
      </c>
      <c r="BT21" s="18">
        <f t="shared" si="30"/>
        <v>4.6634851900793528</v>
      </c>
      <c r="BU21" s="18">
        <f t="shared" si="31"/>
        <v>3.3102324411491857</v>
      </c>
      <c r="BV21" s="18">
        <f t="shared" si="32"/>
        <v>3.6669181807881479</v>
      </c>
      <c r="BW21" s="18">
        <f t="shared" si="33"/>
        <v>4.957660717452228</v>
      </c>
      <c r="BX21" s="18">
        <f t="shared" si="34"/>
        <v>4.0306971101045974</v>
      </c>
    </row>
    <row r="22" spans="1:76" x14ac:dyDescent="0.25">
      <c r="A22" s="4">
        <v>200404</v>
      </c>
      <c r="B22" s="19">
        <v>94.427697724359604</v>
      </c>
      <c r="C22" s="19">
        <v>90.55882467482742</v>
      </c>
      <c r="D22" s="19">
        <v>94.712272214377947</v>
      </c>
      <c r="E22" s="19">
        <v>94.42358732649069</v>
      </c>
      <c r="F22" s="19">
        <v>95.618042639413332</v>
      </c>
      <c r="G22" s="19">
        <v>95.910926017885501</v>
      </c>
      <c r="H22" s="19">
        <v>93.9717727524298</v>
      </c>
      <c r="I22" s="19">
        <v>87.303754198145455</v>
      </c>
      <c r="J22" s="19">
        <v>93.486345761535006</v>
      </c>
      <c r="K22" s="19">
        <v>95.7757527537306</v>
      </c>
      <c r="L22" s="19">
        <v>90.054196394129846</v>
      </c>
      <c r="M22" s="19">
        <v>90.639742845511947</v>
      </c>
      <c r="N22" s="19">
        <v>89.085345230230089</v>
      </c>
      <c r="O22" s="19">
        <v>91.292121759440732</v>
      </c>
      <c r="P22" s="19">
        <v>91.923019307906443</v>
      </c>
      <c r="Q22" s="19">
        <v>92.552054037962932</v>
      </c>
      <c r="R22" s="19">
        <v>91.984512246074601</v>
      </c>
      <c r="S22" s="19">
        <v>92.514499774533817</v>
      </c>
      <c r="U22" s="9">
        <f t="shared" si="0"/>
        <v>0.83077500062596066</v>
      </c>
      <c r="V22" s="9">
        <f t="shared" si="1"/>
        <v>0.73942776749640338</v>
      </c>
      <c r="W22" s="9">
        <f t="shared" si="2"/>
        <v>0.53860409562611622</v>
      </c>
      <c r="X22" s="9">
        <f t="shared" si="3"/>
        <v>0.30695666336832961</v>
      </c>
      <c r="Y22" s="9">
        <f t="shared" si="4"/>
        <v>0.77871532722120218</v>
      </c>
      <c r="Z22" s="9">
        <f t="shared" si="5"/>
        <v>0.4525008229268046</v>
      </c>
      <c r="AA22" s="9">
        <f t="shared" si="6"/>
        <v>0.35940156151508251</v>
      </c>
      <c r="AB22" s="9">
        <f t="shared" si="7"/>
        <v>0.92188306034575174</v>
      </c>
      <c r="AC22" s="9">
        <f t="shared" si="8"/>
        <v>0.53645968637301422</v>
      </c>
      <c r="AD22" s="9">
        <f t="shared" si="9"/>
        <v>0.49877400886115808</v>
      </c>
      <c r="AE22" s="9">
        <f t="shared" si="10"/>
        <v>0.60355288960975972</v>
      </c>
      <c r="AF22" s="9">
        <f t="shared" si="11"/>
        <v>0.48821760166819494</v>
      </c>
      <c r="AG22" s="9">
        <f t="shared" si="12"/>
        <v>0.74579021964036318</v>
      </c>
      <c r="AH22" s="9">
        <f t="shared" si="13"/>
        <v>0.7625998004255008</v>
      </c>
      <c r="AI22" s="9">
        <f t="shared" si="14"/>
        <v>0.45280153580171678</v>
      </c>
      <c r="AJ22" s="9">
        <f t="shared" si="15"/>
        <v>0.29644743365699888</v>
      </c>
      <c r="AK22" s="9">
        <f t="shared" si="16"/>
        <v>0.99442877879323266</v>
      </c>
      <c r="AL22" s="9">
        <f t="shared" si="17"/>
        <v>0.61534312218374243</v>
      </c>
      <c r="AM22" s="9"/>
      <c r="AN22" s="9">
        <f t="shared" ref="AN22:BE22" si="51">(B22/B18-1)*100</f>
        <v>3.5555755158068303</v>
      </c>
      <c r="AO22" s="9">
        <f t="shared" si="51"/>
        <v>2.8052142335518226</v>
      </c>
      <c r="AP22" s="9">
        <f t="shared" si="51"/>
        <v>1.6971610691468575</v>
      </c>
      <c r="AQ22" s="9">
        <f t="shared" si="51"/>
        <v>2.3561936952240403</v>
      </c>
      <c r="AR22" s="9">
        <f t="shared" si="51"/>
        <v>2.1426249698885513</v>
      </c>
      <c r="AS22" s="9">
        <f t="shared" si="51"/>
        <v>2.3662739678874889</v>
      </c>
      <c r="AT22" s="9">
        <f t="shared" si="51"/>
        <v>2.2965680621842344</v>
      </c>
      <c r="AU22" s="9">
        <f t="shared" si="51"/>
        <v>4.0377586986257707</v>
      </c>
      <c r="AV22" s="9">
        <f t="shared" si="51"/>
        <v>2.8600214364031817</v>
      </c>
      <c r="AW22" s="9">
        <f t="shared" si="51"/>
        <v>2.84029180467118</v>
      </c>
      <c r="AX22" s="9">
        <f t="shared" si="51"/>
        <v>2.9188080199664013</v>
      </c>
      <c r="AY22" s="9">
        <f t="shared" si="51"/>
        <v>3.6341211862025657</v>
      </c>
      <c r="AZ22" s="9">
        <f t="shared" si="51"/>
        <v>3.6373371398447318</v>
      </c>
      <c r="BA22" s="9">
        <f t="shared" si="51"/>
        <v>2.8778763556698062</v>
      </c>
      <c r="BB22" s="9">
        <f t="shared" si="51"/>
        <v>2.6943951663593424</v>
      </c>
      <c r="BC22" s="9">
        <f t="shared" si="51"/>
        <v>2.3459769952845377</v>
      </c>
      <c r="BD22" s="9">
        <f t="shared" si="51"/>
        <v>3.0124387753452719</v>
      </c>
      <c r="BE22" s="9">
        <f t="shared" si="51"/>
        <v>3.0395810471899321</v>
      </c>
      <c r="BG22" s="18">
        <f t="shared" si="35"/>
        <v>3.3231000025038426</v>
      </c>
      <c r="BH22" s="18">
        <f t="shared" si="18"/>
        <v>2.9577110699856135</v>
      </c>
      <c r="BI22" s="18">
        <f t="shared" si="19"/>
        <v>2.1544163825044649</v>
      </c>
      <c r="BJ22" s="18">
        <f t="shared" si="20"/>
        <v>1.2278266534733184</v>
      </c>
      <c r="BK22" s="18">
        <f t="shared" si="21"/>
        <v>3.1148613088848087</v>
      </c>
      <c r="BL22" s="18">
        <f t="shared" si="22"/>
        <v>1.8100032917072184</v>
      </c>
      <c r="BM22" s="18">
        <f t="shared" si="23"/>
        <v>1.4376062460603301</v>
      </c>
      <c r="BN22" s="18">
        <f t="shared" si="24"/>
        <v>3.6875322413830069</v>
      </c>
      <c r="BO22" s="18">
        <f t="shared" si="25"/>
        <v>2.1458387454920569</v>
      </c>
      <c r="BP22" s="18">
        <f t="shared" si="26"/>
        <v>1.9950960354446323</v>
      </c>
      <c r="BQ22" s="18">
        <f t="shared" si="27"/>
        <v>2.4142115584390389</v>
      </c>
      <c r="BR22" s="18">
        <f t="shared" si="28"/>
        <v>1.9528704066727798</v>
      </c>
      <c r="BS22" s="18">
        <f t="shared" si="29"/>
        <v>2.9831608785614527</v>
      </c>
      <c r="BT22" s="18">
        <f t="shared" si="30"/>
        <v>3.0503992017020032</v>
      </c>
      <c r="BU22" s="18">
        <f t="shared" si="31"/>
        <v>1.8112061432068671</v>
      </c>
      <c r="BV22" s="18">
        <f t="shared" si="32"/>
        <v>1.1857897346279955</v>
      </c>
      <c r="BW22" s="18">
        <f t="shared" si="33"/>
        <v>3.9777151151729306</v>
      </c>
      <c r="BX22" s="18">
        <f t="shared" si="34"/>
        <v>2.4613724887349697</v>
      </c>
    </row>
    <row r="23" spans="1:76" x14ac:dyDescent="0.25">
      <c r="A23" s="4">
        <v>200501</v>
      </c>
      <c r="B23" s="19">
        <v>95.50321884913977</v>
      </c>
      <c r="C23" s="19">
        <v>91.738616083922366</v>
      </c>
      <c r="D23" s="19">
        <v>95.547824250483643</v>
      </c>
      <c r="E23" s="19">
        <v>95.299247866013289</v>
      </c>
      <c r="F23" s="19">
        <v>96.243446955149295</v>
      </c>
      <c r="G23" s="19">
        <v>96.793290504966023</v>
      </c>
      <c r="H23" s="19">
        <v>94.873601403845342</v>
      </c>
      <c r="I23" s="19">
        <v>88.761302978744567</v>
      </c>
      <c r="J23" s="19">
        <v>94.157124904072234</v>
      </c>
      <c r="K23" s="19">
        <v>96.623587450442429</v>
      </c>
      <c r="L23" s="19">
        <v>91.093859317765705</v>
      </c>
      <c r="M23" s="19">
        <v>91.649375071732891</v>
      </c>
      <c r="N23" s="19">
        <v>90.117553797811453</v>
      </c>
      <c r="O23" s="19">
        <v>92.549055201484364</v>
      </c>
      <c r="P23" s="19">
        <v>92.555604478994809</v>
      </c>
      <c r="Q23" s="19">
        <v>93.621894442864431</v>
      </c>
      <c r="R23" s="19">
        <v>92.408118301137137</v>
      </c>
      <c r="S23" s="19">
        <v>93.450199843153257</v>
      </c>
      <c r="U23" s="9">
        <f t="shared" si="0"/>
        <v>1.1389890367969002</v>
      </c>
      <c r="V23" s="9">
        <f t="shared" si="1"/>
        <v>1.3027901072383274</v>
      </c>
      <c r="W23" s="9">
        <f t="shared" si="2"/>
        <v>0.88220039132251848</v>
      </c>
      <c r="X23" s="9">
        <f t="shared" si="3"/>
        <v>0.92737478453852606</v>
      </c>
      <c r="Y23" s="9">
        <f t="shared" si="4"/>
        <v>0.65406517271477949</v>
      </c>
      <c r="Z23" s="9">
        <f t="shared" si="5"/>
        <v>0.91998328419431452</v>
      </c>
      <c r="AA23" s="9">
        <f t="shared" si="6"/>
        <v>0.95968036464675333</v>
      </c>
      <c r="AB23" s="9">
        <f t="shared" si="7"/>
        <v>1.6695144372497861</v>
      </c>
      <c r="AC23" s="9">
        <f t="shared" si="8"/>
        <v>0.71751562976720695</v>
      </c>
      <c r="AD23" s="9">
        <f t="shared" si="9"/>
        <v>0.88522895653126987</v>
      </c>
      <c r="AE23" s="9">
        <f t="shared" si="10"/>
        <v>1.1544858155034587</v>
      </c>
      <c r="AF23" s="9">
        <f t="shared" si="11"/>
        <v>1.1138957310832032</v>
      </c>
      <c r="AG23" s="9">
        <f t="shared" si="12"/>
        <v>1.1586738143223752</v>
      </c>
      <c r="AH23" s="9">
        <f t="shared" si="13"/>
        <v>1.3768257521231897</v>
      </c>
      <c r="AI23" s="9">
        <f t="shared" si="14"/>
        <v>0.68816839987539957</v>
      </c>
      <c r="AJ23" s="9">
        <f t="shared" si="15"/>
        <v>1.1559337240237388</v>
      </c>
      <c r="AK23" s="9">
        <f t="shared" si="16"/>
        <v>0.4605188903207047</v>
      </c>
      <c r="AL23" s="9">
        <f t="shared" si="17"/>
        <v>1.0114090990059221</v>
      </c>
      <c r="AM23" s="9"/>
      <c r="AN23" s="9">
        <f t="shared" ref="AN23:BE23" si="52">(B23/B19-1)*100</f>
        <v>3.7957971719065453</v>
      </c>
      <c r="AO23" s="9">
        <f t="shared" si="52"/>
        <v>3.8153064198013231</v>
      </c>
      <c r="AP23" s="9">
        <f t="shared" si="52"/>
        <v>2.5521645188134601</v>
      </c>
      <c r="AQ23" s="9">
        <f t="shared" si="52"/>
        <v>3.0868041898297616</v>
      </c>
      <c r="AR23" s="9">
        <f t="shared" si="52"/>
        <v>2.6773333196236759</v>
      </c>
      <c r="AS23" s="9">
        <f t="shared" si="52"/>
        <v>2.9430887551427531</v>
      </c>
      <c r="AT23" s="9">
        <f t="shared" si="52"/>
        <v>2.7390531912292904</v>
      </c>
      <c r="AU23" s="9">
        <f t="shared" si="52"/>
        <v>4.7654885344359466</v>
      </c>
      <c r="AV23" s="9">
        <f t="shared" si="52"/>
        <v>3.1374944955209427</v>
      </c>
      <c r="AW23" s="9">
        <f t="shared" si="52"/>
        <v>3.0910813513922886</v>
      </c>
      <c r="AX23" s="9">
        <f t="shared" si="52"/>
        <v>3.5822950809292431</v>
      </c>
      <c r="AY23" s="9">
        <f t="shared" si="52"/>
        <v>3.9311938453676643</v>
      </c>
      <c r="AZ23" s="9">
        <f t="shared" si="52"/>
        <v>4.0245025776589172</v>
      </c>
      <c r="BA23" s="9">
        <f t="shared" si="52"/>
        <v>3.7963979537856352</v>
      </c>
      <c r="BB23" s="9">
        <f t="shared" si="52"/>
        <v>2.7049453764773856</v>
      </c>
      <c r="BC23" s="9">
        <f t="shared" si="52"/>
        <v>3.00177824894865</v>
      </c>
      <c r="BD23" s="9">
        <f t="shared" si="52"/>
        <v>3.2142017058478078</v>
      </c>
      <c r="BE23" s="9">
        <f t="shared" si="52"/>
        <v>3.4531927351605818</v>
      </c>
      <c r="BG23" s="18">
        <f t="shared" si="35"/>
        <v>4.5559561471876009</v>
      </c>
      <c r="BH23" s="18">
        <f t="shared" si="18"/>
        <v>5.2111604289533098</v>
      </c>
      <c r="BI23" s="18">
        <f t="shared" si="19"/>
        <v>3.5288015652900739</v>
      </c>
      <c r="BJ23" s="18">
        <f t="shared" si="20"/>
        <v>3.7094991381541043</v>
      </c>
      <c r="BK23" s="18">
        <f t="shared" si="21"/>
        <v>2.6162606908591179</v>
      </c>
      <c r="BL23" s="18">
        <f t="shared" si="22"/>
        <v>3.6799331367772581</v>
      </c>
      <c r="BM23" s="18">
        <f t="shared" si="23"/>
        <v>3.8387214585870133</v>
      </c>
      <c r="BN23" s="18">
        <f t="shared" si="24"/>
        <v>6.6780577489991444</v>
      </c>
      <c r="BO23" s="18">
        <f t="shared" si="25"/>
        <v>2.8700625190688278</v>
      </c>
      <c r="BP23" s="18">
        <f t="shared" si="26"/>
        <v>3.5409158261250795</v>
      </c>
      <c r="BQ23" s="18">
        <f t="shared" si="27"/>
        <v>4.617943262013835</v>
      </c>
      <c r="BR23" s="18">
        <f t="shared" si="28"/>
        <v>4.4555829243328127</v>
      </c>
      <c r="BS23" s="18">
        <f t="shared" si="29"/>
        <v>4.6346952572895006</v>
      </c>
      <c r="BT23" s="18">
        <f t="shared" si="30"/>
        <v>5.5073030084927588</v>
      </c>
      <c r="BU23" s="18">
        <f t="shared" si="31"/>
        <v>2.7526735995015983</v>
      </c>
      <c r="BV23" s="18">
        <f t="shared" si="32"/>
        <v>4.6237348960949554</v>
      </c>
      <c r="BW23" s="18">
        <f t="shared" si="33"/>
        <v>1.8420755612828188</v>
      </c>
      <c r="BX23" s="18">
        <f t="shared" si="34"/>
        <v>4.0456363960236885</v>
      </c>
    </row>
    <row r="24" spans="1:76" x14ac:dyDescent="0.25">
      <c r="A24" s="4">
        <v>200502</v>
      </c>
      <c r="B24" s="19">
        <v>96.189663142430547</v>
      </c>
      <c r="C24" s="19">
        <v>92.269761617129987</v>
      </c>
      <c r="D24" s="19">
        <v>96.205210405086518</v>
      </c>
      <c r="E24" s="19">
        <v>96.263023367184843</v>
      </c>
      <c r="F24" s="19">
        <v>96.846831455009934</v>
      </c>
      <c r="G24" s="19">
        <v>97.561293103135469</v>
      </c>
      <c r="H24" s="19">
        <v>95.669431254591544</v>
      </c>
      <c r="I24" s="19">
        <v>89.203175693709497</v>
      </c>
      <c r="J24" s="19">
        <v>95.306110817883805</v>
      </c>
      <c r="K24" s="19">
        <v>97.603133802937407</v>
      </c>
      <c r="L24" s="19">
        <v>91.865835072242731</v>
      </c>
      <c r="M24" s="19">
        <v>92.386988654904513</v>
      </c>
      <c r="N24" s="19">
        <v>91.395715988469007</v>
      </c>
      <c r="O24" s="19">
        <v>93.823440911149902</v>
      </c>
      <c r="P24" s="19">
        <v>93.496055413892179</v>
      </c>
      <c r="Q24" s="19">
        <v>94.627067219508305</v>
      </c>
      <c r="R24" s="19">
        <v>93.595736083836357</v>
      </c>
      <c r="S24" s="19">
        <v>94.402799843153247</v>
      </c>
      <c r="U24" s="9">
        <f t="shared" si="0"/>
        <v>0.71876560974881709</v>
      </c>
      <c r="V24" s="9">
        <f t="shared" si="1"/>
        <v>0.57897705010256928</v>
      </c>
      <c r="W24" s="9">
        <f t="shared" si="2"/>
        <v>0.6880179216635085</v>
      </c>
      <c r="X24" s="9">
        <f t="shared" si="3"/>
        <v>1.0113149083050388</v>
      </c>
      <c r="Y24" s="9">
        <f t="shared" si="4"/>
        <v>0.62693567089489033</v>
      </c>
      <c r="Z24" s="9">
        <f t="shared" si="5"/>
        <v>0.79344610991403108</v>
      </c>
      <c r="AA24" s="9">
        <f t="shared" si="6"/>
        <v>0.83883170763026094</v>
      </c>
      <c r="AB24" s="9">
        <f t="shared" si="7"/>
        <v>0.49782134797045074</v>
      </c>
      <c r="AC24" s="9">
        <f t="shared" si="8"/>
        <v>1.2202856820258345</v>
      </c>
      <c r="AD24" s="9">
        <f t="shared" si="9"/>
        <v>1.0137755990454966</v>
      </c>
      <c r="AE24" s="9">
        <f t="shared" si="10"/>
        <v>0.84745092617508622</v>
      </c>
      <c r="AF24" s="9">
        <f t="shared" si="11"/>
        <v>0.80482118137117364</v>
      </c>
      <c r="AG24" s="9">
        <f t="shared" si="12"/>
        <v>1.4183276584773363</v>
      </c>
      <c r="AH24" s="9">
        <f t="shared" si="13"/>
        <v>1.3769840295950297</v>
      </c>
      <c r="AI24" s="9">
        <f t="shared" si="14"/>
        <v>1.0160929099769511</v>
      </c>
      <c r="AJ24" s="9">
        <f t="shared" si="15"/>
        <v>1.073651395996178</v>
      </c>
      <c r="AK24" s="9">
        <f t="shared" si="16"/>
        <v>1.2851877135178214</v>
      </c>
      <c r="AL24" s="9">
        <f t="shared" si="17"/>
        <v>1.0193664664161606</v>
      </c>
      <c r="AM24" s="9"/>
      <c r="AN24" s="9">
        <f t="shared" ref="AN24:BE24" si="53">(B24/B20-1)*100</f>
        <v>3.7920707883130955</v>
      </c>
      <c r="AO24" s="9">
        <f t="shared" si="53"/>
        <v>3.591242836325903</v>
      </c>
      <c r="AP24" s="9">
        <f t="shared" si="53"/>
        <v>2.9582224839063143</v>
      </c>
      <c r="AQ24" s="9">
        <f t="shared" si="53"/>
        <v>3.4036624259382808</v>
      </c>
      <c r="AR24" s="9">
        <f t="shared" si="53"/>
        <v>3.2005754461391867</v>
      </c>
      <c r="AS24" s="9">
        <f t="shared" si="53"/>
        <v>3.1471288510225959</v>
      </c>
      <c r="AT24" s="9">
        <f t="shared" si="53"/>
        <v>3.0936881069912214</v>
      </c>
      <c r="AU24" s="9">
        <f t="shared" si="53"/>
        <v>4.479465355497525</v>
      </c>
      <c r="AV24" s="9">
        <f t="shared" si="53"/>
        <v>3.4751824990813862</v>
      </c>
      <c r="AW24" s="9">
        <f t="shared" si="53"/>
        <v>3.3510694178779055</v>
      </c>
      <c r="AX24" s="9">
        <f t="shared" si="53"/>
        <v>3.9371215455433983</v>
      </c>
      <c r="AY24" s="9">
        <f t="shared" si="53"/>
        <v>3.5489477145402182</v>
      </c>
      <c r="AZ24" s="9">
        <f t="shared" si="53"/>
        <v>4.413395122227759</v>
      </c>
      <c r="BA24" s="9">
        <f t="shared" si="53"/>
        <v>4.7638490457548643</v>
      </c>
      <c r="BB24" s="9">
        <f t="shared" si="53"/>
        <v>3.0173349084544165</v>
      </c>
      <c r="BC24" s="9">
        <f t="shared" si="53"/>
        <v>3.4851507247408708</v>
      </c>
      <c r="BD24" s="9">
        <f t="shared" si="53"/>
        <v>4.0371386572660706</v>
      </c>
      <c r="BE24" s="9">
        <f t="shared" si="53"/>
        <v>3.7035573186501081</v>
      </c>
      <c r="BG24" s="18">
        <f t="shared" si="35"/>
        <v>2.8750624389952684</v>
      </c>
      <c r="BH24" s="18">
        <f t="shared" si="18"/>
        <v>2.3159082004102771</v>
      </c>
      <c r="BI24" s="18">
        <f t="shared" si="19"/>
        <v>2.752071686654034</v>
      </c>
      <c r="BJ24" s="18">
        <f t="shared" si="20"/>
        <v>4.0452596332201551</v>
      </c>
      <c r="BK24" s="18">
        <f t="shared" si="21"/>
        <v>2.5077426835795613</v>
      </c>
      <c r="BL24" s="18">
        <f t="shared" si="22"/>
        <v>3.1737844396561243</v>
      </c>
      <c r="BM24" s="18">
        <f t="shared" si="23"/>
        <v>3.3553268305210437</v>
      </c>
      <c r="BN24" s="18">
        <f t="shared" si="24"/>
        <v>1.991285391881803</v>
      </c>
      <c r="BO24" s="18">
        <f t="shared" si="25"/>
        <v>4.8811427281033382</v>
      </c>
      <c r="BP24" s="18">
        <f t="shared" si="26"/>
        <v>4.0551023961819865</v>
      </c>
      <c r="BQ24" s="18">
        <f t="shared" si="27"/>
        <v>3.3898037047003449</v>
      </c>
      <c r="BR24" s="18">
        <f t="shared" si="28"/>
        <v>3.2192847254846946</v>
      </c>
      <c r="BS24" s="18">
        <f t="shared" si="29"/>
        <v>5.6733106339093453</v>
      </c>
      <c r="BT24" s="18">
        <f t="shared" si="30"/>
        <v>5.507936118380119</v>
      </c>
      <c r="BU24" s="18">
        <f t="shared" si="31"/>
        <v>4.0643716399078045</v>
      </c>
      <c r="BV24" s="18">
        <f t="shared" si="32"/>
        <v>4.2946055839847119</v>
      </c>
      <c r="BW24" s="18">
        <f t="shared" si="33"/>
        <v>5.1407508540712854</v>
      </c>
      <c r="BX24" s="18">
        <f t="shared" si="34"/>
        <v>4.0774658656646423</v>
      </c>
    </row>
    <row r="25" spans="1:76" x14ac:dyDescent="0.25">
      <c r="A25" s="4">
        <v>200503</v>
      </c>
      <c r="B25" s="19">
        <v>96.85003652719044</v>
      </c>
      <c r="C25" s="19">
        <v>92.942258125363821</v>
      </c>
      <c r="D25" s="19">
        <v>97.354598333827283</v>
      </c>
      <c r="E25" s="19">
        <v>97.067098930002956</v>
      </c>
      <c r="F25" s="19">
        <v>97.84832708011929</v>
      </c>
      <c r="G25" s="19">
        <v>98.295092428077965</v>
      </c>
      <c r="H25" s="19">
        <v>96.20496846017214</v>
      </c>
      <c r="I25" s="19">
        <v>89.914416045637623</v>
      </c>
      <c r="J25" s="19">
        <v>96.10285720891801</v>
      </c>
      <c r="K25" s="19">
        <v>98.511566457871282</v>
      </c>
      <c r="L25" s="19">
        <v>92.705168659434193</v>
      </c>
      <c r="M25" s="19">
        <v>93.47229670638086</v>
      </c>
      <c r="N25" s="19">
        <v>92.666146807126154</v>
      </c>
      <c r="O25" s="19">
        <v>94.724223389311121</v>
      </c>
      <c r="P25" s="19">
        <v>94.450657340688934</v>
      </c>
      <c r="Q25" s="19">
        <v>95.474850493549866</v>
      </c>
      <c r="R25" s="19">
        <v>94.374385400745354</v>
      </c>
      <c r="S25" s="19">
        <v>95.297999843153235</v>
      </c>
      <c r="U25" s="9">
        <f t="shared" si="0"/>
        <v>0.68653258903927927</v>
      </c>
      <c r="V25" s="9">
        <f t="shared" si="1"/>
        <v>0.72883737472340115</v>
      </c>
      <c r="W25" s="9">
        <f t="shared" si="2"/>
        <v>1.1947252377507267</v>
      </c>
      <c r="X25" s="9">
        <f t="shared" si="3"/>
        <v>0.83529016094898711</v>
      </c>
      <c r="Y25" s="9">
        <f t="shared" si="4"/>
        <v>1.034102623764821</v>
      </c>
      <c r="Z25" s="9">
        <f t="shared" si="5"/>
        <v>0.75214186036542952</v>
      </c>
      <c r="AA25" s="9">
        <f t="shared" si="6"/>
        <v>0.5597788118499869</v>
      </c>
      <c r="AB25" s="9">
        <f t="shared" si="7"/>
        <v>0.79732626826005681</v>
      </c>
      <c r="AC25" s="9">
        <f t="shared" si="8"/>
        <v>0.83598667933966198</v>
      </c>
      <c r="AD25" s="9">
        <f t="shared" si="9"/>
        <v>0.93074127800856221</v>
      </c>
      <c r="AE25" s="9">
        <f t="shared" si="10"/>
        <v>0.91365150769207037</v>
      </c>
      <c r="AF25" s="9">
        <f t="shared" si="11"/>
        <v>1.1747412349701447</v>
      </c>
      <c r="AG25" s="9">
        <f t="shared" si="12"/>
        <v>1.3900332252087422</v>
      </c>
      <c r="AH25" s="9">
        <f t="shared" si="13"/>
        <v>0.96008254377948354</v>
      </c>
      <c r="AI25" s="9">
        <f t="shared" si="14"/>
        <v>1.0210077019515706</v>
      </c>
      <c r="AJ25" s="9">
        <f t="shared" si="15"/>
        <v>0.89592047915312278</v>
      </c>
      <c r="AK25" s="9">
        <f t="shared" si="16"/>
        <v>0.83192819404886986</v>
      </c>
      <c r="AL25" s="9">
        <f t="shared" si="17"/>
        <v>0.94827695946235746</v>
      </c>
      <c r="AM25" s="9"/>
      <c r="AN25" s="9">
        <f t="shared" ref="AN25:BE25" si="54">(B25/B21-1)*100</f>
        <v>3.4173709326425605</v>
      </c>
      <c r="AO25" s="9">
        <f t="shared" si="54"/>
        <v>3.3908062807567196</v>
      </c>
      <c r="AP25" s="9">
        <f t="shared" si="54"/>
        <v>3.3434758762708405</v>
      </c>
      <c r="AQ25" s="9">
        <f t="shared" si="54"/>
        <v>3.1151808725985664</v>
      </c>
      <c r="AR25" s="9">
        <f t="shared" si="54"/>
        <v>3.1293721127428675</v>
      </c>
      <c r="AS25" s="9">
        <f t="shared" si="54"/>
        <v>2.9495622967905089</v>
      </c>
      <c r="AT25" s="9">
        <f t="shared" si="54"/>
        <v>2.7443963129626159</v>
      </c>
      <c r="AU25" s="9">
        <f t="shared" si="54"/>
        <v>3.9397705739196764</v>
      </c>
      <c r="AV25" s="9">
        <f t="shared" si="54"/>
        <v>3.350290898898467</v>
      </c>
      <c r="AW25" s="9">
        <f t="shared" si="54"/>
        <v>3.3694997956868811</v>
      </c>
      <c r="AX25" s="9">
        <f t="shared" si="54"/>
        <v>3.5650720545158832</v>
      </c>
      <c r="AY25" s="9">
        <f t="shared" si="54"/>
        <v>3.6285430240889482</v>
      </c>
      <c r="AZ25" s="9">
        <f t="shared" si="54"/>
        <v>4.7952854935466638</v>
      </c>
      <c r="BA25" s="9">
        <f t="shared" si="54"/>
        <v>4.5507413874541269</v>
      </c>
      <c r="BB25" s="9">
        <f t="shared" si="54"/>
        <v>3.2149858458160541</v>
      </c>
      <c r="BC25" s="9">
        <f t="shared" si="54"/>
        <v>3.4638120493230229</v>
      </c>
      <c r="BD25" s="9">
        <f t="shared" si="54"/>
        <v>3.6183908808485876</v>
      </c>
      <c r="BE25" s="9">
        <f t="shared" si="54"/>
        <v>3.6425746930975444</v>
      </c>
      <c r="BG25" s="18">
        <f t="shared" si="35"/>
        <v>2.7461303561571171</v>
      </c>
      <c r="BH25" s="18">
        <f t="shared" si="18"/>
        <v>2.9153494988936046</v>
      </c>
      <c r="BI25" s="18">
        <f t="shared" si="19"/>
        <v>4.7789009510029068</v>
      </c>
      <c r="BJ25" s="18">
        <f t="shared" si="20"/>
        <v>3.3411606437959485</v>
      </c>
      <c r="BK25" s="18">
        <f t="shared" si="21"/>
        <v>4.1364104950592839</v>
      </c>
      <c r="BL25" s="18">
        <f t="shared" si="22"/>
        <v>3.0085674414617181</v>
      </c>
      <c r="BM25" s="18">
        <f t="shared" si="23"/>
        <v>2.2391152473999476</v>
      </c>
      <c r="BN25" s="18">
        <f t="shared" si="24"/>
        <v>3.1893050730402273</v>
      </c>
      <c r="BO25" s="18">
        <f t="shared" si="25"/>
        <v>3.3439467173586479</v>
      </c>
      <c r="BP25" s="18">
        <f t="shared" si="26"/>
        <v>3.7229651120342488</v>
      </c>
      <c r="BQ25" s="18">
        <f t="shared" si="27"/>
        <v>3.6546060307682815</v>
      </c>
      <c r="BR25" s="18">
        <f t="shared" si="28"/>
        <v>4.6989649398805788</v>
      </c>
      <c r="BS25" s="18">
        <f t="shared" si="29"/>
        <v>5.5601329008349687</v>
      </c>
      <c r="BT25" s="18">
        <f t="shared" si="30"/>
        <v>3.8403301751179342</v>
      </c>
      <c r="BU25" s="18">
        <f t="shared" si="31"/>
        <v>4.0840308078062826</v>
      </c>
      <c r="BV25" s="18">
        <f t="shared" si="32"/>
        <v>3.5836819166124911</v>
      </c>
      <c r="BW25" s="18">
        <f t="shared" si="33"/>
        <v>3.3277127761954794</v>
      </c>
      <c r="BX25" s="18">
        <f t="shared" si="34"/>
        <v>3.7931078378494298</v>
      </c>
    </row>
    <row r="26" spans="1:76" x14ac:dyDescent="0.25">
      <c r="A26" s="4">
        <v>200504</v>
      </c>
      <c r="B26" s="19">
        <v>97.583923980906576</v>
      </c>
      <c r="C26" s="19">
        <v>94.009310557649115</v>
      </c>
      <c r="D26" s="19">
        <v>98.303288769961895</v>
      </c>
      <c r="E26" s="19">
        <v>98.130968142889259</v>
      </c>
      <c r="F26" s="19">
        <v>98.688784237339135</v>
      </c>
      <c r="G26" s="19">
        <v>98.999415371636488</v>
      </c>
      <c r="H26" s="19">
        <v>96.932228120877582</v>
      </c>
      <c r="I26" s="19">
        <v>91.740659492166856</v>
      </c>
      <c r="J26" s="19">
        <v>97.077649940947111</v>
      </c>
      <c r="K26" s="19">
        <v>99.721432496170635</v>
      </c>
      <c r="L26" s="19">
        <v>93.181401807435407</v>
      </c>
      <c r="M26" s="19">
        <v>94.239905376397189</v>
      </c>
      <c r="N26" s="19">
        <v>93.876871325832454</v>
      </c>
      <c r="O26" s="19">
        <v>95.548882845247419</v>
      </c>
      <c r="P26" s="19">
        <v>95.495945219227835</v>
      </c>
      <c r="Q26" s="19">
        <v>96.337071043217023</v>
      </c>
      <c r="R26" s="19">
        <v>95.609815639135249</v>
      </c>
      <c r="S26" s="19">
        <v>96.294299843153226</v>
      </c>
      <c r="U26" s="9">
        <f t="shared" si="0"/>
        <v>0.75775650689620111</v>
      </c>
      <c r="V26" s="9">
        <f t="shared" si="1"/>
        <v>1.1480810277344711</v>
      </c>
      <c r="W26" s="9">
        <f t="shared" si="2"/>
        <v>0.97446905679952067</v>
      </c>
      <c r="X26" s="9">
        <f t="shared" si="3"/>
        <v>1.096014225843378</v>
      </c>
      <c r="Y26" s="9">
        <f t="shared" si="4"/>
        <v>0.85893870881581513</v>
      </c>
      <c r="Z26" s="9">
        <f t="shared" si="5"/>
        <v>0.71653927592965072</v>
      </c>
      <c r="AA26" s="9">
        <f t="shared" si="6"/>
        <v>0.75594813068986522</v>
      </c>
      <c r="AB26" s="9">
        <f t="shared" si="7"/>
        <v>2.0310908159624663</v>
      </c>
      <c r="AC26" s="9">
        <f t="shared" si="8"/>
        <v>1.0143223212500274</v>
      </c>
      <c r="AD26" s="9">
        <f t="shared" si="9"/>
        <v>1.2281461779584557</v>
      </c>
      <c r="AE26" s="9">
        <f t="shared" si="10"/>
        <v>0.51370722354298071</v>
      </c>
      <c r="AF26" s="9">
        <f t="shared" si="11"/>
        <v>0.8212151589979344</v>
      </c>
      <c r="AG26" s="9">
        <f t="shared" si="12"/>
        <v>1.306544580111102</v>
      </c>
      <c r="AH26" s="9">
        <f t="shared" si="13"/>
        <v>0.87058983059380424</v>
      </c>
      <c r="AI26" s="9">
        <f t="shared" si="14"/>
        <v>1.1067025979168088</v>
      </c>
      <c r="AJ26" s="9">
        <f t="shared" si="15"/>
        <v>0.90308656699640277</v>
      </c>
      <c r="AK26" s="9">
        <f t="shared" si="16"/>
        <v>1.3090736783543999</v>
      </c>
      <c r="AL26" s="9">
        <f t="shared" si="17"/>
        <v>1.0454574090114743</v>
      </c>
      <c r="AM26" s="9"/>
      <c r="AN26" s="9">
        <f t="shared" ref="AN26:BE26" si="55">(B26/B22-1)*100</f>
        <v>3.3424793070357284</v>
      </c>
      <c r="AO26" s="9">
        <f t="shared" si="55"/>
        <v>3.8102149571965782</v>
      </c>
      <c r="AP26" s="9">
        <f t="shared" si="55"/>
        <v>3.7915007967033176</v>
      </c>
      <c r="AQ26" s="9">
        <f t="shared" si="55"/>
        <v>3.9263291317025217</v>
      </c>
      <c r="AR26" s="9">
        <f t="shared" si="55"/>
        <v>3.2114666993403373</v>
      </c>
      <c r="AS26" s="9">
        <f t="shared" si="55"/>
        <v>3.2201642523762564</v>
      </c>
      <c r="AT26" s="9">
        <f t="shared" si="55"/>
        <v>3.1503666279097953</v>
      </c>
      <c r="AU26" s="9">
        <f t="shared" si="55"/>
        <v>5.08214719375224</v>
      </c>
      <c r="AV26" s="9">
        <f t="shared" si="55"/>
        <v>3.8415280329523238</v>
      </c>
      <c r="AW26" s="9">
        <f t="shared" si="55"/>
        <v>4.1197063233589182</v>
      </c>
      <c r="AX26" s="9">
        <f t="shared" si="55"/>
        <v>3.472581554799592</v>
      </c>
      <c r="AY26" s="9">
        <f t="shared" si="55"/>
        <v>3.9719469824858411</v>
      </c>
      <c r="AZ26" s="9">
        <f t="shared" si="55"/>
        <v>5.3785794770388584</v>
      </c>
      <c r="BA26" s="9">
        <f t="shared" si="55"/>
        <v>4.6627912724204856</v>
      </c>
      <c r="BB26" s="9">
        <f t="shared" si="55"/>
        <v>3.886867444326958</v>
      </c>
      <c r="BC26" s="9">
        <f t="shared" si="55"/>
        <v>4.089608863463523</v>
      </c>
      <c r="BD26" s="9">
        <f t="shared" si="55"/>
        <v>3.9412106500737121</v>
      </c>
      <c r="BE26" s="9">
        <f t="shared" si="55"/>
        <v>4.0856299043189104</v>
      </c>
      <c r="BG26" s="18">
        <f t="shared" si="35"/>
        <v>3.0310260275848044</v>
      </c>
      <c r="BH26" s="18">
        <f t="shared" si="18"/>
        <v>4.5923241109378843</v>
      </c>
      <c r="BI26" s="18">
        <f t="shared" si="19"/>
        <v>3.8978762271980827</v>
      </c>
      <c r="BJ26" s="18">
        <f t="shared" si="20"/>
        <v>4.3840569033735122</v>
      </c>
      <c r="BK26" s="18">
        <f t="shared" si="21"/>
        <v>3.4357548352632605</v>
      </c>
      <c r="BL26" s="18">
        <f t="shared" si="22"/>
        <v>2.8661571037186029</v>
      </c>
      <c r="BM26" s="18">
        <f t="shared" si="23"/>
        <v>3.0237925227594609</v>
      </c>
      <c r="BN26" s="18">
        <f t="shared" si="24"/>
        <v>8.1243632638498653</v>
      </c>
      <c r="BO26" s="18">
        <f t="shared" si="25"/>
        <v>4.0572892850001097</v>
      </c>
      <c r="BP26" s="18">
        <f t="shared" si="26"/>
        <v>4.9125847118338228</v>
      </c>
      <c r="BQ26" s="18">
        <f t="shared" si="27"/>
        <v>2.0548288941719228</v>
      </c>
      <c r="BR26" s="18">
        <f t="shared" si="28"/>
        <v>3.2848606359917376</v>
      </c>
      <c r="BS26" s="18">
        <f t="shared" si="29"/>
        <v>5.2261783204444079</v>
      </c>
      <c r="BT26" s="18">
        <f t="shared" si="30"/>
        <v>3.4823593223752169</v>
      </c>
      <c r="BU26" s="18">
        <f t="shared" si="31"/>
        <v>4.4268103916672352</v>
      </c>
      <c r="BV26" s="18">
        <f t="shared" si="32"/>
        <v>3.6123462679856111</v>
      </c>
      <c r="BW26" s="18">
        <f t="shared" si="33"/>
        <v>5.2362947134175997</v>
      </c>
      <c r="BX26" s="18">
        <f t="shared" si="34"/>
        <v>4.1818296360458973</v>
      </c>
    </row>
    <row r="27" spans="1:76" x14ac:dyDescent="0.25">
      <c r="A27" s="4">
        <v>200601</v>
      </c>
      <c r="B27" s="19">
        <v>98.802320707457312</v>
      </c>
      <c r="C27" s="19">
        <v>95.259877679057468</v>
      </c>
      <c r="D27" s="19">
        <v>99.405963964824863</v>
      </c>
      <c r="E27" s="19">
        <v>98.383203034847554</v>
      </c>
      <c r="F27" s="19">
        <v>99.040912197781353</v>
      </c>
      <c r="G27" s="19">
        <v>99.503084984480338</v>
      </c>
      <c r="H27" s="19">
        <v>97.69144447204593</v>
      </c>
      <c r="I27" s="19">
        <v>92.350612475823951</v>
      </c>
      <c r="J27" s="19">
        <v>98.107816023716026</v>
      </c>
      <c r="K27" s="19">
        <v>100.9611182878449</v>
      </c>
      <c r="L27" s="19">
        <v>94.186061718858767</v>
      </c>
      <c r="M27" s="19">
        <v>95.481192534404201</v>
      </c>
      <c r="N27" s="19">
        <v>95.07707488997886</v>
      </c>
      <c r="O27" s="19">
        <v>96.665780644365725</v>
      </c>
      <c r="P27" s="19">
        <v>96.518043322778624</v>
      </c>
      <c r="Q27" s="19">
        <v>97.271554744788602</v>
      </c>
      <c r="R27" s="19">
        <v>96.775669599167642</v>
      </c>
      <c r="S27" s="19">
        <v>97.337299916860403</v>
      </c>
      <c r="U27" s="9">
        <f t="shared" si="0"/>
        <v>1.2485629567316137</v>
      </c>
      <c r="V27" s="9">
        <f t="shared" si="1"/>
        <v>1.330258794570649</v>
      </c>
      <c r="W27" s="9">
        <f t="shared" si="2"/>
        <v>1.1217073290836987</v>
      </c>
      <c r="X27" s="9">
        <f t="shared" si="3"/>
        <v>0.25703903337732648</v>
      </c>
      <c r="Y27" s="9">
        <f t="shared" si="4"/>
        <v>0.35680646302762575</v>
      </c>
      <c r="Z27" s="9">
        <f t="shared" si="5"/>
        <v>0.50876018909113974</v>
      </c>
      <c r="AA27" s="9">
        <f t="shared" si="6"/>
        <v>0.7832445058640225</v>
      </c>
      <c r="AB27" s="9">
        <f t="shared" si="7"/>
        <v>0.66486657828002116</v>
      </c>
      <c r="AC27" s="9">
        <f t="shared" si="8"/>
        <v>1.0611774011789255</v>
      </c>
      <c r="AD27" s="9">
        <f t="shared" si="9"/>
        <v>1.243148800256022</v>
      </c>
      <c r="AE27" s="9">
        <f t="shared" si="10"/>
        <v>1.0781764299914176</v>
      </c>
      <c r="AF27" s="9">
        <f t="shared" si="11"/>
        <v>1.3171566260060219</v>
      </c>
      <c r="AG27" s="9">
        <f t="shared" si="12"/>
        <v>1.2784869661672804</v>
      </c>
      <c r="AH27" s="9">
        <f t="shared" si="13"/>
        <v>1.1689281610202107</v>
      </c>
      <c r="AI27" s="9">
        <f t="shared" si="14"/>
        <v>1.0703052377819544</v>
      </c>
      <c r="AJ27" s="9">
        <f t="shared" si="15"/>
        <v>0.97001464903616608</v>
      </c>
      <c r="AK27" s="9">
        <f t="shared" si="16"/>
        <v>1.219387311060971</v>
      </c>
      <c r="AL27" s="9">
        <f t="shared" si="17"/>
        <v>1.0831379172038691</v>
      </c>
      <c r="AM27" s="9"/>
      <c r="AN27" s="9">
        <f t="shared" ref="AN27:BE27" si="56">(B27/B23-1)*100</f>
        <v>3.4544404870048506</v>
      </c>
      <c r="AO27" s="9">
        <f t="shared" si="56"/>
        <v>3.8383635435636609</v>
      </c>
      <c r="AP27" s="9">
        <f t="shared" si="56"/>
        <v>4.0379147768209833</v>
      </c>
      <c r="AQ27" s="9">
        <f t="shared" si="56"/>
        <v>3.2360750351043466</v>
      </c>
      <c r="AR27" s="9">
        <f t="shared" si="56"/>
        <v>2.906655290448712</v>
      </c>
      <c r="AS27" s="9">
        <f t="shared" si="56"/>
        <v>2.7995685087028654</v>
      </c>
      <c r="AT27" s="9">
        <f t="shared" si="56"/>
        <v>2.9701023535577242</v>
      </c>
      <c r="AU27" s="9">
        <f t="shared" si="56"/>
        <v>4.0437773856687453</v>
      </c>
      <c r="AV27" s="9">
        <f t="shared" si="56"/>
        <v>4.1958493567733512</v>
      </c>
      <c r="AW27" s="9">
        <f t="shared" si="56"/>
        <v>4.4891014211484892</v>
      </c>
      <c r="AX27" s="9">
        <f t="shared" si="56"/>
        <v>3.394523433579022</v>
      </c>
      <c r="AY27" s="9">
        <f t="shared" si="56"/>
        <v>4.1809531812652123</v>
      </c>
      <c r="AZ27" s="9">
        <f t="shared" si="56"/>
        <v>5.5033907192983067</v>
      </c>
      <c r="BA27" s="9">
        <f t="shared" si="56"/>
        <v>4.4481550178108398</v>
      </c>
      <c r="BB27" s="9">
        <f t="shared" si="56"/>
        <v>4.2811441469036815</v>
      </c>
      <c r="BC27" s="9">
        <f t="shared" si="56"/>
        <v>3.8982978539827462</v>
      </c>
      <c r="BD27" s="9">
        <f t="shared" si="56"/>
        <v>4.7263718581495695</v>
      </c>
      <c r="BE27" s="9">
        <f t="shared" si="56"/>
        <v>4.1595417454764583</v>
      </c>
      <c r="BG27" s="18">
        <f t="shared" si="35"/>
        <v>4.9942518269264546</v>
      </c>
      <c r="BH27" s="18">
        <f t="shared" si="18"/>
        <v>5.321035178282596</v>
      </c>
      <c r="BI27" s="18">
        <f t="shared" si="19"/>
        <v>4.486829316334795</v>
      </c>
      <c r="BJ27" s="18">
        <f t="shared" si="20"/>
        <v>1.0281561335093059</v>
      </c>
      <c r="BK27" s="18">
        <f t="shared" si="21"/>
        <v>1.427225852110503</v>
      </c>
      <c r="BL27" s="18">
        <f t="shared" si="22"/>
        <v>2.0350407563645589</v>
      </c>
      <c r="BM27" s="18">
        <f t="shared" si="23"/>
        <v>3.13297802345609</v>
      </c>
      <c r="BN27" s="18">
        <f t="shared" si="24"/>
        <v>2.6594663131200846</v>
      </c>
      <c r="BO27" s="18">
        <f t="shared" si="25"/>
        <v>4.2447096047157018</v>
      </c>
      <c r="BP27" s="18">
        <f t="shared" si="26"/>
        <v>4.9725952010240881</v>
      </c>
      <c r="BQ27" s="18">
        <f t="shared" si="27"/>
        <v>4.3127057199656704</v>
      </c>
      <c r="BR27" s="18">
        <f t="shared" si="28"/>
        <v>5.2686265040240876</v>
      </c>
      <c r="BS27" s="18">
        <f t="shared" si="29"/>
        <v>5.1139478646691217</v>
      </c>
      <c r="BT27" s="18">
        <f t="shared" si="30"/>
        <v>4.6757126440808428</v>
      </c>
      <c r="BU27" s="18">
        <f t="shared" si="31"/>
        <v>4.2812209511278176</v>
      </c>
      <c r="BV27" s="18">
        <f t="shared" si="32"/>
        <v>3.8800585961446643</v>
      </c>
      <c r="BW27" s="18">
        <f t="shared" si="33"/>
        <v>4.8775492442438839</v>
      </c>
      <c r="BX27" s="18">
        <f t="shared" si="34"/>
        <v>4.3325516688154764</v>
      </c>
    </row>
    <row r="28" spans="1:76" x14ac:dyDescent="0.25">
      <c r="A28" s="4">
        <v>200602</v>
      </c>
      <c r="B28" s="19">
        <v>99.914101956294587</v>
      </c>
      <c r="C28" s="19">
        <v>96.195219829390467</v>
      </c>
      <c r="D28" s="19">
        <v>100.42209659156474</v>
      </c>
      <c r="E28" s="19">
        <v>99.185310849690651</v>
      </c>
      <c r="F28" s="19">
        <v>100.0453144602057</v>
      </c>
      <c r="G28" s="19">
        <v>100.35862046807591</v>
      </c>
      <c r="H28" s="19">
        <v>98.382831357386706</v>
      </c>
      <c r="I28" s="19">
        <v>93.960916690907936</v>
      </c>
      <c r="J28" s="19">
        <v>99.075278825903524</v>
      </c>
      <c r="K28" s="19">
        <v>101.90197902194686</v>
      </c>
      <c r="L28" s="19">
        <v>95.334274586073789</v>
      </c>
      <c r="M28" s="19">
        <v>96.601897190900502</v>
      </c>
      <c r="N28" s="19">
        <v>96.1455756367003</v>
      </c>
      <c r="O28" s="19">
        <v>97.709348935783581</v>
      </c>
      <c r="P28" s="19">
        <v>97.482634918180977</v>
      </c>
      <c r="Q28" s="19">
        <v>98.175516592687131</v>
      </c>
      <c r="R28" s="19">
        <v>97.566880129908057</v>
      </c>
      <c r="S28" s="19">
        <v>98.353699916860421</v>
      </c>
      <c r="U28" s="9">
        <f t="shared" si="0"/>
        <v>1.1252582336898076</v>
      </c>
      <c r="V28" s="9">
        <f t="shared" si="1"/>
        <v>0.98188468547513175</v>
      </c>
      <c r="W28" s="9">
        <f t="shared" si="2"/>
        <v>1.0222048921525895</v>
      </c>
      <c r="X28" s="9">
        <f t="shared" si="3"/>
        <v>0.81528938894070979</v>
      </c>
      <c r="Y28" s="9">
        <f t="shared" si="4"/>
        <v>1.0141286465724209</v>
      </c>
      <c r="Z28" s="9">
        <f t="shared" si="5"/>
        <v>0.85980799864548985</v>
      </c>
      <c r="AA28" s="9">
        <f t="shared" si="6"/>
        <v>0.70772511254926229</v>
      </c>
      <c r="AB28" s="9">
        <f t="shared" si="7"/>
        <v>1.7436854742090002</v>
      </c>
      <c r="AC28" s="9">
        <f t="shared" si="8"/>
        <v>0.98612204551942195</v>
      </c>
      <c r="AD28" s="9">
        <f t="shared" si="9"/>
        <v>0.93190403400595923</v>
      </c>
      <c r="AE28" s="9">
        <f t="shared" si="10"/>
        <v>1.2190900078637767</v>
      </c>
      <c r="AF28" s="9">
        <f t="shared" si="11"/>
        <v>1.1737438826944668</v>
      </c>
      <c r="AG28" s="9">
        <f t="shared" si="12"/>
        <v>1.1238258517711985</v>
      </c>
      <c r="AH28" s="9">
        <f t="shared" si="13"/>
        <v>1.0795632999201166</v>
      </c>
      <c r="AI28" s="9">
        <f t="shared" si="14"/>
        <v>0.99938991943355759</v>
      </c>
      <c r="AJ28" s="9">
        <f t="shared" si="15"/>
        <v>0.92931777462614829</v>
      </c>
      <c r="AK28" s="9">
        <f t="shared" si="16"/>
        <v>0.81757174506515984</v>
      </c>
      <c r="AL28" s="9">
        <f t="shared" si="17"/>
        <v>1.0442040213445081</v>
      </c>
      <c r="AM28" s="9"/>
      <c r="AN28" s="9">
        <f t="shared" ref="AN28:BE28" si="57">(B28/B24-1)*100</f>
        <v>3.8719740689279414</v>
      </c>
      <c r="AO28" s="9">
        <f t="shared" si="57"/>
        <v>4.2543279005629486</v>
      </c>
      <c r="AP28" s="9">
        <f t="shared" si="57"/>
        <v>4.3832201693883244</v>
      </c>
      <c r="AQ28" s="9">
        <f t="shared" si="57"/>
        <v>3.035732081007958</v>
      </c>
      <c r="AR28" s="9">
        <f t="shared" si="57"/>
        <v>3.3026201860631987</v>
      </c>
      <c r="AS28" s="9">
        <f t="shared" si="57"/>
        <v>2.8672512181478371</v>
      </c>
      <c r="AT28" s="9">
        <f t="shared" si="57"/>
        <v>2.8362247660638662</v>
      </c>
      <c r="AU28" s="9">
        <f t="shared" si="57"/>
        <v>5.3336004690401895</v>
      </c>
      <c r="AV28" s="9">
        <f t="shared" si="57"/>
        <v>3.9548020328119993</v>
      </c>
      <c r="AW28" s="9">
        <f t="shared" si="57"/>
        <v>4.4044131079734594</v>
      </c>
      <c r="AX28" s="9">
        <f t="shared" si="57"/>
        <v>3.7755488872479148</v>
      </c>
      <c r="AY28" s="9">
        <f t="shared" si="57"/>
        <v>4.5622317572662219</v>
      </c>
      <c r="AZ28" s="9">
        <f t="shared" si="57"/>
        <v>5.1970265748895406</v>
      </c>
      <c r="BA28" s="9">
        <f t="shared" si="57"/>
        <v>4.1417240583977444</v>
      </c>
      <c r="BB28" s="9">
        <f t="shared" si="57"/>
        <v>4.2639012807982546</v>
      </c>
      <c r="BC28" s="9">
        <f t="shared" si="57"/>
        <v>3.7499306249737296</v>
      </c>
      <c r="BD28" s="9">
        <f t="shared" si="57"/>
        <v>4.2428685453305581</v>
      </c>
      <c r="BE28" s="9">
        <f t="shared" si="57"/>
        <v>4.1851513729163292</v>
      </c>
      <c r="BG28" s="18">
        <f t="shared" si="35"/>
        <v>4.5010329347592304</v>
      </c>
      <c r="BH28" s="18">
        <f t="shared" si="18"/>
        <v>3.927538741900527</v>
      </c>
      <c r="BI28" s="18">
        <f t="shared" si="19"/>
        <v>4.0888195686103579</v>
      </c>
      <c r="BJ28" s="18">
        <f t="shared" si="20"/>
        <v>3.2611575557628392</v>
      </c>
      <c r="BK28" s="18">
        <f t="shared" si="21"/>
        <v>4.0565145862896834</v>
      </c>
      <c r="BL28" s="18">
        <f t="shared" si="22"/>
        <v>3.4392319945819594</v>
      </c>
      <c r="BM28" s="18">
        <f t="shared" si="23"/>
        <v>2.8309004501970492</v>
      </c>
      <c r="BN28" s="18">
        <f t="shared" si="24"/>
        <v>6.9747418968360009</v>
      </c>
      <c r="BO28" s="18">
        <f t="shared" si="25"/>
        <v>3.9444881820776878</v>
      </c>
      <c r="BP28" s="18">
        <f t="shared" si="26"/>
        <v>3.7276161360238369</v>
      </c>
      <c r="BQ28" s="18">
        <f t="shared" si="27"/>
        <v>4.876360031455107</v>
      </c>
      <c r="BR28" s="18">
        <f t="shared" si="28"/>
        <v>4.6949755307778673</v>
      </c>
      <c r="BS28" s="18">
        <f t="shared" si="29"/>
        <v>4.4953034070847941</v>
      </c>
      <c r="BT28" s="18">
        <f t="shared" si="30"/>
        <v>4.3182531996804663</v>
      </c>
      <c r="BU28" s="18">
        <f t="shared" si="31"/>
        <v>3.9975596777342304</v>
      </c>
      <c r="BV28" s="18">
        <f t="shared" si="32"/>
        <v>3.7172710985045931</v>
      </c>
      <c r="BW28" s="18">
        <f t="shared" si="33"/>
        <v>3.2702869802606394</v>
      </c>
      <c r="BX28" s="18">
        <f t="shared" si="34"/>
        <v>4.1768160853780323</v>
      </c>
    </row>
    <row r="29" spans="1:76" x14ac:dyDescent="0.25">
      <c r="A29" s="4">
        <v>200603</v>
      </c>
      <c r="B29" s="19">
        <v>101.13108190303622</v>
      </c>
      <c r="C29" s="19">
        <v>97.424399326216772</v>
      </c>
      <c r="D29" s="19">
        <v>101.1058823673837</v>
      </c>
      <c r="E29" s="19">
        <v>100.24329380077681</v>
      </c>
      <c r="F29" s="19">
        <v>100.5215614193865</v>
      </c>
      <c r="G29" s="19">
        <v>101.17031777616876</v>
      </c>
      <c r="H29" s="19">
        <v>99.437700150405902</v>
      </c>
      <c r="I29" s="19">
        <v>95.522177610224162</v>
      </c>
      <c r="J29" s="19">
        <v>99.938810064564606</v>
      </c>
      <c r="K29" s="19">
        <v>102.58760004575915</v>
      </c>
      <c r="L29" s="19">
        <v>96.197847213883065</v>
      </c>
      <c r="M29" s="19">
        <v>97.673134815403202</v>
      </c>
      <c r="N29" s="19">
        <v>97.096487741521017</v>
      </c>
      <c r="O29" s="19">
        <v>98.758096162691047</v>
      </c>
      <c r="P29" s="19">
        <v>98.30782417622251</v>
      </c>
      <c r="Q29" s="19">
        <v>99.268207029861429</v>
      </c>
      <c r="R29" s="19">
        <v>98.382018694286643</v>
      </c>
      <c r="S29" s="19">
        <v>99.324699916860425</v>
      </c>
      <c r="U29" s="9">
        <f t="shared" si="0"/>
        <v>1.2180262074256376</v>
      </c>
      <c r="V29" s="9">
        <f t="shared" si="1"/>
        <v>1.2777968583120414</v>
      </c>
      <c r="W29" s="9">
        <f t="shared" si="2"/>
        <v>0.68091167086468118</v>
      </c>
      <c r="X29" s="9">
        <f t="shared" si="3"/>
        <v>1.0666730204530683</v>
      </c>
      <c r="Y29" s="9">
        <f t="shared" si="4"/>
        <v>0.47603124819026732</v>
      </c>
      <c r="Z29" s="9">
        <f t="shared" si="5"/>
        <v>0.80879679723282472</v>
      </c>
      <c r="AA29" s="9">
        <f t="shared" si="6"/>
        <v>1.0722082079415607</v>
      </c>
      <c r="AB29" s="9">
        <f t="shared" si="7"/>
        <v>1.6616067342681617</v>
      </c>
      <c r="AC29" s="9">
        <f t="shared" si="8"/>
        <v>0.87159102542471167</v>
      </c>
      <c r="AD29" s="9">
        <f t="shared" si="9"/>
        <v>0.67282405149817759</v>
      </c>
      <c r="AE29" s="9">
        <f t="shared" si="10"/>
        <v>0.90583647020840985</v>
      </c>
      <c r="AF29" s="9">
        <f t="shared" si="11"/>
        <v>1.1089198614658402</v>
      </c>
      <c r="AG29" s="9">
        <f t="shared" si="12"/>
        <v>0.98903365913982633</v>
      </c>
      <c r="AH29" s="9">
        <f t="shared" si="13"/>
        <v>1.073333553370337</v>
      </c>
      <c r="AI29" s="9">
        <f t="shared" si="14"/>
        <v>0.84649872126880688</v>
      </c>
      <c r="AJ29" s="9">
        <f t="shared" si="15"/>
        <v>1.1129968805844603</v>
      </c>
      <c r="AK29" s="9">
        <f t="shared" si="16"/>
        <v>0.83546646494512267</v>
      </c>
      <c r="AL29" s="9">
        <f t="shared" si="17"/>
        <v>0.98725314941969788</v>
      </c>
      <c r="AM29" s="9"/>
      <c r="AN29" s="9">
        <f t="shared" ref="AN29:BE29" si="58">(B29/B25-1)*100</f>
        <v>4.4202826651943417</v>
      </c>
      <c r="AO29" s="9">
        <f t="shared" si="58"/>
        <v>4.8225008637161393</v>
      </c>
      <c r="AP29" s="9">
        <f t="shared" si="58"/>
        <v>3.8532171030004392</v>
      </c>
      <c r="AQ29" s="9">
        <f t="shared" si="58"/>
        <v>3.2721642098980208</v>
      </c>
      <c r="AR29" s="9">
        <f t="shared" si="58"/>
        <v>2.7320184402113812</v>
      </c>
      <c r="AS29" s="9">
        <f t="shared" si="58"/>
        <v>2.9250955231509446</v>
      </c>
      <c r="AT29" s="9">
        <f t="shared" si="58"/>
        <v>3.3602544047109939</v>
      </c>
      <c r="AU29" s="9">
        <f t="shared" si="58"/>
        <v>6.23677693879503</v>
      </c>
      <c r="AV29" s="9">
        <f t="shared" si="58"/>
        <v>3.9915076065923927</v>
      </c>
      <c r="AW29" s="9">
        <f t="shared" si="58"/>
        <v>4.1376193014157181</v>
      </c>
      <c r="AX29" s="9">
        <f t="shared" si="58"/>
        <v>3.7675122163681518</v>
      </c>
      <c r="AY29" s="9">
        <f t="shared" si="58"/>
        <v>4.4942065799647546</v>
      </c>
      <c r="AZ29" s="9">
        <f t="shared" si="58"/>
        <v>4.7809702756024919</v>
      </c>
      <c r="BA29" s="9">
        <f t="shared" si="58"/>
        <v>4.2585440440096711</v>
      </c>
      <c r="BB29" s="9">
        <f t="shared" si="58"/>
        <v>4.0837903558686328</v>
      </c>
      <c r="BC29" s="9">
        <f t="shared" si="58"/>
        <v>3.9731473960965547</v>
      </c>
      <c r="BD29" s="9">
        <f t="shared" si="58"/>
        <v>4.2465265087804571</v>
      </c>
      <c r="BE29" s="9">
        <f t="shared" si="58"/>
        <v>4.2253773220157331</v>
      </c>
      <c r="BG29" s="18">
        <f t="shared" si="35"/>
        <v>4.8721048297025504</v>
      </c>
      <c r="BH29" s="18">
        <f t="shared" si="18"/>
        <v>5.1111874332481655</v>
      </c>
      <c r="BI29" s="18">
        <f t="shared" si="19"/>
        <v>2.7236466834587247</v>
      </c>
      <c r="BJ29" s="18">
        <f t="shared" si="20"/>
        <v>4.2666920818122733</v>
      </c>
      <c r="BK29" s="18">
        <f t="shared" si="21"/>
        <v>1.9041249927610693</v>
      </c>
      <c r="BL29" s="18">
        <f t="shared" si="22"/>
        <v>3.2351871889312989</v>
      </c>
      <c r="BM29" s="18">
        <f t="shared" si="23"/>
        <v>4.2888328317662427</v>
      </c>
      <c r="BN29" s="18">
        <f t="shared" si="24"/>
        <v>6.646426937072647</v>
      </c>
      <c r="BO29" s="18">
        <f t="shared" si="25"/>
        <v>3.4863641016988467</v>
      </c>
      <c r="BP29" s="18">
        <f t="shared" si="26"/>
        <v>2.6912962059927104</v>
      </c>
      <c r="BQ29" s="18">
        <f t="shared" si="27"/>
        <v>3.6233458808336394</v>
      </c>
      <c r="BR29" s="18">
        <f t="shared" si="28"/>
        <v>4.4356794458633608</v>
      </c>
      <c r="BS29" s="18">
        <f t="shared" si="29"/>
        <v>3.9561346365593053</v>
      </c>
      <c r="BT29" s="18">
        <f t="shared" si="30"/>
        <v>4.2933342134813479</v>
      </c>
      <c r="BU29" s="18">
        <f t="shared" si="31"/>
        <v>3.3859948850752275</v>
      </c>
      <c r="BV29" s="18">
        <f t="shared" si="32"/>
        <v>4.4519875223378413</v>
      </c>
      <c r="BW29" s="18">
        <f t="shared" si="33"/>
        <v>3.3418658597804907</v>
      </c>
      <c r="BX29" s="18">
        <f t="shared" si="34"/>
        <v>3.9490125976787915</v>
      </c>
    </row>
    <row r="30" spans="1:76" x14ac:dyDescent="0.25">
      <c r="A30" s="4">
        <v>200604</v>
      </c>
      <c r="B30" s="19">
        <v>102.18394276554676</v>
      </c>
      <c r="C30" s="19">
        <v>98.899056700554141</v>
      </c>
      <c r="D30" s="19">
        <v>102.1879322304148</v>
      </c>
      <c r="E30" s="19">
        <v>100.99141801682352</v>
      </c>
      <c r="F30" s="19">
        <v>101.43180234676981</v>
      </c>
      <c r="G30" s="19">
        <v>102.17827693405417</v>
      </c>
      <c r="H30" s="19">
        <v>100.12953490683807</v>
      </c>
      <c r="I30" s="19">
        <v>96.799075434143475</v>
      </c>
      <c r="J30" s="19">
        <v>100.89479082678568</v>
      </c>
      <c r="K30" s="19">
        <v>103.27922266484339</v>
      </c>
      <c r="L30" s="19">
        <v>97.16774659271735</v>
      </c>
      <c r="M30" s="19">
        <v>98.612913321828529</v>
      </c>
      <c r="N30" s="19">
        <v>98.023248076399852</v>
      </c>
      <c r="O30" s="19">
        <v>99.993947665790714</v>
      </c>
      <c r="P30" s="19">
        <v>99.136187416544928</v>
      </c>
      <c r="Q30" s="19">
        <v>100.04919699932934</v>
      </c>
      <c r="R30" s="19">
        <v>99.574484590543818</v>
      </c>
      <c r="S30" s="19">
        <v>100.26809991686039</v>
      </c>
      <c r="U30" s="9">
        <f t="shared" si="0"/>
        <v>1.0410853346946469</v>
      </c>
      <c r="V30" s="9">
        <f t="shared" si="1"/>
        <v>1.513642767659884</v>
      </c>
      <c r="W30" s="9">
        <f t="shared" si="2"/>
        <v>1.0702145490400827</v>
      </c>
      <c r="X30" s="9">
        <f t="shared" si="3"/>
        <v>0.74630849374675012</v>
      </c>
      <c r="Y30" s="9">
        <f t="shared" si="4"/>
        <v>0.90551809435757136</v>
      </c>
      <c r="Z30" s="9">
        <f t="shared" si="5"/>
        <v>0.99629929018849595</v>
      </c>
      <c r="AA30" s="9">
        <f t="shared" si="6"/>
        <v>0.69574694043177399</v>
      </c>
      <c r="AB30" s="9">
        <f t="shared" si="7"/>
        <v>1.3367553544786803</v>
      </c>
      <c r="AC30" s="9">
        <f t="shared" si="8"/>
        <v>0.95656608439051993</v>
      </c>
      <c r="AD30" s="9">
        <f t="shared" si="9"/>
        <v>0.67417759921837295</v>
      </c>
      <c r="AE30" s="9">
        <f t="shared" si="10"/>
        <v>1.0082339750055347</v>
      </c>
      <c r="AF30" s="9">
        <f t="shared" si="11"/>
        <v>0.96216683144394466</v>
      </c>
      <c r="AG30" s="9">
        <f t="shared" si="12"/>
        <v>0.95447359264524412</v>
      </c>
      <c r="AH30" s="9">
        <f t="shared" si="13"/>
        <v>1.2513925957662986</v>
      </c>
      <c r="AI30" s="9">
        <f t="shared" si="14"/>
        <v>0.84262188413155581</v>
      </c>
      <c r="AJ30" s="9">
        <f t="shared" si="15"/>
        <v>0.78674733112986672</v>
      </c>
      <c r="AK30" s="9">
        <f t="shared" si="16"/>
        <v>1.2120770767701572</v>
      </c>
      <c r="AL30" s="9">
        <f t="shared" si="17"/>
        <v>0.94981409537571171</v>
      </c>
      <c r="AM30" s="9"/>
      <c r="AN30" s="9">
        <f t="shared" ref="AN30:BE30" si="59">(B30/B26-1)*100</f>
        <v>4.7139104444500868</v>
      </c>
      <c r="AO30" s="9">
        <f t="shared" si="59"/>
        <v>5.2013424137458131</v>
      </c>
      <c r="AP30" s="9">
        <f t="shared" si="59"/>
        <v>3.9516922669223353</v>
      </c>
      <c r="AQ30" s="9">
        <f t="shared" si="59"/>
        <v>2.9149308603265034</v>
      </c>
      <c r="AR30" s="9">
        <f t="shared" si="59"/>
        <v>2.7794628646290009</v>
      </c>
      <c r="AS30" s="9">
        <f t="shared" si="59"/>
        <v>3.2109902371488364</v>
      </c>
      <c r="AT30" s="9">
        <f t="shared" si="59"/>
        <v>3.2984971540872321</v>
      </c>
      <c r="AU30" s="9">
        <f t="shared" si="59"/>
        <v>5.5138212107670004</v>
      </c>
      <c r="AV30" s="9">
        <f t="shared" si="59"/>
        <v>3.9320491257880175</v>
      </c>
      <c r="AW30" s="9">
        <f t="shared" si="59"/>
        <v>3.5677287014598047</v>
      </c>
      <c r="AX30" s="9">
        <f t="shared" si="59"/>
        <v>4.2780476661211209</v>
      </c>
      <c r="AY30" s="9">
        <f t="shared" si="59"/>
        <v>4.6402932260653396</v>
      </c>
      <c r="AZ30" s="9">
        <f t="shared" si="59"/>
        <v>4.4168246044075765</v>
      </c>
      <c r="BA30" s="9">
        <f t="shared" si="59"/>
        <v>4.6521368834239407</v>
      </c>
      <c r="BB30" s="9">
        <f t="shared" si="59"/>
        <v>3.8119337831153732</v>
      </c>
      <c r="BC30" s="9">
        <f t="shared" si="59"/>
        <v>3.8532684416438645</v>
      </c>
      <c r="BD30" s="9">
        <f t="shared" si="59"/>
        <v>4.1467174943340623</v>
      </c>
      <c r="BE30" s="9">
        <f t="shared" si="59"/>
        <v>4.1267240949669937</v>
      </c>
      <c r="BG30" s="18">
        <f t="shared" si="35"/>
        <v>4.1643413387785877</v>
      </c>
      <c r="BH30" s="18">
        <f t="shared" si="18"/>
        <v>6.0545710706395361</v>
      </c>
      <c r="BI30" s="18">
        <f t="shared" si="19"/>
        <v>4.2808581961603309</v>
      </c>
      <c r="BJ30" s="18">
        <f t="shared" si="20"/>
        <v>2.9852339749870005</v>
      </c>
      <c r="BK30" s="18">
        <f t="shared" si="21"/>
        <v>3.6220723774302854</v>
      </c>
      <c r="BL30" s="18">
        <f t="shared" si="22"/>
        <v>3.9851971607539838</v>
      </c>
      <c r="BM30" s="18">
        <f t="shared" si="23"/>
        <v>2.7829877617270959</v>
      </c>
      <c r="BN30" s="18">
        <f t="shared" si="24"/>
        <v>5.3470214179147213</v>
      </c>
      <c r="BO30" s="18">
        <f t="shared" si="25"/>
        <v>3.8262643375620797</v>
      </c>
      <c r="BP30" s="18">
        <f t="shared" si="26"/>
        <v>2.6967103968734918</v>
      </c>
      <c r="BQ30" s="18">
        <f t="shared" si="27"/>
        <v>4.0329359000221388</v>
      </c>
      <c r="BR30" s="18">
        <f t="shared" si="28"/>
        <v>3.8486673257757786</v>
      </c>
      <c r="BS30" s="18">
        <f t="shared" si="29"/>
        <v>3.8178943705809765</v>
      </c>
      <c r="BT30" s="18">
        <f t="shared" si="30"/>
        <v>5.0055703830651943</v>
      </c>
      <c r="BU30" s="18">
        <f t="shared" si="31"/>
        <v>3.3704875365262232</v>
      </c>
      <c r="BV30" s="18">
        <f t="shared" si="32"/>
        <v>3.1469893245194669</v>
      </c>
      <c r="BW30" s="18">
        <f t="shared" si="33"/>
        <v>4.8483083070806288</v>
      </c>
      <c r="BX30" s="18">
        <f t="shared" si="34"/>
        <v>3.7992563815028468</v>
      </c>
    </row>
    <row r="31" spans="1:76" x14ac:dyDescent="0.25">
      <c r="A31" s="4">
        <v>200701</v>
      </c>
      <c r="B31" s="19">
        <v>102.96215539699607</v>
      </c>
      <c r="C31" s="19">
        <v>99.91370618623337</v>
      </c>
      <c r="D31" s="19">
        <v>102.57653531405835</v>
      </c>
      <c r="E31" s="19">
        <v>102.25606911186954</v>
      </c>
      <c r="F31" s="19">
        <v>102.49071663794001</v>
      </c>
      <c r="G31" s="19">
        <v>102.86810976086711</v>
      </c>
      <c r="H31" s="19">
        <v>100.99652885526615</v>
      </c>
      <c r="I31" s="19">
        <v>98.090086770224602</v>
      </c>
      <c r="J31" s="19">
        <v>102.15748846399633</v>
      </c>
      <c r="K31" s="19">
        <v>104.37673891086646</v>
      </c>
      <c r="L31" s="19">
        <v>98.295602967669168</v>
      </c>
      <c r="M31" s="19">
        <v>99.780293375679278</v>
      </c>
      <c r="N31" s="19">
        <v>99.060712137780783</v>
      </c>
      <c r="O31" s="19">
        <v>101.0609964691304</v>
      </c>
      <c r="P31" s="19">
        <v>100.15135821376002</v>
      </c>
      <c r="Q31" s="19">
        <v>100.81389922387467</v>
      </c>
      <c r="R31" s="19">
        <v>100.39753762235154</v>
      </c>
      <c r="S31" s="19">
        <v>101.29370002062146</v>
      </c>
      <c r="U31" s="9">
        <f t="shared" si="0"/>
        <v>0.76158015671292656</v>
      </c>
      <c r="V31" s="9">
        <f t="shared" si="1"/>
        <v>1.0259445534969824</v>
      </c>
      <c r="W31" s="9">
        <f t="shared" si="2"/>
        <v>0.38028275468704464</v>
      </c>
      <c r="X31" s="9">
        <f t="shared" si="3"/>
        <v>1.2522361997485243</v>
      </c>
      <c r="Y31" s="9">
        <f t="shared" si="4"/>
        <v>1.0439667507337047</v>
      </c>
      <c r="Z31" s="9">
        <f t="shared" si="5"/>
        <v>0.67512669768170497</v>
      </c>
      <c r="AA31" s="9">
        <f t="shared" si="6"/>
        <v>0.86587234149717585</v>
      </c>
      <c r="AB31" s="9">
        <f t="shared" si="7"/>
        <v>1.3337021353674539</v>
      </c>
      <c r="AC31" s="9">
        <f t="shared" si="8"/>
        <v>1.2514993359552307</v>
      </c>
      <c r="AD31" s="9">
        <f t="shared" si="9"/>
        <v>1.0626689644873455</v>
      </c>
      <c r="AE31" s="9">
        <f t="shared" si="10"/>
        <v>1.1607312246102452</v>
      </c>
      <c r="AF31" s="9">
        <f t="shared" si="11"/>
        <v>1.1838003913756667</v>
      </c>
      <c r="AG31" s="9">
        <f t="shared" si="12"/>
        <v>1.0583857214895742</v>
      </c>
      <c r="AH31" s="9">
        <f t="shared" si="13"/>
        <v>1.067113388608365</v>
      </c>
      <c r="AI31" s="9">
        <f t="shared" si="14"/>
        <v>1.0240163795583568</v>
      </c>
      <c r="AJ31" s="9">
        <f t="shared" si="15"/>
        <v>0.76432619899033938</v>
      </c>
      <c r="AK31" s="9">
        <f t="shared" si="16"/>
        <v>0.82657021544441101</v>
      </c>
      <c r="AL31" s="9">
        <f t="shared" si="17"/>
        <v>1.0228578227885698</v>
      </c>
      <c r="AM31" s="9"/>
      <c r="AN31" s="9">
        <f t="shared" ref="AN31:BE31" si="60">(B31/B27-1)*100</f>
        <v>4.2102601029540221</v>
      </c>
      <c r="AO31" s="9">
        <f t="shared" si="60"/>
        <v>4.8854025646088317</v>
      </c>
      <c r="AP31" s="9">
        <f t="shared" si="60"/>
        <v>3.1895182369092057</v>
      </c>
      <c r="AQ31" s="9">
        <f t="shared" si="60"/>
        <v>3.9365114750840258</v>
      </c>
      <c r="AR31" s="9">
        <f t="shared" si="60"/>
        <v>3.483211496749461</v>
      </c>
      <c r="AS31" s="9">
        <f t="shared" si="60"/>
        <v>3.3818295954458399</v>
      </c>
      <c r="AT31" s="9">
        <f t="shared" si="60"/>
        <v>3.3831871368899202</v>
      </c>
      <c r="AU31" s="9">
        <f t="shared" si="60"/>
        <v>6.2148740983208661</v>
      </c>
      <c r="AV31" s="9">
        <f t="shared" si="60"/>
        <v>4.1277775863457711</v>
      </c>
      <c r="AW31" s="9">
        <f t="shared" si="60"/>
        <v>3.3831049823393133</v>
      </c>
      <c r="AX31" s="9">
        <f t="shared" si="60"/>
        <v>4.3632159300568185</v>
      </c>
      <c r="AY31" s="9">
        <f t="shared" si="60"/>
        <v>4.5025629939906775</v>
      </c>
      <c r="AZ31" s="9">
        <f t="shared" si="60"/>
        <v>4.1899030364698442</v>
      </c>
      <c r="BA31" s="9">
        <f t="shared" si="60"/>
        <v>4.546816666111364</v>
      </c>
      <c r="BB31" s="9">
        <f t="shared" si="60"/>
        <v>3.7643892954095204</v>
      </c>
      <c r="BC31" s="9">
        <f t="shared" si="60"/>
        <v>3.6417064458156512</v>
      </c>
      <c r="BD31" s="9">
        <f t="shared" si="60"/>
        <v>3.7425398741080418</v>
      </c>
      <c r="BE31" s="9">
        <f t="shared" si="60"/>
        <v>4.064628983072649</v>
      </c>
      <c r="BG31" s="18">
        <f t="shared" si="35"/>
        <v>3.0463206268517062</v>
      </c>
      <c r="BH31" s="18">
        <f t="shared" si="18"/>
        <v>4.1037782139879297</v>
      </c>
      <c r="BI31" s="18">
        <f t="shared" si="19"/>
        <v>1.5211310187481786</v>
      </c>
      <c r="BJ31" s="18">
        <f t="shared" si="20"/>
        <v>5.0089447989940972</v>
      </c>
      <c r="BK31" s="18">
        <f t="shared" si="21"/>
        <v>4.1758670029348188</v>
      </c>
      <c r="BL31" s="18">
        <f t="shared" si="22"/>
        <v>2.7005067907268199</v>
      </c>
      <c r="BM31" s="18">
        <f t="shared" si="23"/>
        <v>3.4634893659887034</v>
      </c>
      <c r="BN31" s="18">
        <f t="shared" si="24"/>
        <v>5.3348085414698154</v>
      </c>
      <c r="BO31" s="18">
        <f t="shared" si="25"/>
        <v>5.0059973438209227</v>
      </c>
      <c r="BP31" s="18">
        <f t="shared" si="26"/>
        <v>4.250675857949382</v>
      </c>
      <c r="BQ31" s="18">
        <f t="shared" si="27"/>
        <v>4.642924898440981</v>
      </c>
      <c r="BR31" s="18">
        <f t="shared" si="28"/>
        <v>4.7352015655026669</v>
      </c>
      <c r="BS31" s="18">
        <f t="shared" si="29"/>
        <v>4.2335428859582969</v>
      </c>
      <c r="BT31" s="18">
        <f t="shared" si="30"/>
        <v>4.2684535544334601</v>
      </c>
      <c r="BU31" s="18">
        <f t="shared" si="31"/>
        <v>4.0960655182334271</v>
      </c>
      <c r="BV31" s="18">
        <f t="shared" si="32"/>
        <v>3.0573047959613575</v>
      </c>
      <c r="BW31" s="18">
        <f t="shared" si="33"/>
        <v>3.306280861777644</v>
      </c>
      <c r="BX31" s="18">
        <f t="shared" si="34"/>
        <v>4.0914312911542794</v>
      </c>
    </row>
    <row r="32" spans="1:76" x14ac:dyDescent="0.25">
      <c r="A32" s="4">
        <v>200702</v>
      </c>
      <c r="B32" s="19">
        <v>103.78817922176593</v>
      </c>
      <c r="C32" s="19">
        <v>101.15050123773753</v>
      </c>
      <c r="D32" s="19">
        <v>103.45500015761856</v>
      </c>
      <c r="E32" s="19">
        <v>102.80637746671793</v>
      </c>
      <c r="F32" s="19">
        <v>103.10933674267002</v>
      </c>
      <c r="G32" s="19">
        <v>103.37600931253699</v>
      </c>
      <c r="H32" s="19">
        <v>101.75941754192461</v>
      </c>
      <c r="I32" s="19">
        <v>99.502802311254001</v>
      </c>
      <c r="J32" s="19">
        <v>102.68417954612667</v>
      </c>
      <c r="K32" s="19">
        <v>105.1361023919213</v>
      </c>
      <c r="L32" s="19">
        <v>99.155147036108602</v>
      </c>
      <c r="M32" s="19">
        <v>100.7512544671045</v>
      </c>
      <c r="N32" s="19">
        <v>100.11888301259705</v>
      </c>
      <c r="O32" s="19">
        <v>102.16792480606107</v>
      </c>
      <c r="P32" s="19">
        <v>100.75616088399504</v>
      </c>
      <c r="Q32" s="19">
        <v>101.46661178731304</v>
      </c>
      <c r="R32" s="19">
        <v>101.43225313005098</v>
      </c>
      <c r="S32" s="19">
        <v>102.11510002062148</v>
      </c>
      <c r="U32" s="9">
        <f t="shared" si="0"/>
        <v>0.802259647328607</v>
      </c>
      <c r="V32" s="9">
        <f t="shared" si="1"/>
        <v>1.2378632509125964</v>
      </c>
      <c r="W32" s="9">
        <f t="shared" si="2"/>
        <v>0.85639941032382705</v>
      </c>
      <c r="X32" s="9">
        <f t="shared" si="3"/>
        <v>0.53816693681658645</v>
      </c>
      <c r="Y32" s="9">
        <f t="shared" si="4"/>
        <v>0.60358647594918047</v>
      </c>
      <c r="Z32" s="9">
        <f t="shared" si="5"/>
        <v>0.49373858706120988</v>
      </c>
      <c r="AA32" s="9">
        <f t="shared" si="6"/>
        <v>0.75536129340814107</v>
      </c>
      <c r="AB32" s="9">
        <f t="shared" si="7"/>
        <v>1.4402225418952641</v>
      </c>
      <c r="AC32" s="9">
        <f t="shared" si="8"/>
        <v>0.51556776703252094</v>
      </c>
      <c r="AD32" s="9">
        <f t="shared" si="9"/>
        <v>0.72752175338923752</v>
      </c>
      <c r="AE32" s="9">
        <f t="shared" si="10"/>
        <v>0.87444813652768349</v>
      </c>
      <c r="AF32" s="9">
        <f t="shared" si="11"/>
        <v>0.97309905450917444</v>
      </c>
      <c r="AG32" s="9">
        <f t="shared" si="12"/>
        <v>1.0682043889857162</v>
      </c>
      <c r="AH32" s="9">
        <f t="shared" si="13"/>
        <v>1.0953071665672498</v>
      </c>
      <c r="AI32" s="9">
        <f t="shared" si="14"/>
        <v>0.6038886351837025</v>
      </c>
      <c r="AJ32" s="9">
        <f t="shared" si="15"/>
        <v>0.64744302964505618</v>
      </c>
      <c r="AK32" s="9">
        <f t="shared" si="16"/>
        <v>1.0306184117697681</v>
      </c>
      <c r="AL32" s="9">
        <f t="shared" si="17"/>
        <v>0.81090926665015051</v>
      </c>
      <c r="AM32" s="9"/>
      <c r="AN32" s="9">
        <f t="shared" ref="AN32:BE32" si="61">(B32/B28-1)*100</f>
        <v>3.8774078829893144</v>
      </c>
      <c r="AO32" s="9">
        <f t="shared" si="61"/>
        <v>5.1512761415126729</v>
      </c>
      <c r="AP32" s="9">
        <f t="shared" si="61"/>
        <v>3.0201555922390266</v>
      </c>
      <c r="AQ32" s="9">
        <f t="shared" si="61"/>
        <v>3.6508093648209616</v>
      </c>
      <c r="AR32" s="9">
        <f t="shared" si="61"/>
        <v>3.0626344661878857</v>
      </c>
      <c r="AS32" s="9">
        <f t="shared" si="61"/>
        <v>3.0066065380212281</v>
      </c>
      <c r="AT32" s="9">
        <f t="shared" si="61"/>
        <v>3.4320888491936818</v>
      </c>
      <c r="AU32" s="9">
        <f t="shared" si="61"/>
        <v>5.8980753014325593</v>
      </c>
      <c r="AV32" s="9">
        <f t="shared" si="61"/>
        <v>3.6425844701025278</v>
      </c>
      <c r="AW32" s="9">
        <f t="shared" si="61"/>
        <v>3.173759136981924</v>
      </c>
      <c r="AX32" s="9">
        <f t="shared" si="61"/>
        <v>4.00786859356137</v>
      </c>
      <c r="AY32" s="9">
        <f t="shared" si="61"/>
        <v>4.2953165484982403</v>
      </c>
      <c r="AZ32" s="9">
        <f t="shared" si="61"/>
        <v>4.1325951294009178</v>
      </c>
      <c r="BA32" s="9">
        <f t="shared" si="61"/>
        <v>4.5631005823278503</v>
      </c>
      <c r="BB32" s="9">
        <f t="shared" si="61"/>
        <v>3.3580606110632738</v>
      </c>
      <c r="BC32" s="9">
        <f t="shared" si="61"/>
        <v>3.3522565593212761</v>
      </c>
      <c r="BD32" s="9">
        <f t="shared" si="61"/>
        <v>3.9617675536988362</v>
      </c>
      <c r="BE32" s="9">
        <f t="shared" si="61"/>
        <v>3.8243605547535253</v>
      </c>
      <c r="BG32" s="18">
        <f t="shared" si="35"/>
        <v>3.209038589314428</v>
      </c>
      <c r="BH32" s="18">
        <f t="shared" si="18"/>
        <v>4.9514530036503857</v>
      </c>
      <c r="BI32" s="18">
        <f t="shared" si="19"/>
        <v>3.4255976412953082</v>
      </c>
      <c r="BJ32" s="18">
        <f t="shared" si="20"/>
        <v>2.1526677472663458</v>
      </c>
      <c r="BK32" s="18">
        <f t="shared" si="21"/>
        <v>2.4143459037967219</v>
      </c>
      <c r="BL32" s="18">
        <f t="shared" si="22"/>
        <v>1.9749543482448395</v>
      </c>
      <c r="BM32" s="18">
        <f t="shared" si="23"/>
        <v>3.0214451736325643</v>
      </c>
      <c r="BN32" s="18">
        <f t="shared" si="24"/>
        <v>5.7608901675810564</v>
      </c>
      <c r="BO32" s="18">
        <f t="shared" si="25"/>
        <v>2.0622710681300838</v>
      </c>
      <c r="BP32" s="18">
        <f t="shared" si="26"/>
        <v>2.9100870135569501</v>
      </c>
      <c r="BQ32" s="18">
        <f t="shared" si="27"/>
        <v>3.497792546110734</v>
      </c>
      <c r="BR32" s="18">
        <f t="shared" si="28"/>
        <v>3.8923962180366978</v>
      </c>
      <c r="BS32" s="18">
        <f t="shared" si="29"/>
        <v>4.2728175559428649</v>
      </c>
      <c r="BT32" s="18">
        <f t="shared" si="30"/>
        <v>4.3812286662689992</v>
      </c>
      <c r="BU32" s="18">
        <f t="shared" si="31"/>
        <v>2.41555454073481</v>
      </c>
      <c r="BV32" s="18">
        <f t="shared" si="32"/>
        <v>2.5897721185802247</v>
      </c>
      <c r="BW32" s="18">
        <f t="shared" si="33"/>
        <v>4.1224736470790724</v>
      </c>
      <c r="BX32" s="18">
        <f t="shared" si="34"/>
        <v>3.243637066600602</v>
      </c>
    </row>
    <row r="33" spans="1:76" x14ac:dyDescent="0.25">
      <c r="A33" s="4">
        <v>200703</v>
      </c>
      <c r="B33" s="19">
        <v>104.90432054350813</v>
      </c>
      <c r="C33" s="19">
        <v>101.91844271865769</v>
      </c>
      <c r="D33" s="19">
        <v>104.36169509027535</v>
      </c>
      <c r="E33" s="19">
        <v>103.13258662707953</v>
      </c>
      <c r="F33" s="19">
        <v>103.73550980044652</v>
      </c>
      <c r="G33" s="19">
        <v>104.02684200603193</v>
      </c>
      <c r="H33" s="19">
        <v>102.70341452560189</v>
      </c>
      <c r="I33" s="19">
        <v>101.17564908481012</v>
      </c>
      <c r="J33" s="19">
        <v>103.05303101338332</v>
      </c>
      <c r="K33" s="19">
        <v>105.80747420968027</v>
      </c>
      <c r="L33" s="19">
        <v>100.49196427964351</v>
      </c>
      <c r="M33" s="19">
        <v>101.76403317133052</v>
      </c>
      <c r="N33" s="19">
        <v>101.08408353861523</v>
      </c>
      <c r="O33" s="19">
        <v>103.14737746581989</v>
      </c>
      <c r="P33" s="19">
        <v>101.81181089758121</v>
      </c>
      <c r="Q33" s="19">
        <v>102.19211533953695</v>
      </c>
      <c r="R33" s="19">
        <v>102.78786788362953</v>
      </c>
      <c r="S33" s="19">
        <v>102.94360002062147</v>
      </c>
      <c r="U33" s="9">
        <f t="shared" si="0"/>
        <v>1.0754031240468365</v>
      </c>
      <c r="V33" s="9">
        <f t="shared" si="1"/>
        <v>0.75920679732000007</v>
      </c>
      <c r="W33" s="9">
        <f t="shared" si="2"/>
        <v>0.87641479993756377</v>
      </c>
      <c r="X33" s="9">
        <f t="shared" si="3"/>
        <v>0.31730440114690062</v>
      </c>
      <c r="Y33" s="9">
        <f t="shared" si="4"/>
        <v>0.60729035561468692</v>
      </c>
      <c r="Z33" s="9">
        <f t="shared" si="5"/>
        <v>0.62957807892087825</v>
      </c>
      <c r="AA33" s="9">
        <f t="shared" si="6"/>
        <v>0.92767530168729184</v>
      </c>
      <c r="AB33" s="9">
        <f t="shared" si="7"/>
        <v>1.681205689386811</v>
      </c>
      <c r="AC33" s="9">
        <f t="shared" si="8"/>
        <v>0.35920963568780717</v>
      </c>
      <c r="AD33" s="9">
        <f t="shared" si="9"/>
        <v>0.63857400311100321</v>
      </c>
      <c r="AE33" s="9">
        <f t="shared" si="10"/>
        <v>1.3482076155341582</v>
      </c>
      <c r="AF33" s="9">
        <f t="shared" si="11"/>
        <v>1.0052268922931429</v>
      </c>
      <c r="AG33" s="9">
        <f t="shared" si="12"/>
        <v>0.96405442906981609</v>
      </c>
      <c r="AH33" s="9">
        <f t="shared" si="13"/>
        <v>0.95866942743336736</v>
      </c>
      <c r="AI33" s="9">
        <f t="shared" si="14"/>
        <v>1.0477275079998183</v>
      </c>
      <c r="AJ33" s="9">
        <f t="shared" si="15"/>
        <v>0.71501702820693236</v>
      </c>
      <c r="AK33" s="9">
        <f t="shared" si="16"/>
        <v>1.3364730761136201</v>
      </c>
      <c r="AL33" s="9">
        <f t="shared" si="17"/>
        <v>0.81133936100798998</v>
      </c>
      <c r="AM33" s="9"/>
      <c r="AN33" s="9">
        <f t="shared" ref="AN33:BE33" si="62">(B33/B29-1)*100</f>
        <v>3.7310375499489679</v>
      </c>
      <c r="AO33" s="9">
        <f t="shared" si="62"/>
        <v>4.6128520406813367</v>
      </c>
      <c r="AP33" s="9">
        <f t="shared" si="62"/>
        <v>3.2202010868775721</v>
      </c>
      <c r="AQ33" s="9">
        <f t="shared" si="62"/>
        <v>2.8822804167278226</v>
      </c>
      <c r="AR33" s="9">
        <f t="shared" si="62"/>
        <v>3.1972726404946084</v>
      </c>
      <c r="AS33" s="9">
        <f t="shared" si="62"/>
        <v>2.8234805352524539</v>
      </c>
      <c r="AT33" s="9">
        <f t="shared" si="62"/>
        <v>3.2841813218290161</v>
      </c>
      <c r="AU33" s="9">
        <f t="shared" si="62"/>
        <v>5.9184909892389559</v>
      </c>
      <c r="AV33" s="9">
        <f t="shared" si="62"/>
        <v>3.1161277053497027</v>
      </c>
      <c r="AW33" s="9">
        <f t="shared" si="62"/>
        <v>3.1386582418195808</v>
      </c>
      <c r="AX33" s="9">
        <f t="shared" si="62"/>
        <v>4.4638390464321498</v>
      </c>
      <c r="AY33" s="9">
        <f t="shared" si="62"/>
        <v>4.1883557476258826</v>
      </c>
      <c r="AZ33" s="9">
        <f t="shared" si="62"/>
        <v>4.1068383520828533</v>
      </c>
      <c r="BA33" s="9">
        <f t="shared" si="62"/>
        <v>4.4444774389920116</v>
      </c>
      <c r="BB33" s="9">
        <f t="shared" si="62"/>
        <v>3.564300960498934</v>
      </c>
      <c r="BC33" s="9">
        <f t="shared" si="62"/>
        <v>2.9454630008538096</v>
      </c>
      <c r="BD33" s="9">
        <f t="shared" si="62"/>
        <v>4.4783073653262617</v>
      </c>
      <c r="BE33" s="9">
        <f t="shared" si="62"/>
        <v>3.6435046939887528</v>
      </c>
      <c r="BG33" s="18">
        <f t="shared" si="35"/>
        <v>4.3016124961873459</v>
      </c>
      <c r="BH33" s="18">
        <f t="shared" si="18"/>
        <v>3.0368271892800003</v>
      </c>
      <c r="BI33" s="18">
        <f t="shared" si="19"/>
        <v>3.5056591997502551</v>
      </c>
      <c r="BJ33" s="18">
        <f t="shared" si="20"/>
        <v>1.2692176045876025</v>
      </c>
      <c r="BK33" s="18">
        <f t="shared" si="21"/>
        <v>2.4291614224587477</v>
      </c>
      <c r="BL33" s="18">
        <f t="shared" si="22"/>
        <v>2.518312315683513</v>
      </c>
      <c r="BM33" s="18">
        <f t="shared" si="23"/>
        <v>3.7107012067491674</v>
      </c>
      <c r="BN33" s="18">
        <f t="shared" si="24"/>
        <v>6.7248227575472441</v>
      </c>
      <c r="BO33" s="18">
        <f t="shared" si="25"/>
        <v>1.4368385427512287</v>
      </c>
      <c r="BP33" s="18">
        <f t="shared" si="26"/>
        <v>2.5542960124440128</v>
      </c>
      <c r="BQ33" s="18">
        <f t="shared" si="27"/>
        <v>5.392830462136633</v>
      </c>
      <c r="BR33" s="18">
        <f t="shared" si="28"/>
        <v>4.0209075691725715</v>
      </c>
      <c r="BS33" s="18">
        <f t="shared" si="29"/>
        <v>3.8562177162792644</v>
      </c>
      <c r="BT33" s="18">
        <f t="shared" si="30"/>
        <v>3.8346777097334694</v>
      </c>
      <c r="BU33" s="18">
        <f t="shared" si="31"/>
        <v>4.1909100319992731</v>
      </c>
      <c r="BV33" s="18">
        <f t="shared" si="32"/>
        <v>2.8600681128277294</v>
      </c>
      <c r="BW33" s="18">
        <f t="shared" si="33"/>
        <v>5.3458923044544804</v>
      </c>
      <c r="BX33" s="18">
        <f t="shared" si="34"/>
        <v>3.2453574440319599</v>
      </c>
    </row>
    <row r="34" spans="1:76" x14ac:dyDescent="0.25">
      <c r="A34" s="4">
        <v>200704</v>
      </c>
      <c r="B34" s="19">
        <v>105.58233791881622</v>
      </c>
      <c r="C34" s="19">
        <v>103.08533479587376</v>
      </c>
      <c r="D34" s="19">
        <v>104.9602094470807</v>
      </c>
      <c r="E34" s="19">
        <v>104.41793248402634</v>
      </c>
      <c r="F34" s="19">
        <v>104.45975857957616</v>
      </c>
      <c r="G34" s="19">
        <v>104.81458302436629</v>
      </c>
      <c r="H34" s="19">
        <v>103.3849952896455</v>
      </c>
      <c r="I34" s="19">
        <v>102.14626687773621</v>
      </c>
      <c r="J34" s="19">
        <v>103.96998546518385</v>
      </c>
      <c r="K34" s="19">
        <v>107.19026259975831</v>
      </c>
      <c r="L34" s="19">
        <v>101.09889045682462</v>
      </c>
      <c r="M34" s="19">
        <v>102.80330670821512</v>
      </c>
      <c r="N34" s="19">
        <v>101.87812363689558</v>
      </c>
      <c r="O34" s="19">
        <v>104.15723630106685</v>
      </c>
      <c r="P34" s="19">
        <v>102.76470545439435</v>
      </c>
      <c r="Q34" s="19">
        <v>102.82425084867589</v>
      </c>
      <c r="R34" s="19">
        <v>103.94056219608217</v>
      </c>
      <c r="S34" s="19">
        <v>103.82940002062149</v>
      </c>
      <c r="U34" s="9">
        <f t="shared" si="0"/>
        <v>0.6463197814878141</v>
      </c>
      <c r="V34" s="9">
        <f t="shared" si="1"/>
        <v>1.1449273027426932</v>
      </c>
      <c r="W34" s="9">
        <f t="shared" si="2"/>
        <v>0.57350003398048965</v>
      </c>
      <c r="X34" s="9">
        <f t="shared" si="3"/>
        <v>1.2463042952607584</v>
      </c>
      <c r="Y34" s="9">
        <f t="shared" si="4"/>
        <v>0.69816862183726958</v>
      </c>
      <c r="Z34" s="9">
        <f t="shared" si="5"/>
        <v>0.7572478440599717</v>
      </c>
      <c r="AA34" s="9">
        <f t="shared" si="6"/>
        <v>0.66363982852168935</v>
      </c>
      <c r="AB34" s="9">
        <f t="shared" si="7"/>
        <v>0.95933932888581097</v>
      </c>
      <c r="AC34" s="9">
        <f t="shared" si="8"/>
        <v>0.88978892011575272</v>
      </c>
      <c r="AD34" s="9">
        <f t="shared" si="9"/>
        <v>1.3068910305313208</v>
      </c>
      <c r="AE34" s="9">
        <f t="shared" si="10"/>
        <v>0.60395493463754057</v>
      </c>
      <c r="AF34" s="9">
        <f t="shared" si="11"/>
        <v>1.0212582034114792</v>
      </c>
      <c r="AG34" s="9">
        <f t="shared" si="12"/>
        <v>0.78552435802321519</v>
      </c>
      <c r="AH34" s="9">
        <f t="shared" si="13"/>
        <v>0.97904460593929432</v>
      </c>
      <c r="AI34" s="9">
        <f t="shared" si="14"/>
        <v>0.93593714561437391</v>
      </c>
      <c r="AJ34" s="9">
        <f t="shared" si="15"/>
        <v>0.61857561812732609</v>
      </c>
      <c r="AK34" s="9">
        <f t="shared" si="16"/>
        <v>1.1214303168129325</v>
      </c>
      <c r="AL34" s="9">
        <f t="shared" si="17"/>
        <v>0.8604711704492285</v>
      </c>
      <c r="AM34" s="9"/>
      <c r="AN34" s="9">
        <f t="shared" ref="AN34:BE34" si="63">(B34/B30-1)*100</f>
        <v>3.32576240580853</v>
      </c>
      <c r="AO34" s="9">
        <f t="shared" si="63"/>
        <v>4.2328797007587182</v>
      </c>
      <c r="AP34" s="9">
        <f t="shared" si="63"/>
        <v>2.7129203577727079</v>
      </c>
      <c r="AQ34" s="9">
        <f t="shared" si="63"/>
        <v>3.392876874579609</v>
      </c>
      <c r="AR34" s="9">
        <f t="shared" si="63"/>
        <v>2.985213870551684</v>
      </c>
      <c r="AS34" s="9">
        <f t="shared" si="63"/>
        <v>2.5801042740362323</v>
      </c>
      <c r="AT34" s="9">
        <f t="shared" si="63"/>
        <v>3.2512488805988671</v>
      </c>
      <c r="AU34" s="9">
        <f t="shared" si="63"/>
        <v>5.5240108643709762</v>
      </c>
      <c r="AV34" s="9">
        <f t="shared" si="63"/>
        <v>3.0479221109418919</v>
      </c>
      <c r="AW34" s="9">
        <f t="shared" si="63"/>
        <v>3.7868603519672472</v>
      </c>
      <c r="AX34" s="9">
        <f t="shared" si="63"/>
        <v>4.0457291662683303</v>
      </c>
      <c r="AY34" s="9">
        <f t="shared" si="63"/>
        <v>4.249335350950445</v>
      </c>
      <c r="AZ34" s="9">
        <f t="shared" si="63"/>
        <v>3.9326135749870428</v>
      </c>
      <c r="BA34" s="9">
        <f t="shared" si="63"/>
        <v>4.1635406266697927</v>
      </c>
      <c r="BB34" s="9">
        <f t="shared" si="63"/>
        <v>3.6601347423250274</v>
      </c>
      <c r="BC34" s="9">
        <f t="shared" si="63"/>
        <v>2.7736892774513189</v>
      </c>
      <c r="BD34" s="9">
        <f t="shared" si="63"/>
        <v>4.3847353300314973</v>
      </c>
      <c r="BE34" s="9">
        <f t="shared" si="63"/>
        <v>3.5517777904578107</v>
      </c>
      <c r="BG34" s="18">
        <f t="shared" si="35"/>
        <v>2.5852791259512564</v>
      </c>
      <c r="BH34" s="18">
        <f t="shared" si="18"/>
        <v>4.5797092109707727</v>
      </c>
      <c r="BI34" s="18">
        <f t="shared" si="19"/>
        <v>2.2940001359219586</v>
      </c>
      <c r="BJ34" s="18">
        <f t="shared" si="20"/>
        <v>4.9852171810430335</v>
      </c>
      <c r="BK34" s="18">
        <f t="shared" si="21"/>
        <v>2.7926744873490783</v>
      </c>
      <c r="BL34" s="18">
        <f t="shared" si="22"/>
        <v>3.0289913762398868</v>
      </c>
      <c r="BM34" s="18">
        <f t="shared" si="23"/>
        <v>2.6545593140867574</v>
      </c>
      <c r="BN34" s="18">
        <f t="shared" si="24"/>
        <v>3.8373573155432439</v>
      </c>
      <c r="BO34" s="18">
        <f t="shared" si="25"/>
        <v>3.5591556804630109</v>
      </c>
      <c r="BP34" s="18">
        <f t="shared" si="26"/>
        <v>5.2275641221252833</v>
      </c>
      <c r="BQ34" s="18">
        <f t="shared" si="27"/>
        <v>2.4158197385501623</v>
      </c>
      <c r="BR34" s="18">
        <f t="shared" si="28"/>
        <v>4.0850328136459169</v>
      </c>
      <c r="BS34" s="18">
        <f t="shared" si="29"/>
        <v>3.1420974320928607</v>
      </c>
      <c r="BT34" s="18">
        <f t="shared" si="30"/>
        <v>3.9161784237571773</v>
      </c>
      <c r="BU34" s="18">
        <f t="shared" si="31"/>
        <v>3.7437485824574956</v>
      </c>
      <c r="BV34" s="18">
        <f t="shared" si="32"/>
        <v>2.4743024725093044</v>
      </c>
      <c r="BW34" s="18">
        <f t="shared" si="33"/>
        <v>4.4857212672517299</v>
      </c>
      <c r="BX34" s="18">
        <f t="shared" si="34"/>
        <v>3.441884681796914</v>
      </c>
    </row>
    <row r="35" spans="1:76" x14ac:dyDescent="0.25">
      <c r="A35" s="4">
        <v>200801</v>
      </c>
      <c r="B35" s="19">
        <v>105.76024812903775</v>
      </c>
      <c r="C35" s="19">
        <v>103.75702387447107</v>
      </c>
      <c r="D35" s="19">
        <v>105.66912940579468</v>
      </c>
      <c r="E35" s="19">
        <v>105.34278576592189</v>
      </c>
      <c r="F35" s="19">
        <v>104.49769480268517</v>
      </c>
      <c r="G35" s="19">
        <v>105.24551140713062</v>
      </c>
      <c r="H35" s="19">
        <v>103.29489219393203</v>
      </c>
      <c r="I35" s="19">
        <v>103.26331231779835</v>
      </c>
      <c r="J35" s="19">
        <v>104.39385650680752</v>
      </c>
      <c r="K35" s="19">
        <v>107.80149094490562</v>
      </c>
      <c r="L35" s="19">
        <v>101.5896116414481</v>
      </c>
      <c r="M35" s="19">
        <v>103.69365042750243</v>
      </c>
      <c r="N35" s="19">
        <v>102.22194909985089</v>
      </c>
      <c r="O35" s="19">
        <v>105.34429113930202</v>
      </c>
      <c r="P35" s="19">
        <v>103.74915454725721</v>
      </c>
      <c r="Q35" s="19">
        <v>103.40537585517468</v>
      </c>
      <c r="R35" s="19">
        <v>104.98129042946604</v>
      </c>
      <c r="S35" s="19">
        <v>104.30300012494799</v>
      </c>
      <c r="U35" s="9">
        <f t="shared" si="0"/>
        <v>0.1685037608831097</v>
      </c>
      <c r="V35" s="9">
        <f t="shared" si="1"/>
        <v>0.65158548490662493</v>
      </c>
      <c r="W35" s="9">
        <f t="shared" si="2"/>
        <v>0.67541782018967211</v>
      </c>
      <c r="X35" s="9">
        <f t="shared" si="3"/>
        <v>0.88572265308646259</v>
      </c>
      <c r="Y35" s="9">
        <f t="shared" si="4"/>
        <v>3.6316590833496143E-2</v>
      </c>
      <c r="Z35" s="9">
        <f t="shared" si="5"/>
        <v>0.41113399522292315</v>
      </c>
      <c r="AA35" s="9">
        <f t="shared" si="6"/>
        <v>-8.7152971725767969E-2</v>
      </c>
      <c r="AB35" s="9">
        <f t="shared" si="7"/>
        <v>1.0935744146177928</v>
      </c>
      <c r="AC35" s="9">
        <f t="shared" si="8"/>
        <v>0.40768596795237588</v>
      </c>
      <c r="AD35" s="9">
        <f t="shared" si="9"/>
        <v>0.57022749111979021</v>
      </c>
      <c r="AE35" s="9">
        <f t="shared" si="10"/>
        <v>0.48538730979748035</v>
      </c>
      <c r="AF35" s="9">
        <f t="shared" si="11"/>
        <v>0.86606525392647349</v>
      </c>
      <c r="AG35" s="9">
        <f t="shared" si="12"/>
        <v>0.33748703910245759</v>
      </c>
      <c r="AH35" s="9">
        <f t="shared" si="13"/>
        <v>1.1396758212784963</v>
      </c>
      <c r="AI35" s="9">
        <f t="shared" si="14"/>
        <v>0.95796420425662276</v>
      </c>
      <c r="AJ35" s="9">
        <f t="shared" si="15"/>
        <v>0.56516337508165648</v>
      </c>
      <c r="AK35" s="9">
        <f t="shared" si="16"/>
        <v>1.0012724689910435</v>
      </c>
      <c r="AL35" s="9">
        <f t="shared" si="17"/>
        <v>0.45613294908035673</v>
      </c>
      <c r="AM35" s="9"/>
      <c r="AN35" s="9">
        <f t="shared" ref="AN35:BE35" si="64">(B35/B31-1)*100</f>
        <v>2.717593392691664</v>
      </c>
      <c r="AO35" s="9">
        <f t="shared" si="64"/>
        <v>3.84663709809141</v>
      </c>
      <c r="AP35" s="9">
        <f t="shared" si="64"/>
        <v>3.0149137736693365</v>
      </c>
      <c r="AQ35" s="9">
        <f t="shared" si="64"/>
        <v>3.0186146219599364</v>
      </c>
      <c r="AR35" s="9">
        <f t="shared" si="64"/>
        <v>1.9582048312092981</v>
      </c>
      <c r="AS35" s="9">
        <f t="shared" si="64"/>
        <v>2.3111162942433205</v>
      </c>
      <c r="AT35" s="9">
        <f t="shared" si="64"/>
        <v>2.2756854762400414</v>
      </c>
      <c r="AU35" s="9">
        <f t="shared" si="64"/>
        <v>5.273953482875382</v>
      </c>
      <c r="AV35" s="9">
        <f t="shared" si="64"/>
        <v>2.1891376505398075</v>
      </c>
      <c r="AW35" s="9">
        <f t="shared" si="64"/>
        <v>3.2811448889620509</v>
      </c>
      <c r="AX35" s="9">
        <f t="shared" si="64"/>
        <v>3.351125151409251</v>
      </c>
      <c r="AY35" s="9">
        <f t="shared" si="64"/>
        <v>3.9219738882597888</v>
      </c>
      <c r="AZ35" s="9">
        <f t="shared" si="64"/>
        <v>3.1912116255264023</v>
      </c>
      <c r="BA35" s="9">
        <f t="shared" si="64"/>
        <v>4.2383261790615467</v>
      </c>
      <c r="BB35" s="9">
        <f t="shared" si="64"/>
        <v>3.5923590030782826</v>
      </c>
      <c r="BC35" s="9">
        <f t="shared" si="64"/>
        <v>2.5705549048799181</v>
      </c>
      <c r="BD35" s="9">
        <f t="shared" si="64"/>
        <v>4.565602818224912</v>
      </c>
      <c r="BE35" s="9">
        <f t="shared" si="64"/>
        <v>2.9708660101406936</v>
      </c>
      <c r="BG35" s="18">
        <f t="shared" si="35"/>
        <v>0.6740150435324388</v>
      </c>
      <c r="BH35" s="18">
        <f t="shared" si="18"/>
        <v>2.6063419396264997</v>
      </c>
      <c r="BI35" s="18">
        <f t="shared" si="19"/>
        <v>2.7016712807586885</v>
      </c>
      <c r="BJ35" s="18">
        <f t="shared" si="20"/>
        <v>3.5428906123458503</v>
      </c>
      <c r="BK35" s="18">
        <f t="shared" si="21"/>
        <v>0.14526636333398457</v>
      </c>
      <c r="BL35" s="18">
        <f t="shared" si="22"/>
        <v>1.6445359808916926</v>
      </c>
      <c r="BM35" s="18">
        <f t="shared" si="23"/>
        <v>-0.34861188690307188</v>
      </c>
      <c r="BN35" s="18">
        <f t="shared" si="24"/>
        <v>4.3742976584711712</v>
      </c>
      <c r="BO35" s="18">
        <f t="shared" si="25"/>
        <v>1.6307438718095035</v>
      </c>
      <c r="BP35" s="18">
        <f t="shared" si="26"/>
        <v>2.2809099644791608</v>
      </c>
      <c r="BQ35" s="18">
        <f t="shared" si="27"/>
        <v>1.9415492391899214</v>
      </c>
      <c r="BR35" s="18">
        <f t="shared" si="28"/>
        <v>3.464261015705894</v>
      </c>
      <c r="BS35" s="18">
        <f t="shared" si="29"/>
        <v>1.3499481564098303</v>
      </c>
      <c r="BT35" s="18">
        <f t="shared" si="30"/>
        <v>4.5587032851139853</v>
      </c>
      <c r="BU35" s="18">
        <f t="shared" si="31"/>
        <v>3.8318568170264911</v>
      </c>
      <c r="BV35" s="18">
        <f t="shared" si="32"/>
        <v>2.2606535003266259</v>
      </c>
      <c r="BW35" s="18">
        <f t="shared" si="33"/>
        <v>4.005089875964174</v>
      </c>
      <c r="BX35" s="18">
        <f t="shared" si="34"/>
        <v>1.8245317963214269</v>
      </c>
    </row>
    <row r="36" spans="1:76" x14ac:dyDescent="0.25">
      <c r="A36" s="4">
        <v>200802</v>
      </c>
      <c r="B36" s="19">
        <v>105.63835367135243</v>
      </c>
      <c r="C36" s="19">
        <v>103.80941163631323</v>
      </c>
      <c r="D36" s="19">
        <v>105.65792441047824</v>
      </c>
      <c r="E36" s="19">
        <v>105.39291881420117</v>
      </c>
      <c r="F36" s="19">
        <v>104.62045495386253</v>
      </c>
      <c r="G36" s="19">
        <v>105.41639737185</v>
      </c>
      <c r="H36" s="19">
        <v>103.05179423670354</v>
      </c>
      <c r="I36" s="19">
        <v>103.59620145150416</v>
      </c>
      <c r="J36" s="19">
        <v>104.05545910082077</v>
      </c>
      <c r="K36" s="19">
        <v>107.59416396814981</v>
      </c>
      <c r="L36" s="19">
        <v>102.02158058174648</v>
      </c>
      <c r="M36" s="19">
        <v>103.93474527031232</v>
      </c>
      <c r="N36" s="19">
        <v>102.61966070544473</v>
      </c>
      <c r="O36" s="19">
        <v>105.58271387379767</v>
      </c>
      <c r="P36" s="19">
        <v>104.38614127248816</v>
      </c>
      <c r="Q36" s="19">
        <v>104.03023677019243</v>
      </c>
      <c r="R36" s="19">
        <v>104.97776597043661</v>
      </c>
      <c r="S36" s="19">
        <v>104.36120012494801</v>
      </c>
      <c r="U36" s="9">
        <f t="shared" ref="U36:U63" si="65">(B36/B35-1)*100</f>
        <v>-0.11525545735916465</v>
      </c>
      <c r="V36" s="9">
        <f t="shared" ref="V36:V63" si="66">(C36/C35-1)*100</f>
        <v>5.0490810054015789E-2</v>
      </c>
      <c r="W36" s="9">
        <f t="shared" ref="W36:W63" si="67">(D36/D35-1)*100</f>
        <v>-1.0603849373458374E-2</v>
      </c>
      <c r="X36" s="9">
        <f t="shared" ref="X36:X63" si="68">(E36/E35-1)*100</f>
        <v>4.7590395407492991E-2</v>
      </c>
      <c r="Y36" s="9">
        <f t="shared" ref="Y36:Y63" si="69">(F36/F35-1)*100</f>
        <v>0.11747642032597927</v>
      </c>
      <c r="Z36" s="9">
        <f t="shared" ref="Z36:Z63" si="70">(G36/G35-1)*100</f>
        <v>0.16236888626852686</v>
      </c>
      <c r="AA36" s="9">
        <f t="shared" ref="AA36:AA63" si="71">(H36/H35-1)*100</f>
        <v>-0.23534363806884118</v>
      </c>
      <c r="AB36" s="9">
        <f t="shared" ref="AB36:AB63" si="72">(I36/I35-1)*100</f>
        <v>0.32236921926473983</v>
      </c>
      <c r="AC36" s="9">
        <f t="shared" ref="AC36:AC63" si="73">(J36/J35-1)*100</f>
        <v>-0.32415452145374557</v>
      </c>
      <c r="AD36" s="9">
        <f t="shared" ref="AD36:AD63" si="74">(K36/K35-1)*100</f>
        <v>-0.19232292145362484</v>
      </c>
      <c r="AE36" s="9">
        <f t="shared" ref="AE36:AE63" si="75">(L36/L35-1)*100</f>
        <v>0.42520975650834902</v>
      </c>
      <c r="AF36" s="9">
        <f t="shared" ref="AF36:AF63" si="76">(M36/M35-1)*100</f>
        <v>0.23250685246003489</v>
      </c>
      <c r="AG36" s="9">
        <f t="shared" ref="AG36:AG63" si="77">(N36/N35-1)*100</f>
        <v>0.38906674065211089</v>
      </c>
      <c r="AH36" s="9">
        <f t="shared" ref="AH36:AH63" si="78">(O36/O35-1)*100</f>
        <v>0.22632715253680935</v>
      </c>
      <c r="AI36" s="9">
        <f t="shared" ref="AI36:AI63" si="79">(P36/P35-1)*100</f>
        <v>0.61396811184692979</v>
      </c>
      <c r="AJ36" s="9">
        <f t="shared" ref="AJ36:AJ63" si="80">(Q36/Q35-1)*100</f>
        <v>0.60428281397371109</v>
      </c>
      <c r="AK36" s="9">
        <f t="shared" ref="AK36:AK63" si="81">(R36/R35-1)*100</f>
        <v>-3.3572258590242043E-3</v>
      </c>
      <c r="AL36" s="9">
        <f t="shared" ref="AL36:AL63" si="82">(S36/S35-1)*100</f>
        <v>5.5798970240839019E-2</v>
      </c>
      <c r="AM36" s="9"/>
      <c r="AN36" s="9">
        <f t="shared" ref="AN36:BE36" si="83">(B36/B32-1)*100</f>
        <v>1.7826446744317659</v>
      </c>
      <c r="AO36" s="9">
        <f t="shared" si="83"/>
        <v>2.6286675459238351</v>
      </c>
      <c r="AP36" s="9">
        <f t="shared" si="83"/>
        <v>2.1293550331094924</v>
      </c>
      <c r="AQ36" s="9">
        <f t="shared" si="83"/>
        <v>2.5159347223576489</v>
      </c>
      <c r="AR36" s="9">
        <f t="shared" si="83"/>
        <v>1.4655493468683778</v>
      </c>
      <c r="AS36" s="9">
        <f t="shared" si="83"/>
        <v>1.9737539424106609</v>
      </c>
      <c r="AT36" s="9">
        <f t="shared" si="83"/>
        <v>1.2700315371267479</v>
      </c>
      <c r="AU36" s="9">
        <f t="shared" si="83"/>
        <v>4.1138531228956055</v>
      </c>
      <c r="AV36" s="9">
        <f t="shared" si="83"/>
        <v>1.3354341055801244</v>
      </c>
      <c r="AW36" s="9">
        <f t="shared" si="83"/>
        <v>2.3379805036574997</v>
      </c>
      <c r="AX36" s="9">
        <f t="shared" si="83"/>
        <v>2.8908570369968078</v>
      </c>
      <c r="AY36" s="9">
        <f t="shared" si="83"/>
        <v>3.1597530175142774</v>
      </c>
      <c r="AZ36" s="9">
        <f t="shared" si="83"/>
        <v>2.4978082231830623</v>
      </c>
      <c r="BA36" s="9">
        <f t="shared" si="83"/>
        <v>3.3423298693975534</v>
      </c>
      <c r="BB36" s="9">
        <f t="shared" si="83"/>
        <v>3.6027378937874444</v>
      </c>
      <c r="BC36" s="9">
        <f t="shared" si="83"/>
        <v>2.52657000930816</v>
      </c>
      <c r="BD36" s="9">
        <f t="shared" si="83"/>
        <v>3.4954491603767845</v>
      </c>
      <c r="BE36" s="9">
        <f t="shared" si="83"/>
        <v>2.1995768538374261</v>
      </c>
      <c r="BG36" s="18">
        <f t="shared" si="35"/>
        <v>-0.46102182943665859</v>
      </c>
      <c r="BH36" s="18">
        <f t="shared" si="18"/>
        <v>0.20196324021606316</v>
      </c>
      <c r="BI36" s="18">
        <f t="shared" si="19"/>
        <v>-4.2415397493833495E-2</v>
      </c>
      <c r="BJ36" s="18">
        <f t="shared" si="20"/>
        <v>0.19036158162997197</v>
      </c>
      <c r="BK36" s="18">
        <f t="shared" si="21"/>
        <v>0.46990568130391708</v>
      </c>
      <c r="BL36" s="18">
        <f t="shared" si="22"/>
        <v>0.64947554507410743</v>
      </c>
      <c r="BM36" s="18">
        <f t="shared" si="23"/>
        <v>-0.94137455227536471</v>
      </c>
      <c r="BN36" s="18">
        <f t="shared" si="24"/>
        <v>1.2894768770589593</v>
      </c>
      <c r="BO36" s="18">
        <f t="shared" si="25"/>
        <v>-1.2966180858149823</v>
      </c>
      <c r="BP36" s="18">
        <f t="shared" si="26"/>
        <v>-0.76929168581449936</v>
      </c>
      <c r="BQ36" s="18">
        <f t="shared" si="27"/>
        <v>1.7008390260333961</v>
      </c>
      <c r="BR36" s="18">
        <f t="shared" si="28"/>
        <v>0.93002740984013954</v>
      </c>
      <c r="BS36" s="18">
        <f t="shared" si="29"/>
        <v>1.5562669626084435</v>
      </c>
      <c r="BT36" s="18">
        <f t="shared" si="30"/>
        <v>0.9053086101472374</v>
      </c>
      <c r="BU36" s="18">
        <f t="shared" si="31"/>
        <v>2.4558724473877191</v>
      </c>
      <c r="BV36" s="18">
        <f t="shared" si="32"/>
        <v>2.4171312558948443</v>
      </c>
      <c r="BW36" s="18">
        <f t="shared" si="33"/>
        <v>-1.3428903436096817E-2</v>
      </c>
      <c r="BX36" s="18">
        <f t="shared" si="34"/>
        <v>0.22319588096335607</v>
      </c>
    </row>
    <row r="37" spans="1:76" x14ac:dyDescent="0.25">
      <c r="A37" s="4">
        <v>200803</v>
      </c>
      <c r="B37" s="19">
        <v>104.79928340044991</v>
      </c>
      <c r="C37" s="19">
        <v>103.43442825580328</v>
      </c>
      <c r="D37" s="19">
        <v>104.79839992661351</v>
      </c>
      <c r="E37" s="19">
        <v>104.18525669503504</v>
      </c>
      <c r="F37" s="19">
        <v>103.2734720473714</v>
      </c>
      <c r="G37" s="19">
        <v>104.22302686701029</v>
      </c>
      <c r="H37" s="19">
        <v>102.62271407624009</v>
      </c>
      <c r="I37" s="19">
        <v>103.09655651137976</v>
      </c>
      <c r="J37" s="19">
        <v>103.07458892276257</v>
      </c>
      <c r="K37" s="19">
        <v>106.31920998643569</v>
      </c>
      <c r="L37" s="19">
        <v>101.70746030878968</v>
      </c>
      <c r="M37" s="19">
        <v>103.2449626952357</v>
      </c>
      <c r="N37" s="19">
        <v>102.16123116397932</v>
      </c>
      <c r="O37" s="19">
        <v>104.407166208359</v>
      </c>
      <c r="P37" s="19">
        <v>103.67797977456537</v>
      </c>
      <c r="Q37" s="19">
        <v>103.53985577730394</v>
      </c>
      <c r="R37" s="19">
        <v>104.04973624289323</v>
      </c>
      <c r="S37" s="19">
        <v>103.57270012494799</v>
      </c>
      <c r="U37" s="9">
        <f t="shared" si="65"/>
        <v>-0.79428563749954773</v>
      </c>
      <c r="V37" s="9">
        <f t="shared" si="66"/>
        <v>-0.36122291283536834</v>
      </c>
      <c r="W37" s="9">
        <f t="shared" si="67"/>
        <v>-0.81349741504054274</v>
      </c>
      <c r="X37" s="9">
        <f t="shared" si="68"/>
        <v>-1.1458664706830435</v>
      </c>
      <c r="Y37" s="9">
        <f t="shared" si="69"/>
        <v>-1.287494789699728</v>
      </c>
      <c r="Z37" s="9">
        <f t="shared" si="70"/>
        <v>-1.1320539637018401</v>
      </c>
      <c r="AA37" s="9">
        <f t="shared" si="71"/>
        <v>-0.41637330396974148</v>
      </c>
      <c r="AB37" s="9">
        <f t="shared" si="72"/>
        <v>-0.48230044453733134</v>
      </c>
      <c r="AC37" s="9">
        <f t="shared" si="73"/>
        <v>-0.94264172829973125</v>
      </c>
      <c r="AD37" s="9">
        <f t="shared" si="74"/>
        <v>-1.1849657404202074</v>
      </c>
      <c r="AE37" s="9">
        <f t="shared" si="75"/>
        <v>-0.30789590904750641</v>
      </c>
      <c r="AF37" s="9">
        <f t="shared" si="76"/>
        <v>-0.66366889463446155</v>
      </c>
      <c r="AG37" s="9">
        <f t="shared" si="77"/>
        <v>-0.44672681464155151</v>
      </c>
      <c r="AH37" s="9">
        <f t="shared" si="78"/>
        <v>-1.1133902722407774</v>
      </c>
      <c r="AI37" s="9">
        <f t="shared" si="79"/>
        <v>-0.67840566696896198</v>
      </c>
      <c r="AJ37" s="9">
        <f t="shared" si="80"/>
        <v>-0.47138313639693008</v>
      </c>
      <c r="AK37" s="9">
        <f t="shared" si="81"/>
        <v>-0.88402503040950764</v>
      </c>
      <c r="AL37" s="9">
        <f t="shared" si="82"/>
        <v>-0.75554899623230254</v>
      </c>
      <c r="AM37" s="9"/>
      <c r="AN37" s="9">
        <f t="shared" ref="AN37:BE37" si="84">(B37/B33-1)*100</f>
        <v>-0.1001266130070011</v>
      </c>
      <c r="AO37" s="9">
        <f t="shared" si="84"/>
        <v>1.487449667309404</v>
      </c>
      <c r="AP37" s="9">
        <f t="shared" si="84"/>
        <v>0.41845318434163836</v>
      </c>
      <c r="AQ37" s="9">
        <f t="shared" si="84"/>
        <v>1.0206958851540104</v>
      </c>
      <c r="AR37" s="9">
        <f t="shared" si="84"/>
        <v>-0.44539979989873801</v>
      </c>
      <c r="AS37" s="9">
        <f t="shared" si="84"/>
        <v>0.18859061487899176</v>
      </c>
      <c r="AT37" s="9">
        <f t="shared" si="84"/>
        <v>-7.8576208721559127E-2</v>
      </c>
      <c r="AU37" s="9">
        <f t="shared" si="84"/>
        <v>1.8985867092974562</v>
      </c>
      <c r="AV37" s="9">
        <f t="shared" si="84"/>
        <v>2.0919238538907869E-2</v>
      </c>
      <c r="AW37" s="9">
        <f t="shared" si="84"/>
        <v>0.48364804148079976</v>
      </c>
      <c r="AX37" s="9">
        <f t="shared" si="84"/>
        <v>1.2095454973531483</v>
      </c>
      <c r="AY37" s="9">
        <f t="shared" si="84"/>
        <v>1.4552582850287266</v>
      </c>
      <c r="AZ37" s="9">
        <f t="shared" si="84"/>
        <v>1.0655956780303733</v>
      </c>
      <c r="BA37" s="9">
        <f t="shared" si="84"/>
        <v>1.2213483013240767</v>
      </c>
      <c r="BB37" s="9">
        <f t="shared" si="84"/>
        <v>1.8329591238303911</v>
      </c>
      <c r="BC37" s="9">
        <f t="shared" si="84"/>
        <v>1.318830159537332</v>
      </c>
      <c r="BD37" s="9">
        <f t="shared" si="84"/>
        <v>1.2276432863578046</v>
      </c>
      <c r="BE37" s="9">
        <f t="shared" si="84"/>
        <v>0.6111114282000063</v>
      </c>
      <c r="BG37" s="18">
        <f t="shared" si="35"/>
        <v>-3.1771425499981909</v>
      </c>
      <c r="BH37" s="18">
        <f t="shared" si="18"/>
        <v>-1.4448916513414733</v>
      </c>
      <c r="BI37" s="18">
        <f t="shared" si="19"/>
        <v>-3.2539896601621709</v>
      </c>
      <c r="BJ37" s="18">
        <f t="shared" si="20"/>
        <v>-4.5834658827321739</v>
      </c>
      <c r="BK37" s="18">
        <f t="shared" si="21"/>
        <v>-5.1499791587989119</v>
      </c>
      <c r="BL37" s="18">
        <f t="shared" si="22"/>
        <v>-4.5282158548073603</v>
      </c>
      <c r="BM37" s="18">
        <f t="shared" si="23"/>
        <v>-1.6654932158789659</v>
      </c>
      <c r="BN37" s="18">
        <f t="shared" si="24"/>
        <v>-1.9292017781493254</v>
      </c>
      <c r="BO37" s="18">
        <f t="shared" si="25"/>
        <v>-3.770566913198925</v>
      </c>
      <c r="BP37" s="18">
        <f t="shared" si="26"/>
        <v>-4.7398629616808297</v>
      </c>
      <c r="BQ37" s="18">
        <f t="shared" si="27"/>
        <v>-1.2315836361900256</v>
      </c>
      <c r="BR37" s="18">
        <f t="shared" si="28"/>
        <v>-2.6546755785378462</v>
      </c>
      <c r="BS37" s="18">
        <f t="shared" si="29"/>
        <v>-1.786907258566206</v>
      </c>
      <c r="BT37" s="18">
        <f t="shared" si="30"/>
        <v>-4.4535610889631094</v>
      </c>
      <c r="BU37" s="18">
        <f t="shared" si="31"/>
        <v>-2.7136226678758479</v>
      </c>
      <c r="BV37" s="18">
        <f t="shared" si="32"/>
        <v>-1.8855325455877203</v>
      </c>
      <c r="BW37" s="18">
        <f t="shared" si="33"/>
        <v>-3.5361001216380306</v>
      </c>
      <c r="BX37" s="18">
        <f t="shared" si="34"/>
        <v>-3.0221959849292102</v>
      </c>
    </row>
    <row r="38" spans="1:76" x14ac:dyDescent="0.25">
      <c r="A38" s="4">
        <v>200804</v>
      </c>
      <c r="B38" s="19">
        <v>103.71055842289874</v>
      </c>
      <c r="C38" s="19">
        <v>101.04112502073453</v>
      </c>
      <c r="D38" s="19">
        <v>103.4105310894075</v>
      </c>
      <c r="E38" s="19">
        <v>103.17647344798435</v>
      </c>
      <c r="F38" s="19">
        <v>101.80580727555717</v>
      </c>
      <c r="G38" s="19">
        <v>103.10832235493253</v>
      </c>
      <c r="H38" s="19">
        <v>102.08380217863585</v>
      </c>
      <c r="I38" s="19">
        <v>102.05265854302517</v>
      </c>
      <c r="J38" s="19">
        <v>101.97918131296744</v>
      </c>
      <c r="K38" s="19">
        <v>104.53820884123627</v>
      </c>
      <c r="L38" s="19">
        <v>101.29618694855019</v>
      </c>
      <c r="M38" s="19">
        <v>102.79977401196474</v>
      </c>
      <c r="N38" s="19">
        <v>101.69523915762733</v>
      </c>
      <c r="O38" s="19">
        <v>103.54108520577849</v>
      </c>
      <c r="P38" s="19">
        <v>102.25204105520938</v>
      </c>
      <c r="Q38" s="19">
        <v>102.21466922119787</v>
      </c>
      <c r="R38" s="19">
        <v>102.31595030180419</v>
      </c>
      <c r="S38" s="19">
        <v>102.529400124948</v>
      </c>
      <c r="U38" s="9">
        <f t="shared" si="65"/>
        <v>-1.038866814948558</v>
      </c>
      <c r="V38" s="9">
        <f t="shared" si="66"/>
        <v>-2.3138361911276606</v>
      </c>
      <c r="W38" s="9">
        <f t="shared" si="67"/>
        <v>-1.324322545170431</v>
      </c>
      <c r="X38" s="9">
        <f t="shared" si="68"/>
        <v>-0.96825911750981764</v>
      </c>
      <c r="Y38" s="9">
        <f t="shared" si="69"/>
        <v>-1.4211440195803782</v>
      </c>
      <c r="Z38" s="9">
        <f t="shared" si="70"/>
        <v>-1.0695376497749765</v>
      </c>
      <c r="AA38" s="9">
        <f t="shared" si="71"/>
        <v>-0.52513900305137806</v>
      </c>
      <c r="AB38" s="9">
        <f t="shared" si="72"/>
        <v>-1.0125439720572671</v>
      </c>
      <c r="AC38" s="9">
        <f t="shared" si="73"/>
        <v>-1.0627329405271335</v>
      </c>
      <c r="AD38" s="9">
        <f t="shared" si="74"/>
        <v>-1.6751452022890745</v>
      </c>
      <c r="AE38" s="9">
        <f t="shared" si="75"/>
        <v>-0.40436892140541802</v>
      </c>
      <c r="AF38" s="9">
        <f t="shared" si="76"/>
        <v>-0.43119651714640383</v>
      </c>
      <c r="AG38" s="9">
        <f t="shared" si="77"/>
        <v>-0.45613389839050944</v>
      </c>
      <c r="AH38" s="9">
        <f t="shared" si="78"/>
        <v>-0.82952256443022954</v>
      </c>
      <c r="AI38" s="9">
        <f t="shared" si="79"/>
        <v>-1.3753534959463187</v>
      </c>
      <c r="AJ38" s="9">
        <f t="shared" si="80"/>
        <v>-1.2798806277616648</v>
      </c>
      <c r="AK38" s="9">
        <f t="shared" si="81"/>
        <v>-1.6663049842257083</v>
      </c>
      <c r="AL38" s="9">
        <f t="shared" si="82"/>
        <v>-1.0073117710954427</v>
      </c>
      <c r="AM38" s="9"/>
      <c r="AN38" s="9">
        <f t="shared" ref="AN38:BE38" si="85">(B38/B34-1)*100</f>
        <v>-1.7728149734254961</v>
      </c>
      <c r="AO38" s="9">
        <f t="shared" si="85"/>
        <v>-1.9830267604864615</v>
      </c>
      <c r="AP38" s="9">
        <f t="shared" si="85"/>
        <v>-1.4764436597799691</v>
      </c>
      <c r="AQ38" s="9">
        <f t="shared" si="85"/>
        <v>-1.1889327881797529</v>
      </c>
      <c r="AR38" s="9">
        <f t="shared" si="85"/>
        <v>-2.5406446847158315</v>
      </c>
      <c r="AS38" s="9">
        <f t="shared" si="85"/>
        <v>-1.6278848040039429</v>
      </c>
      <c r="AT38" s="9">
        <f t="shared" si="85"/>
        <v>-1.2585899021073654</v>
      </c>
      <c r="AU38" s="9">
        <f t="shared" si="85"/>
        <v>-9.1641464316150056E-2</v>
      </c>
      <c r="AV38" s="9">
        <f t="shared" si="85"/>
        <v>-1.9147873718642239</v>
      </c>
      <c r="AW38" s="9">
        <f t="shared" si="85"/>
        <v>-2.4741554822238387</v>
      </c>
      <c r="AX38" s="9">
        <f t="shared" si="85"/>
        <v>0.19515198518407217</v>
      </c>
      <c r="AY38" s="9">
        <f t="shared" si="85"/>
        <v>-3.4363644161761187E-3</v>
      </c>
      <c r="AZ38" s="9">
        <f t="shared" si="85"/>
        <v>-0.17951300312525342</v>
      </c>
      <c r="BA38" s="9">
        <f t="shared" si="85"/>
        <v>-0.59155860617055023</v>
      </c>
      <c r="BB38" s="9">
        <f t="shared" si="85"/>
        <v>-0.49887205623576625</v>
      </c>
      <c r="BC38" s="9">
        <f t="shared" si="85"/>
        <v>-0.59283838437600433</v>
      </c>
      <c r="BD38" s="9">
        <f t="shared" si="85"/>
        <v>-1.5630201145277356</v>
      </c>
      <c r="BE38" s="9">
        <f t="shared" si="85"/>
        <v>-1.2520537491455208</v>
      </c>
      <c r="BG38" s="18">
        <f t="shared" si="35"/>
        <v>-4.1554672597942321</v>
      </c>
      <c r="BH38" s="18">
        <f t="shared" si="18"/>
        <v>-9.2553447645106424</v>
      </c>
      <c r="BI38" s="18">
        <f t="shared" si="19"/>
        <v>-5.2972901806817241</v>
      </c>
      <c r="BJ38" s="18">
        <f t="shared" si="20"/>
        <v>-3.8730364700392705</v>
      </c>
      <c r="BK38" s="18">
        <f t="shared" si="21"/>
        <v>-5.6845760783215127</v>
      </c>
      <c r="BL38" s="18">
        <f t="shared" si="22"/>
        <v>-4.2781505990999058</v>
      </c>
      <c r="BM38" s="18">
        <f t="shared" si="23"/>
        <v>-2.1005560122055122</v>
      </c>
      <c r="BN38" s="18">
        <f t="shared" si="24"/>
        <v>-4.0501758882290684</v>
      </c>
      <c r="BO38" s="18">
        <f t="shared" si="25"/>
        <v>-4.2509317621085341</v>
      </c>
      <c r="BP38" s="18">
        <f t="shared" si="26"/>
        <v>-6.7005808091562979</v>
      </c>
      <c r="BQ38" s="18">
        <f t="shared" si="27"/>
        <v>-1.6174756856216721</v>
      </c>
      <c r="BR38" s="18">
        <f t="shared" si="28"/>
        <v>-1.7247860685856153</v>
      </c>
      <c r="BS38" s="18">
        <f t="shared" si="29"/>
        <v>-1.8245355935620378</v>
      </c>
      <c r="BT38" s="18">
        <f t="shared" si="30"/>
        <v>-3.3180902577209181</v>
      </c>
      <c r="BU38" s="18">
        <f t="shared" si="31"/>
        <v>-5.5014139837852749</v>
      </c>
      <c r="BV38" s="18">
        <f t="shared" si="32"/>
        <v>-5.1195225110466591</v>
      </c>
      <c r="BW38" s="18">
        <f t="shared" si="33"/>
        <v>-6.6652199369028331</v>
      </c>
      <c r="BX38" s="18">
        <f t="shared" si="34"/>
        <v>-4.0292470843817707</v>
      </c>
    </row>
    <row r="39" spans="1:76" x14ac:dyDescent="0.25">
      <c r="A39" s="4">
        <v>200901</v>
      </c>
      <c r="B39" s="19">
        <v>102.39853116572989</v>
      </c>
      <c r="C39" s="19">
        <v>99.624444494637885</v>
      </c>
      <c r="D39" s="19">
        <v>100.73569493851328</v>
      </c>
      <c r="E39" s="19">
        <v>101.607338734037</v>
      </c>
      <c r="F39" s="19">
        <v>99.770681453793358</v>
      </c>
      <c r="G39" s="19">
        <v>101.55747735620763</v>
      </c>
      <c r="H39" s="19">
        <v>100.70385642117117</v>
      </c>
      <c r="I39" s="19">
        <v>100.73987663728863</v>
      </c>
      <c r="J39" s="19">
        <v>100.17552977004704</v>
      </c>
      <c r="K39" s="19">
        <v>101.96092894561272</v>
      </c>
      <c r="L39" s="19">
        <v>99.860589779526194</v>
      </c>
      <c r="M39" s="19">
        <v>100.98738804531054</v>
      </c>
      <c r="N39" s="19">
        <v>100.69875912435178</v>
      </c>
      <c r="O39" s="19">
        <v>101.44254869756763</v>
      </c>
      <c r="P39" s="19">
        <v>100.39126366202966</v>
      </c>
      <c r="Q39" s="19">
        <v>100.25160729694413</v>
      </c>
      <c r="R39" s="19">
        <v>100.27720596195246</v>
      </c>
      <c r="S39" s="19">
        <v>100.88959988327358</v>
      </c>
      <c r="U39" s="9">
        <f t="shared" si="65"/>
        <v>-1.2650855198550026</v>
      </c>
      <c r="V39" s="9">
        <f t="shared" si="66"/>
        <v>-1.4020830882533475</v>
      </c>
      <c r="W39" s="9">
        <f t="shared" si="67"/>
        <v>-2.5866187154397147</v>
      </c>
      <c r="X39" s="9">
        <f t="shared" si="68"/>
        <v>-1.5208260774084437</v>
      </c>
      <c r="Y39" s="9">
        <f t="shared" si="69"/>
        <v>-1.9990272423805355</v>
      </c>
      <c r="Z39" s="9">
        <f t="shared" si="70"/>
        <v>-1.5040929415827242</v>
      </c>
      <c r="AA39" s="9">
        <f t="shared" si="71"/>
        <v>-1.3517773907460118</v>
      </c>
      <c r="AB39" s="9">
        <f t="shared" si="72"/>
        <v>-1.2863769787859858</v>
      </c>
      <c r="AC39" s="9">
        <f t="shared" si="73"/>
        <v>-1.7686468156526192</v>
      </c>
      <c r="AD39" s="9">
        <f t="shared" si="74"/>
        <v>-2.4653951164762211</v>
      </c>
      <c r="AE39" s="9">
        <f t="shared" si="75"/>
        <v>-1.4172272543221731</v>
      </c>
      <c r="AF39" s="9">
        <f t="shared" si="76"/>
        <v>-1.7630252440470007</v>
      </c>
      <c r="AG39" s="9">
        <f t="shared" si="77"/>
        <v>-0.97986891178947211</v>
      </c>
      <c r="AH39" s="9">
        <f t="shared" si="78"/>
        <v>-2.0267669631240604</v>
      </c>
      <c r="AI39" s="9">
        <f t="shared" si="79"/>
        <v>-1.8197948656839213</v>
      </c>
      <c r="AJ39" s="9">
        <f t="shared" si="80"/>
        <v>-1.9205285691484941</v>
      </c>
      <c r="AK39" s="9">
        <f t="shared" si="81"/>
        <v>-1.9925967885143892</v>
      </c>
      <c r="AL39" s="9">
        <f t="shared" si="82"/>
        <v>-1.5993463725293089</v>
      </c>
      <c r="AM39" s="9"/>
      <c r="AN39" s="9">
        <f t="shared" ref="AN39:BE39" si="86">(B39/B35-1)*100</f>
        <v>-3.1786205334978335</v>
      </c>
      <c r="AO39" s="9">
        <f t="shared" si="86"/>
        <v>-3.9829393958262793</v>
      </c>
      <c r="AP39" s="9">
        <f t="shared" si="86"/>
        <v>-4.6687566132354803</v>
      </c>
      <c r="AQ39" s="9">
        <f t="shared" si="86"/>
        <v>-3.5459922620475259</v>
      </c>
      <c r="AR39" s="9">
        <f t="shared" si="86"/>
        <v>-4.5235575366685987</v>
      </c>
      <c r="AS39" s="9">
        <f t="shared" si="86"/>
        <v>-3.5042198015041603</v>
      </c>
      <c r="AT39" s="9">
        <f t="shared" si="86"/>
        <v>-2.5083871213073095</v>
      </c>
      <c r="AU39" s="9">
        <f t="shared" si="86"/>
        <v>-2.4436904297081896</v>
      </c>
      <c r="AV39" s="9">
        <f t="shared" si="86"/>
        <v>-4.0407806339498586</v>
      </c>
      <c r="AW39" s="9">
        <f t="shared" si="86"/>
        <v>-5.4178861053766454</v>
      </c>
      <c r="AX39" s="9">
        <f t="shared" si="86"/>
        <v>-1.7019671932838376</v>
      </c>
      <c r="AY39" s="9">
        <f t="shared" si="86"/>
        <v>-2.6098631604101752</v>
      </c>
      <c r="AZ39" s="9">
        <f t="shared" si="86"/>
        <v>-1.4900811312169804</v>
      </c>
      <c r="BA39" s="9">
        <f t="shared" si="86"/>
        <v>-3.7038005567619381</v>
      </c>
      <c r="BB39" s="9">
        <f t="shared" si="86"/>
        <v>-3.2365477095989692</v>
      </c>
      <c r="BC39" s="9">
        <f t="shared" si="86"/>
        <v>-3.0499077365644833</v>
      </c>
      <c r="BD39" s="9">
        <f t="shared" si="86"/>
        <v>-4.4808788768643693</v>
      </c>
      <c r="BE39" s="9">
        <f t="shared" si="86"/>
        <v>-3.2725810739723582</v>
      </c>
      <c r="BG39" s="18">
        <f t="shared" si="35"/>
        <v>-5.0603420794200105</v>
      </c>
      <c r="BH39" s="18">
        <f t="shared" si="18"/>
        <v>-5.6083323530133899</v>
      </c>
      <c r="BI39" s="18">
        <f t="shared" si="19"/>
        <v>-10.346474861758859</v>
      </c>
      <c r="BJ39" s="18">
        <f t="shared" si="20"/>
        <v>-6.0833043096337747</v>
      </c>
      <c r="BK39" s="18">
        <f t="shared" si="21"/>
        <v>-7.9961089695221421</v>
      </c>
      <c r="BL39" s="18">
        <f t="shared" si="22"/>
        <v>-6.0163717663308969</v>
      </c>
      <c r="BM39" s="18">
        <f t="shared" si="23"/>
        <v>-5.4071095629840471</v>
      </c>
      <c r="BN39" s="18">
        <f t="shared" si="24"/>
        <v>-5.1455079151439431</v>
      </c>
      <c r="BO39" s="18">
        <f t="shared" si="25"/>
        <v>-7.0745872626104767</v>
      </c>
      <c r="BP39" s="18">
        <f t="shared" si="26"/>
        <v>-9.8615804659048845</v>
      </c>
      <c r="BQ39" s="18">
        <f t="shared" si="27"/>
        <v>-5.6689090172886925</v>
      </c>
      <c r="BR39" s="18">
        <f t="shared" si="28"/>
        <v>-7.0521009761880027</v>
      </c>
      <c r="BS39" s="18">
        <f t="shared" si="29"/>
        <v>-3.9194756471578884</v>
      </c>
      <c r="BT39" s="18">
        <f t="shared" si="30"/>
        <v>-8.1070678524962414</v>
      </c>
      <c r="BU39" s="18">
        <f t="shared" si="31"/>
        <v>-7.2791794627356854</v>
      </c>
      <c r="BV39" s="18">
        <f t="shared" si="32"/>
        <v>-7.6821142765939765</v>
      </c>
      <c r="BW39" s="18">
        <f t="shared" si="33"/>
        <v>-7.9703871540575566</v>
      </c>
      <c r="BX39" s="18">
        <f t="shared" si="34"/>
        <v>-6.3973854901172356</v>
      </c>
    </row>
    <row r="40" spans="1:76" x14ac:dyDescent="0.25">
      <c r="A40" s="4">
        <v>200902</v>
      </c>
      <c r="B40" s="19">
        <v>101.38164703554227</v>
      </c>
      <c r="C40" s="19">
        <v>99.322276449665779</v>
      </c>
      <c r="D40" s="19">
        <v>99.634239616912566</v>
      </c>
      <c r="E40" s="19">
        <v>100.29675802278211</v>
      </c>
      <c r="F40" s="19">
        <v>98.80404752998227</v>
      </c>
      <c r="G40" s="19">
        <v>100.58172413069066</v>
      </c>
      <c r="H40" s="19">
        <v>99.844745028735005</v>
      </c>
      <c r="I40" s="19">
        <v>100.373928284538</v>
      </c>
      <c r="J40" s="19">
        <v>99.53704168815365</v>
      </c>
      <c r="K40" s="19">
        <v>100.36437817758789</v>
      </c>
      <c r="L40" s="19">
        <v>99.026483333668125</v>
      </c>
      <c r="M40" s="19">
        <v>99.599184294413135</v>
      </c>
      <c r="N40" s="19">
        <v>99.82509625762907</v>
      </c>
      <c r="O40" s="19">
        <v>99.753473038382609</v>
      </c>
      <c r="P40" s="19">
        <v>99.426927728453236</v>
      </c>
      <c r="Q40" s="19">
        <v>98.86728102303573</v>
      </c>
      <c r="R40" s="19">
        <v>99.419550856220866</v>
      </c>
      <c r="S40" s="19">
        <v>99.9125998832736</v>
      </c>
      <c r="U40" s="9">
        <f t="shared" si="65"/>
        <v>-0.99306515299698583</v>
      </c>
      <c r="V40" s="9">
        <f t="shared" si="66"/>
        <v>-0.30330713160299227</v>
      </c>
      <c r="W40" s="9">
        <f t="shared" si="67"/>
        <v>-1.093411151104895</v>
      </c>
      <c r="X40" s="9">
        <f t="shared" si="68"/>
        <v>-1.2898484770725083</v>
      </c>
      <c r="Y40" s="9">
        <f t="shared" si="69"/>
        <v>-0.96885568959330648</v>
      </c>
      <c r="Z40" s="9">
        <f t="shared" si="70"/>
        <v>-0.96078915203314796</v>
      </c>
      <c r="AA40" s="9">
        <f t="shared" si="71"/>
        <v>-0.85310674582621537</v>
      </c>
      <c r="AB40" s="9">
        <f t="shared" si="72"/>
        <v>-0.36326067190673994</v>
      </c>
      <c r="AC40" s="9">
        <f t="shared" si="73"/>
        <v>-0.6373693090109267</v>
      </c>
      <c r="AD40" s="9">
        <f t="shared" si="74"/>
        <v>-1.5658456474797799</v>
      </c>
      <c r="AE40" s="9">
        <f t="shared" si="75"/>
        <v>-0.83527089885971906</v>
      </c>
      <c r="AF40" s="9">
        <f t="shared" si="76"/>
        <v>-1.3746308106063254</v>
      </c>
      <c r="AG40" s="9">
        <f t="shared" si="77"/>
        <v>-0.86760042955825734</v>
      </c>
      <c r="AH40" s="9">
        <f t="shared" si="78"/>
        <v>-1.6650564096340803</v>
      </c>
      <c r="AI40" s="9">
        <f t="shared" si="79"/>
        <v>-0.960577542706198</v>
      </c>
      <c r="AJ40" s="9">
        <f t="shared" si="80"/>
        <v>-1.3808519496431026</v>
      </c>
      <c r="AK40" s="9">
        <f t="shared" si="81"/>
        <v>-0.85528420691838303</v>
      </c>
      <c r="AL40" s="9">
        <f t="shared" si="82"/>
        <v>-0.96838524598208409</v>
      </c>
      <c r="AM40" s="9"/>
      <c r="AN40" s="9">
        <f t="shared" ref="AN40:BE40" si="87">(B40/B36-1)*100</f>
        <v>-4.0295086849356228</v>
      </c>
      <c r="AO40" s="9">
        <f t="shared" si="87"/>
        <v>-4.3224743459366888</v>
      </c>
      <c r="AP40" s="9">
        <f t="shared" si="87"/>
        <v>-5.7011197476904973</v>
      </c>
      <c r="AQ40" s="9">
        <f t="shared" si="87"/>
        <v>-4.8353920251541282</v>
      </c>
      <c r="AR40" s="9">
        <f t="shared" si="87"/>
        <v>-5.5595317631196401</v>
      </c>
      <c r="AS40" s="9">
        <f t="shared" si="87"/>
        <v>-4.5862630119158032</v>
      </c>
      <c r="AT40" s="9">
        <f t="shared" si="87"/>
        <v>-3.1120750800341712</v>
      </c>
      <c r="AU40" s="9">
        <f t="shared" si="87"/>
        <v>-3.1104163297672516</v>
      </c>
      <c r="AV40" s="9">
        <f t="shared" si="87"/>
        <v>-4.3423165413062677</v>
      </c>
      <c r="AW40" s="9">
        <f t="shared" si="87"/>
        <v>-6.7194962290910931</v>
      </c>
      <c r="AX40" s="9">
        <f t="shared" si="87"/>
        <v>-2.9357487219858203</v>
      </c>
      <c r="AY40" s="9">
        <f t="shared" si="87"/>
        <v>-4.1714259890889283</v>
      </c>
      <c r="AZ40" s="9">
        <f t="shared" si="87"/>
        <v>-2.7232251876539215</v>
      </c>
      <c r="BA40" s="9">
        <f t="shared" si="87"/>
        <v>-5.5210181871084618</v>
      </c>
      <c r="BB40" s="9">
        <f t="shared" si="87"/>
        <v>-4.7508352005171446</v>
      </c>
      <c r="BC40" s="9">
        <f t="shared" si="87"/>
        <v>-4.962937610689</v>
      </c>
      <c r="BD40" s="9">
        <f t="shared" si="87"/>
        <v>-5.2946593622320233</v>
      </c>
      <c r="BE40" s="9">
        <f t="shared" si="87"/>
        <v>-4.2626955576864356</v>
      </c>
      <c r="BG40" s="18">
        <f t="shared" si="35"/>
        <v>-3.9722606119879433</v>
      </c>
      <c r="BH40" s="18">
        <f t="shared" si="18"/>
        <v>-1.2132285264119691</v>
      </c>
      <c r="BI40" s="18">
        <f t="shared" si="19"/>
        <v>-4.3736446044195798</v>
      </c>
      <c r="BJ40" s="18">
        <f t="shared" si="20"/>
        <v>-5.1593939082900331</v>
      </c>
      <c r="BK40" s="18">
        <f t="shared" si="21"/>
        <v>-3.8754227583732259</v>
      </c>
      <c r="BL40" s="18">
        <f t="shared" si="22"/>
        <v>-3.8431566081325919</v>
      </c>
      <c r="BM40" s="18">
        <f t="shared" si="23"/>
        <v>-3.4124269833048615</v>
      </c>
      <c r="BN40" s="18">
        <f t="shared" si="24"/>
        <v>-1.4530426876269598</v>
      </c>
      <c r="BO40" s="18">
        <f t="shared" si="25"/>
        <v>-2.5494772360437068</v>
      </c>
      <c r="BP40" s="18">
        <f t="shared" si="26"/>
        <v>-6.2633825899191198</v>
      </c>
      <c r="BQ40" s="18">
        <f t="shared" si="27"/>
        <v>-3.3410835954388762</v>
      </c>
      <c r="BR40" s="18">
        <f t="shared" si="28"/>
        <v>-5.4985232424253017</v>
      </c>
      <c r="BS40" s="18">
        <f t="shared" si="29"/>
        <v>-3.4704017182330293</v>
      </c>
      <c r="BT40" s="18">
        <f t="shared" si="30"/>
        <v>-6.6602256385363212</v>
      </c>
      <c r="BU40" s="18">
        <f t="shared" si="31"/>
        <v>-3.842310170824792</v>
      </c>
      <c r="BV40" s="18">
        <f t="shared" si="32"/>
        <v>-5.5234077985724106</v>
      </c>
      <c r="BW40" s="18">
        <f t="shared" si="33"/>
        <v>-3.4211368276735321</v>
      </c>
      <c r="BX40" s="18">
        <f t="shared" si="34"/>
        <v>-3.8735409839283363</v>
      </c>
    </row>
    <row r="41" spans="1:76" x14ac:dyDescent="0.25">
      <c r="A41" s="4">
        <v>200903</v>
      </c>
      <c r="B41" s="19">
        <v>100.82038789205831</v>
      </c>
      <c r="C41" s="19">
        <v>99.003207164862445</v>
      </c>
      <c r="D41" s="19">
        <v>99.016824896405964</v>
      </c>
      <c r="E41" s="19">
        <v>99.834222680547285</v>
      </c>
      <c r="F41" s="19">
        <v>98.596102234123961</v>
      </c>
      <c r="G41" s="19">
        <v>100.03073185214683</v>
      </c>
      <c r="H41" s="19">
        <v>99.252440487989347</v>
      </c>
      <c r="I41" s="19">
        <v>100.01847651419952</v>
      </c>
      <c r="J41" s="19">
        <v>99.463171027716669</v>
      </c>
      <c r="K41" s="19">
        <v>100.18024633154798</v>
      </c>
      <c r="L41" s="19">
        <v>98.698609948881256</v>
      </c>
      <c r="M41" s="19">
        <v>99.094066907558357</v>
      </c>
      <c r="N41" s="19">
        <v>99.520379596021286</v>
      </c>
      <c r="O41" s="19">
        <v>99.37915721731521</v>
      </c>
      <c r="P41" s="19">
        <v>99.348702617571377</v>
      </c>
      <c r="Q41" s="19">
        <v>98.678542211060119</v>
      </c>
      <c r="R41" s="19">
        <v>99.23457597815981</v>
      </c>
      <c r="S41" s="19">
        <v>99.601999883273592</v>
      </c>
      <c r="U41" s="9">
        <f t="shared" si="65"/>
        <v>-0.55361020450496179</v>
      </c>
      <c r="V41" s="9">
        <f t="shared" si="66"/>
        <v>-0.32124644763356081</v>
      </c>
      <c r="W41" s="9">
        <f t="shared" si="67"/>
        <v>-0.61968126909034416</v>
      </c>
      <c r="X41" s="9">
        <f t="shared" si="68"/>
        <v>-0.46116679277885542</v>
      </c>
      <c r="Y41" s="9">
        <f t="shared" si="69"/>
        <v>-0.21046232523541653</v>
      </c>
      <c r="Z41" s="9">
        <f t="shared" si="70"/>
        <v>-0.54780556140388015</v>
      </c>
      <c r="AA41" s="9">
        <f t="shared" si="71"/>
        <v>-0.59322555290736156</v>
      </c>
      <c r="AB41" s="9">
        <f t="shared" si="72"/>
        <v>-0.35412758712686232</v>
      </c>
      <c r="AC41" s="9">
        <f t="shared" si="73"/>
        <v>-7.4214241436287853E-2</v>
      </c>
      <c r="AD41" s="9">
        <f t="shared" si="74"/>
        <v>-0.18346334564451894</v>
      </c>
      <c r="AE41" s="9">
        <f t="shared" si="75"/>
        <v>-0.33109666601216503</v>
      </c>
      <c r="AF41" s="9">
        <f t="shared" si="76"/>
        <v>-0.50715012420349259</v>
      </c>
      <c r="AG41" s="9">
        <f t="shared" si="77"/>
        <v>-0.30525055625427733</v>
      </c>
      <c r="AH41" s="9">
        <f t="shared" si="78"/>
        <v>-0.37524089103481151</v>
      </c>
      <c r="AI41" s="9">
        <f t="shared" si="79"/>
        <v>-7.8675981113995874E-2</v>
      </c>
      <c r="AJ41" s="9">
        <f t="shared" si="80"/>
        <v>-0.1909011859359544</v>
      </c>
      <c r="AK41" s="9">
        <f t="shared" si="81"/>
        <v>-0.18605483173884663</v>
      </c>
      <c r="AL41" s="9">
        <f t="shared" si="82"/>
        <v>-0.31087170223063065</v>
      </c>
      <c r="AM41" s="9"/>
      <c r="AN41" s="9">
        <f t="shared" ref="AN41:BE41" si="88">(B41/B37-1)*100</f>
        <v>-3.79668198034121</v>
      </c>
      <c r="AO41" s="9">
        <f t="shared" si="88"/>
        <v>-4.2840871899847528</v>
      </c>
      <c r="AP41" s="9">
        <f t="shared" si="88"/>
        <v>-5.5168542976382966</v>
      </c>
      <c r="AQ41" s="9">
        <f t="shared" si="88"/>
        <v>-4.1762473429650786</v>
      </c>
      <c r="AR41" s="9">
        <f t="shared" si="88"/>
        <v>-4.5291106423747785</v>
      </c>
      <c r="AS41" s="9">
        <f t="shared" si="88"/>
        <v>-4.0224268483517349</v>
      </c>
      <c r="AT41" s="9">
        <f t="shared" si="88"/>
        <v>-3.2841399865403131</v>
      </c>
      <c r="AU41" s="9">
        <f t="shared" si="88"/>
        <v>-2.9856283287604146</v>
      </c>
      <c r="AV41" s="9">
        <f t="shared" si="88"/>
        <v>-3.5036937161612824</v>
      </c>
      <c r="AW41" s="9">
        <f t="shared" si="88"/>
        <v>-5.7740869741892631</v>
      </c>
      <c r="AX41" s="9">
        <f t="shared" si="88"/>
        <v>-2.9583379142231858</v>
      </c>
      <c r="AY41" s="9">
        <f t="shared" si="88"/>
        <v>-4.0204341977731044</v>
      </c>
      <c r="AZ41" s="9">
        <f t="shared" si="88"/>
        <v>-2.5849840863009899</v>
      </c>
      <c r="BA41" s="9">
        <f t="shared" si="88"/>
        <v>-4.8157700028077617</v>
      </c>
      <c r="BB41" s="9">
        <f t="shared" si="88"/>
        <v>-4.1756959061195591</v>
      </c>
      <c r="BC41" s="9">
        <f t="shared" si="88"/>
        <v>-4.6951133259250932</v>
      </c>
      <c r="BD41" s="9">
        <f t="shared" si="88"/>
        <v>-4.627748650407848</v>
      </c>
      <c r="BE41" s="9">
        <f t="shared" si="88"/>
        <v>-3.8337324766895331</v>
      </c>
      <c r="BG41" s="18">
        <f t="shared" si="35"/>
        <v>-2.2144408180198472</v>
      </c>
      <c r="BH41" s="18">
        <f t="shared" si="18"/>
        <v>-1.2849857905342432</v>
      </c>
      <c r="BI41" s="18">
        <f t="shared" si="19"/>
        <v>-2.4787250763613766</v>
      </c>
      <c r="BJ41" s="18">
        <f t="shared" si="20"/>
        <v>-1.8446671711154217</v>
      </c>
      <c r="BK41" s="18">
        <f t="shared" si="21"/>
        <v>-0.8418493009416661</v>
      </c>
      <c r="BL41" s="18">
        <f t="shared" si="22"/>
        <v>-2.1912222456155206</v>
      </c>
      <c r="BM41" s="18">
        <f t="shared" si="23"/>
        <v>-2.3729022116294463</v>
      </c>
      <c r="BN41" s="18">
        <f t="shared" si="24"/>
        <v>-1.4165103485074493</v>
      </c>
      <c r="BO41" s="18">
        <f t="shared" si="25"/>
        <v>-0.29685696574515141</v>
      </c>
      <c r="BP41" s="18">
        <f t="shared" si="26"/>
        <v>-0.73385338257807575</v>
      </c>
      <c r="BQ41" s="18">
        <f t="shared" si="27"/>
        <v>-1.3243866640486601</v>
      </c>
      <c r="BR41" s="18">
        <f t="shared" si="28"/>
        <v>-2.0286004968139704</v>
      </c>
      <c r="BS41" s="18">
        <f t="shared" si="29"/>
        <v>-1.2210022250171093</v>
      </c>
      <c r="BT41" s="18">
        <f t="shared" si="30"/>
        <v>-1.500963564139246</v>
      </c>
      <c r="BU41" s="18">
        <f t="shared" si="31"/>
        <v>-0.3147039244559835</v>
      </c>
      <c r="BV41" s="18">
        <f t="shared" si="32"/>
        <v>-0.76360474374381759</v>
      </c>
      <c r="BW41" s="18">
        <f t="shared" si="33"/>
        <v>-0.74421932695538651</v>
      </c>
      <c r="BX41" s="18">
        <f t="shared" si="34"/>
        <v>-1.2434868089225226</v>
      </c>
    </row>
    <row r="42" spans="1:76" x14ac:dyDescent="0.25">
      <c r="A42" s="4">
        <v>200904</v>
      </c>
      <c r="B42" s="19">
        <v>100.24721253246408</v>
      </c>
      <c r="C42" s="19">
        <v>99.408688117353222</v>
      </c>
      <c r="D42" s="19">
        <v>99.147005702730752</v>
      </c>
      <c r="E42" s="19">
        <v>99.712840720619056</v>
      </c>
      <c r="F42" s="19">
        <v>98.737870244206164</v>
      </c>
      <c r="G42" s="19">
        <v>99.91885945508561</v>
      </c>
      <c r="H42" s="19">
        <v>99.380450750866501</v>
      </c>
      <c r="I42" s="19">
        <v>99.868386643354313</v>
      </c>
      <c r="J42" s="19">
        <v>99.669257682047999</v>
      </c>
      <c r="K42" s="19">
        <v>99.808783434697062</v>
      </c>
      <c r="L42" s="19">
        <v>98.922594667774035</v>
      </c>
      <c r="M42" s="19">
        <v>99.201468352474151</v>
      </c>
      <c r="N42" s="19">
        <v>99.405939518749548</v>
      </c>
      <c r="O42" s="19">
        <v>99.127427955826391</v>
      </c>
      <c r="P42" s="19">
        <v>99.397202585472527</v>
      </c>
      <c r="Q42" s="19">
        <v>98.870697512070151</v>
      </c>
      <c r="R42" s="19">
        <v>99.115142724263762</v>
      </c>
      <c r="S42" s="19">
        <v>99.539499883273621</v>
      </c>
      <c r="U42" s="9">
        <f t="shared" si="65"/>
        <v>-0.56851136122179069</v>
      </c>
      <c r="V42" s="9">
        <f t="shared" si="66"/>
        <v>0.40956345163198904</v>
      </c>
      <c r="W42" s="9">
        <f t="shared" si="67"/>
        <v>0.13147342026063047</v>
      </c>
      <c r="X42" s="9">
        <f t="shared" si="68"/>
        <v>-0.12158351782497467</v>
      </c>
      <c r="Y42" s="9">
        <f t="shared" si="69"/>
        <v>0.14378662733092185</v>
      </c>
      <c r="Z42" s="9">
        <f t="shared" si="70"/>
        <v>-0.11183802716406843</v>
      </c>
      <c r="AA42" s="9">
        <f t="shared" si="71"/>
        <v>0.12897442344770305</v>
      </c>
      <c r="AB42" s="9">
        <f t="shared" si="72"/>
        <v>-0.15006214459175604</v>
      </c>
      <c r="AC42" s="9">
        <f t="shared" si="73"/>
        <v>0.20719895837013613</v>
      </c>
      <c r="AD42" s="9">
        <f t="shared" si="74"/>
        <v>-0.37079455327105881</v>
      </c>
      <c r="AE42" s="9">
        <f t="shared" si="75"/>
        <v>0.22693806833631314</v>
      </c>
      <c r="AF42" s="9">
        <f t="shared" si="76"/>
        <v>0.10838332532661088</v>
      </c>
      <c r="AG42" s="9">
        <f t="shared" si="77"/>
        <v>-0.11499160045035373</v>
      </c>
      <c r="AH42" s="9">
        <f t="shared" si="78"/>
        <v>-0.2533018678537946</v>
      </c>
      <c r="AI42" s="9">
        <f t="shared" si="79"/>
        <v>4.8817917721422077E-2</v>
      </c>
      <c r="AJ42" s="9">
        <f t="shared" si="80"/>
        <v>0.19472855668969391</v>
      </c>
      <c r="AK42" s="9">
        <f t="shared" si="81"/>
        <v>-0.12035447596645543</v>
      </c>
      <c r="AL42" s="9">
        <f t="shared" si="82"/>
        <v>-6.2749744054557688E-2</v>
      </c>
      <c r="AM42" s="9"/>
      <c r="AN42" s="9">
        <f t="shared" ref="AN42:BE42" si="89">(B42/B38-1)*100</f>
        <v>-3.3394342322526471</v>
      </c>
      <c r="AO42" s="9">
        <f t="shared" si="89"/>
        <v>-1.6156163176590854</v>
      </c>
      <c r="AP42" s="9">
        <f t="shared" si="89"/>
        <v>-4.1229121848243455</v>
      </c>
      <c r="AQ42" s="9">
        <f t="shared" si="89"/>
        <v>-3.3569985594743779</v>
      </c>
      <c r="AR42" s="9">
        <f t="shared" si="89"/>
        <v>-3.0135186915683954</v>
      </c>
      <c r="AS42" s="9">
        <f t="shared" si="89"/>
        <v>-3.0933127675841221</v>
      </c>
      <c r="AT42" s="9">
        <f t="shared" si="89"/>
        <v>-2.6481688280367677</v>
      </c>
      <c r="AU42" s="9">
        <f t="shared" si="89"/>
        <v>-2.1403380674791306</v>
      </c>
      <c r="AV42" s="9">
        <f t="shared" si="89"/>
        <v>-2.2650933270688234</v>
      </c>
      <c r="AW42" s="9">
        <f t="shared" si="89"/>
        <v>-4.5241117663703756</v>
      </c>
      <c r="AX42" s="9">
        <f t="shared" si="89"/>
        <v>-2.3432197719167158</v>
      </c>
      <c r="AY42" s="9">
        <f t="shared" si="89"/>
        <v>-3.5003050289505344</v>
      </c>
      <c r="AZ42" s="9">
        <f t="shared" si="89"/>
        <v>-2.251137474911058</v>
      </c>
      <c r="BA42" s="9">
        <f t="shared" si="89"/>
        <v>-4.2627110206352903</v>
      </c>
      <c r="BB42" s="9">
        <f t="shared" si="89"/>
        <v>-2.7919623317791964</v>
      </c>
      <c r="BC42" s="9">
        <f t="shared" si="89"/>
        <v>-3.2715183980991824</v>
      </c>
      <c r="BD42" s="9">
        <f t="shared" si="89"/>
        <v>-3.1283563980971874</v>
      </c>
      <c r="BE42" s="9">
        <f t="shared" si="89"/>
        <v>-2.9161394078485947</v>
      </c>
      <c r="BG42" s="18">
        <f t="shared" si="35"/>
        <v>-2.2740454448871628</v>
      </c>
      <c r="BH42" s="18">
        <f t="shared" si="18"/>
        <v>1.6382538065279562</v>
      </c>
      <c r="BI42" s="18">
        <f t="shared" si="19"/>
        <v>0.52589368104252188</v>
      </c>
      <c r="BJ42" s="18">
        <f t="shared" si="20"/>
        <v>-0.4863340712998987</v>
      </c>
      <c r="BK42" s="18">
        <f t="shared" si="21"/>
        <v>0.57514650932368738</v>
      </c>
      <c r="BL42" s="18">
        <f t="shared" si="22"/>
        <v>-0.44735210865627373</v>
      </c>
      <c r="BM42" s="18">
        <f t="shared" si="23"/>
        <v>0.51589769379081218</v>
      </c>
      <c r="BN42" s="18">
        <f t="shared" si="24"/>
        <v>-0.60024857836702417</v>
      </c>
      <c r="BO42" s="18">
        <f t="shared" si="25"/>
        <v>0.82879583348054453</v>
      </c>
      <c r="BP42" s="18">
        <f t="shared" si="26"/>
        <v>-1.4831782130842353</v>
      </c>
      <c r="BQ42" s="18">
        <f t="shared" si="27"/>
        <v>0.90775227334525255</v>
      </c>
      <c r="BR42" s="18">
        <f t="shared" si="28"/>
        <v>0.43353330130644352</v>
      </c>
      <c r="BS42" s="18">
        <f t="shared" si="29"/>
        <v>-0.4599664018014149</v>
      </c>
      <c r="BT42" s="18">
        <f t="shared" si="30"/>
        <v>-1.0132074714151784</v>
      </c>
      <c r="BU42" s="18">
        <f t="shared" si="31"/>
        <v>0.19527167088568831</v>
      </c>
      <c r="BV42" s="18">
        <f t="shared" si="32"/>
        <v>0.77891422675877564</v>
      </c>
      <c r="BW42" s="18">
        <f t="shared" si="33"/>
        <v>-0.48141790386582173</v>
      </c>
      <c r="BX42" s="18">
        <f t="shared" si="34"/>
        <v>-0.25099897621823075</v>
      </c>
    </row>
    <row r="43" spans="1:76" x14ac:dyDescent="0.25">
      <c r="A43" s="4">
        <v>201001</v>
      </c>
      <c r="B43" s="19">
        <v>100.07797486898139</v>
      </c>
      <c r="C43" s="19">
        <v>99.97701479497394</v>
      </c>
      <c r="D43" s="19">
        <v>99.950073650605702</v>
      </c>
      <c r="E43" s="19">
        <v>99.984240164980662</v>
      </c>
      <c r="F43" s="19">
        <v>99.465968498116538</v>
      </c>
      <c r="G43" s="19">
        <v>100.41339550613291</v>
      </c>
      <c r="H43" s="19">
        <v>99.833180620094794</v>
      </c>
      <c r="I43" s="19">
        <v>100.03447680515751</v>
      </c>
      <c r="J43" s="19">
        <v>100.01862836906004</v>
      </c>
      <c r="K43" s="19">
        <v>99.972124038518388</v>
      </c>
      <c r="L43" s="19">
        <v>99.561268991010536</v>
      </c>
      <c r="M43" s="19">
        <v>99.799385695595305</v>
      </c>
      <c r="N43" s="19">
        <v>99.555304187494798</v>
      </c>
      <c r="O43" s="19">
        <v>99.652133860440443</v>
      </c>
      <c r="P43" s="19">
        <v>99.681009452745485</v>
      </c>
      <c r="Q43" s="19">
        <v>99.553804895938683</v>
      </c>
      <c r="R43" s="19">
        <v>100.31041648904524</v>
      </c>
      <c r="S43" s="19">
        <v>99.839800308641983</v>
      </c>
      <c r="U43" s="9">
        <f t="shared" si="65"/>
        <v>-0.16882031849801971</v>
      </c>
      <c r="V43" s="9">
        <f t="shared" si="66"/>
        <v>0.57170725052704263</v>
      </c>
      <c r="W43" s="9">
        <f t="shared" si="67"/>
        <v>0.80997700554141794</v>
      </c>
      <c r="X43" s="9">
        <f t="shared" si="68"/>
        <v>0.27218103746740052</v>
      </c>
      <c r="Y43" s="9">
        <f t="shared" si="69"/>
        <v>0.73740526518304428</v>
      </c>
      <c r="Z43" s="9">
        <f t="shared" si="70"/>
        <v>0.49493764615038405</v>
      </c>
      <c r="AA43" s="9">
        <f t="shared" si="71"/>
        <v>0.45555223970881187</v>
      </c>
      <c r="AB43" s="9">
        <f t="shared" si="72"/>
        <v>0.16630904672199076</v>
      </c>
      <c r="AC43" s="9">
        <f t="shared" si="73"/>
        <v>0.35053003818545925</v>
      </c>
      <c r="AD43" s="9">
        <f t="shared" si="74"/>
        <v>0.16365353649281378</v>
      </c>
      <c r="AE43" s="9">
        <f t="shared" si="75"/>
        <v>0.64563037937030998</v>
      </c>
      <c r="AF43" s="9">
        <f t="shared" si="76"/>
        <v>0.60273033560016565</v>
      </c>
      <c r="AG43" s="9">
        <f t="shared" si="77"/>
        <v>0.15025728791293602</v>
      </c>
      <c r="AH43" s="9">
        <f t="shared" si="78"/>
        <v>0.52932464347594799</v>
      </c>
      <c r="AI43" s="9">
        <f t="shared" si="79"/>
        <v>0.28552802281223144</v>
      </c>
      <c r="AJ43" s="9">
        <f t="shared" si="80"/>
        <v>0.69090984594817328</v>
      </c>
      <c r="AK43" s="9">
        <f t="shared" si="81"/>
        <v>1.2059446537919127</v>
      </c>
      <c r="AL43" s="9">
        <f t="shared" si="82"/>
        <v>0.30168970682042939</v>
      </c>
      <c r="AM43" s="9"/>
      <c r="AN43" s="9">
        <f t="shared" ref="AN43:BE43" si="90">(B43/B39-1)*100</f>
        <v>-2.2662007651191196</v>
      </c>
      <c r="AO43" s="9">
        <f t="shared" si="90"/>
        <v>0.35389938897478768</v>
      </c>
      <c r="AP43" s="9">
        <f t="shared" si="90"/>
        <v>-0.77988372283240848</v>
      </c>
      <c r="AQ43" s="9">
        <f t="shared" si="90"/>
        <v>-1.5974225772263262</v>
      </c>
      <c r="AR43" s="9">
        <f t="shared" si="90"/>
        <v>-0.30541332507380003</v>
      </c>
      <c r="AS43" s="9">
        <f t="shared" si="90"/>
        <v>-1.1265363022575969</v>
      </c>
      <c r="AT43" s="9">
        <f t="shared" si="90"/>
        <v>-0.8645903265461552</v>
      </c>
      <c r="AU43" s="9">
        <f t="shared" si="90"/>
        <v>-0.70021907478693413</v>
      </c>
      <c r="AV43" s="9">
        <f t="shared" si="90"/>
        <v>-0.15662647489578241</v>
      </c>
      <c r="AW43" s="9">
        <f t="shared" si="90"/>
        <v>-1.9505558920075994</v>
      </c>
      <c r="AX43" s="9">
        <f t="shared" si="90"/>
        <v>-0.29973865483521323</v>
      </c>
      <c r="AY43" s="9">
        <f t="shared" si="90"/>
        <v>-1.1763868466250549</v>
      </c>
      <c r="AZ43" s="9">
        <f t="shared" si="90"/>
        <v>-1.135520384560984</v>
      </c>
      <c r="BA43" s="9">
        <f t="shared" si="90"/>
        <v>-1.7649545088471497</v>
      </c>
      <c r="BB43" s="9">
        <f t="shared" si="90"/>
        <v>-0.70748607336517111</v>
      </c>
      <c r="BC43" s="9">
        <f t="shared" si="90"/>
        <v>-0.69605108568341345</v>
      </c>
      <c r="BD43" s="9">
        <f t="shared" si="90"/>
        <v>3.3118720026337201E-2</v>
      </c>
      <c r="BE43" s="9">
        <f t="shared" si="90"/>
        <v>-1.0405429061530413</v>
      </c>
      <c r="BG43" s="18">
        <f t="shared" si="35"/>
        <v>-0.67528127399207882</v>
      </c>
      <c r="BH43" s="18">
        <f t="shared" si="18"/>
        <v>2.2868290021081705</v>
      </c>
      <c r="BI43" s="18">
        <f t="shared" si="19"/>
        <v>3.2399080221656718</v>
      </c>
      <c r="BJ43" s="18">
        <f t="shared" si="20"/>
        <v>1.0887241498696021</v>
      </c>
      <c r="BK43" s="18">
        <f t="shared" si="21"/>
        <v>2.9496210607321771</v>
      </c>
      <c r="BL43" s="18">
        <f t="shared" si="22"/>
        <v>1.9797505846015362</v>
      </c>
      <c r="BM43" s="18">
        <f t="shared" si="23"/>
        <v>1.8222089588352475</v>
      </c>
      <c r="BN43" s="18">
        <f t="shared" si="24"/>
        <v>0.66523618688796304</v>
      </c>
      <c r="BO43" s="18">
        <f t="shared" si="25"/>
        <v>1.402120152741837</v>
      </c>
      <c r="BP43" s="18">
        <f t="shared" si="26"/>
        <v>0.65461414597125511</v>
      </c>
      <c r="BQ43" s="18">
        <f t="shared" si="27"/>
        <v>2.5825215174812399</v>
      </c>
      <c r="BR43" s="18">
        <f t="shared" si="28"/>
        <v>2.4109213424006626</v>
      </c>
      <c r="BS43" s="18">
        <f t="shared" si="29"/>
        <v>0.60102915165174409</v>
      </c>
      <c r="BT43" s="18">
        <f t="shared" si="30"/>
        <v>2.1172985739037919</v>
      </c>
      <c r="BU43" s="18">
        <f t="shared" si="31"/>
        <v>1.1421120912489258</v>
      </c>
      <c r="BV43" s="18">
        <f t="shared" si="32"/>
        <v>2.7636393837926931</v>
      </c>
      <c r="BW43" s="18">
        <f t="shared" si="33"/>
        <v>4.8237786151676509</v>
      </c>
      <c r="BX43" s="18">
        <f t="shared" si="34"/>
        <v>1.2067588272817176</v>
      </c>
    </row>
    <row r="44" spans="1:76" x14ac:dyDescent="0.25">
      <c r="A44" s="4">
        <v>201002</v>
      </c>
      <c r="B44" s="19">
        <v>100.032391828719</v>
      </c>
      <c r="C44" s="19">
        <v>99.71168143902851</v>
      </c>
      <c r="D44" s="19">
        <v>99.915615416659236</v>
      </c>
      <c r="E44" s="19">
        <v>99.824458437609252</v>
      </c>
      <c r="F44" s="19">
        <v>99.791491376411813</v>
      </c>
      <c r="G44" s="19">
        <v>100.38656318263634</v>
      </c>
      <c r="H44" s="19">
        <v>100.06719089670813</v>
      </c>
      <c r="I44" s="19">
        <v>99.898225422571102</v>
      </c>
      <c r="J44" s="19">
        <v>100.30806200096553</v>
      </c>
      <c r="K44" s="19">
        <v>100.15696827589885</v>
      </c>
      <c r="L44" s="19">
        <v>99.981830889393649</v>
      </c>
      <c r="M44" s="19">
        <v>100.10423697990679</v>
      </c>
      <c r="N44" s="19">
        <v>99.803047105386412</v>
      </c>
      <c r="O44" s="19">
        <v>99.923757657495813</v>
      </c>
      <c r="P44" s="19">
        <v>99.79328475118831</v>
      </c>
      <c r="Q44" s="19">
        <v>100.06713305303516</v>
      </c>
      <c r="R44" s="19">
        <v>100.02591985750546</v>
      </c>
      <c r="S44" s="19">
        <v>100.02140030864197</v>
      </c>
      <c r="U44" s="9">
        <f t="shared" si="65"/>
        <v>-4.5547524639721892E-2</v>
      </c>
      <c r="V44" s="9">
        <f t="shared" si="66"/>
        <v>-0.26539435738259787</v>
      </c>
      <c r="W44" s="9">
        <f t="shared" si="67"/>
        <v>-3.4475446278225963E-2</v>
      </c>
      <c r="X44" s="9">
        <f t="shared" si="68"/>
        <v>-0.15980691267719616</v>
      </c>
      <c r="Y44" s="9">
        <f t="shared" si="69"/>
        <v>0.32727060643000794</v>
      </c>
      <c r="Z44" s="9">
        <f t="shared" si="70"/>
        <v>-2.6721856542477607E-2</v>
      </c>
      <c r="AA44" s="9">
        <f t="shared" si="71"/>
        <v>0.23440130341418897</v>
      </c>
      <c r="AB44" s="9">
        <f t="shared" si="72"/>
        <v>-0.13620442365265273</v>
      </c>
      <c r="AC44" s="9">
        <f t="shared" si="73"/>
        <v>0.28937972518230382</v>
      </c>
      <c r="AD44" s="9">
        <f t="shared" si="74"/>
        <v>0.18489577885656416</v>
      </c>
      <c r="AE44" s="9">
        <f t="shared" si="75"/>
        <v>0.42241516469732066</v>
      </c>
      <c r="AF44" s="9">
        <f t="shared" si="76"/>
        <v>0.30546408896876542</v>
      </c>
      <c r="AG44" s="9">
        <f t="shared" si="77"/>
        <v>0.24884954138157944</v>
      </c>
      <c r="AH44" s="9">
        <f t="shared" si="78"/>
        <v>0.27257198268906269</v>
      </c>
      <c r="AI44" s="9">
        <f t="shared" si="79"/>
        <v>0.11263459214470029</v>
      </c>
      <c r="AJ44" s="9">
        <f t="shared" si="80"/>
        <v>0.51562886786000739</v>
      </c>
      <c r="AK44" s="9">
        <f t="shared" si="81"/>
        <v>-0.28361623996532304</v>
      </c>
      <c r="AL44" s="9">
        <f t="shared" si="82"/>
        <v>0.18189138944448846</v>
      </c>
      <c r="AM44" s="9"/>
      <c r="AN44" s="9">
        <f t="shared" ref="AN44:BE44" si="91">(B44/B40-1)*100</f>
        <v>-1.3308673179774355</v>
      </c>
      <c r="AO44" s="9">
        <f t="shared" si="91"/>
        <v>0.39206208645456986</v>
      </c>
      <c r="AP44" s="9">
        <f t="shared" si="91"/>
        <v>0.2824087390324248</v>
      </c>
      <c r="AQ44" s="9">
        <f t="shared" si="91"/>
        <v>-0.47090214527729657</v>
      </c>
      <c r="AR44" s="9">
        <f t="shared" si="91"/>
        <v>0.99939614936310761</v>
      </c>
      <c r="AS44" s="9">
        <f t="shared" si="91"/>
        <v>-0.19403221583350616</v>
      </c>
      <c r="AT44" s="9">
        <f t="shared" si="91"/>
        <v>0.22279176326114314</v>
      </c>
      <c r="AU44" s="9">
        <f t="shared" si="91"/>
        <v>-0.47393070102664803</v>
      </c>
      <c r="AV44" s="9">
        <f t="shared" si="91"/>
        <v>0.7746064176062939</v>
      </c>
      <c r="AW44" s="9">
        <f t="shared" si="91"/>
        <v>-0.20665688908274582</v>
      </c>
      <c r="AX44" s="9">
        <f t="shared" si="91"/>
        <v>0.96473945510766601</v>
      </c>
      <c r="AY44" s="9">
        <f t="shared" si="91"/>
        <v>0.50708516246551483</v>
      </c>
      <c r="AZ44" s="9">
        <f t="shared" si="91"/>
        <v>-2.2087784604540861E-2</v>
      </c>
      <c r="BA44" s="9">
        <f t="shared" si="91"/>
        <v>0.17070545408246485</v>
      </c>
      <c r="BB44" s="9">
        <f t="shared" si="91"/>
        <v>0.36846861419235211</v>
      </c>
      <c r="BC44" s="9">
        <f t="shared" si="91"/>
        <v>1.2135986926957942</v>
      </c>
      <c r="BD44" s="9">
        <f t="shared" si="91"/>
        <v>0.60990921409564969</v>
      </c>
      <c r="BE44" s="9">
        <f t="shared" si="91"/>
        <v>0.10889560025009182</v>
      </c>
      <c r="BG44" s="18">
        <f t="shared" si="35"/>
        <v>-0.18219009855888757</v>
      </c>
      <c r="BH44" s="18">
        <f t="shared" si="18"/>
        <v>-1.0615774295303915</v>
      </c>
      <c r="BI44" s="18">
        <f t="shared" si="19"/>
        <v>-0.13790178511290385</v>
      </c>
      <c r="BJ44" s="18">
        <f t="shared" si="20"/>
        <v>-0.63922765070878462</v>
      </c>
      <c r="BK44" s="18">
        <f t="shared" si="21"/>
        <v>1.3090824257200318</v>
      </c>
      <c r="BL44" s="18">
        <f t="shared" si="22"/>
        <v>-0.10688742616991043</v>
      </c>
      <c r="BM44" s="18">
        <f t="shared" si="23"/>
        <v>0.93760521365675586</v>
      </c>
      <c r="BN44" s="18">
        <f t="shared" si="24"/>
        <v>-0.54481769461061091</v>
      </c>
      <c r="BO44" s="18">
        <f t="shared" si="25"/>
        <v>1.1575189007292153</v>
      </c>
      <c r="BP44" s="18">
        <f t="shared" si="26"/>
        <v>0.73958311542625665</v>
      </c>
      <c r="BQ44" s="18">
        <f t="shared" si="27"/>
        <v>1.6896606587892826</v>
      </c>
      <c r="BR44" s="18">
        <f t="shared" si="28"/>
        <v>1.2218563558750617</v>
      </c>
      <c r="BS44" s="18">
        <f t="shared" si="29"/>
        <v>0.99539816552631777</v>
      </c>
      <c r="BT44" s="18">
        <f t="shared" si="30"/>
        <v>1.0902879307562507</v>
      </c>
      <c r="BU44" s="18">
        <f t="shared" si="31"/>
        <v>0.45053836857880114</v>
      </c>
      <c r="BV44" s="18">
        <f t="shared" si="32"/>
        <v>2.0625154714400296</v>
      </c>
      <c r="BW44" s="18">
        <f t="shared" si="33"/>
        <v>-1.1344649598612921</v>
      </c>
      <c r="BX44" s="18">
        <f t="shared" si="34"/>
        <v>0.72756555777795384</v>
      </c>
    </row>
    <row r="45" spans="1:76" x14ac:dyDescent="0.25">
      <c r="A45" s="4">
        <v>201003</v>
      </c>
      <c r="B45" s="19">
        <v>99.975974114177745</v>
      </c>
      <c r="C45" s="19">
        <v>99.952299390425523</v>
      </c>
      <c r="D45" s="19">
        <v>99.984052206675656</v>
      </c>
      <c r="E45" s="19">
        <v>100.15407869984874</v>
      </c>
      <c r="F45" s="19">
        <v>100.6053294049705</v>
      </c>
      <c r="G45" s="19">
        <v>99.743801707860015</v>
      </c>
      <c r="H45" s="19">
        <v>100.02468118568517</v>
      </c>
      <c r="I45" s="19">
        <v>100.11662017988132</v>
      </c>
      <c r="J45" s="19">
        <v>99.828956566634602</v>
      </c>
      <c r="K45" s="19">
        <v>99.995057017242928</v>
      </c>
      <c r="L45" s="19">
        <v>100.28902032339374</v>
      </c>
      <c r="M45" s="19">
        <v>100.27034504176362</v>
      </c>
      <c r="N45" s="19">
        <v>100.18477315807488</v>
      </c>
      <c r="O45" s="19">
        <v>100.308005567107</v>
      </c>
      <c r="P45" s="19">
        <v>100.042923986473</v>
      </c>
      <c r="Q45" s="19">
        <v>100.26940759550683</v>
      </c>
      <c r="R45" s="19">
        <v>99.885584371919975</v>
      </c>
      <c r="S45" s="19">
        <v>100.07000030864197</v>
      </c>
      <c r="U45" s="9">
        <f t="shared" si="65"/>
        <v>-5.6399445729393705E-2</v>
      </c>
      <c r="V45" s="9">
        <f t="shared" si="66"/>
        <v>0.24131370359463666</v>
      </c>
      <c r="W45" s="9">
        <f t="shared" si="67"/>
        <v>6.8494588889866925E-2</v>
      </c>
      <c r="X45" s="9">
        <f t="shared" si="68"/>
        <v>0.33019990030349611</v>
      </c>
      <c r="Y45" s="9">
        <f t="shared" si="69"/>
        <v>0.81553849665290112</v>
      </c>
      <c r="Z45" s="9">
        <f t="shared" si="70"/>
        <v>-0.6402863634318523</v>
      </c>
      <c r="AA45" s="9">
        <f t="shared" si="71"/>
        <v>-4.2481167545549425E-2</v>
      </c>
      <c r="AB45" s="9">
        <f t="shared" si="72"/>
        <v>0.21861725409677568</v>
      </c>
      <c r="AC45" s="9">
        <f t="shared" si="73"/>
        <v>-0.47763402539501287</v>
      </c>
      <c r="AD45" s="9">
        <f t="shared" si="74"/>
        <v>-0.16165750765329001</v>
      </c>
      <c r="AE45" s="9">
        <f t="shared" si="75"/>
        <v>0.3072452577308038</v>
      </c>
      <c r="AF45" s="9">
        <f t="shared" si="76"/>
        <v>0.1659350961240369</v>
      </c>
      <c r="AG45" s="9">
        <f t="shared" si="77"/>
        <v>0.38247935685309375</v>
      </c>
      <c r="AH45" s="9">
        <f t="shared" si="78"/>
        <v>0.38454109274819182</v>
      </c>
      <c r="AI45" s="9">
        <f t="shared" si="79"/>
        <v>0.25015634659897312</v>
      </c>
      <c r="AJ45" s="9">
        <f t="shared" si="80"/>
        <v>0.20213884049666841</v>
      </c>
      <c r="AK45" s="9">
        <f t="shared" si="81"/>
        <v>-0.14029912025342872</v>
      </c>
      <c r="AL45" s="9">
        <f t="shared" si="82"/>
        <v>4.8589601675264049E-2</v>
      </c>
      <c r="AM45" s="9"/>
      <c r="AN45" s="9">
        <f t="shared" ref="AN45:BE45" si="92">(B45/B41-1)*100</f>
        <v>-0.83754267914999403</v>
      </c>
      <c r="AO45" s="9">
        <f t="shared" si="92"/>
        <v>0.95864795973996664</v>
      </c>
      <c r="AP45" s="9">
        <f t="shared" si="92"/>
        <v>0.97683127214149845</v>
      </c>
      <c r="AQ45" s="9">
        <f t="shared" si="92"/>
        <v>0.3203871485281562</v>
      </c>
      <c r="AR45" s="9">
        <f t="shared" si="92"/>
        <v>2.0378363092645291</v>
      </c>
      <c r="AS45" s="9">
        <f t="shared" si="92"/>
        <v>-0.28684199242980934</v>
      </c>
      <c r="AT45" s="9">
        <f t="shared" si="92"/>
        <v>0.77805713783860586</v>
      </c>
      <c r="AU45" s="9">
        <f t="shared" si="92"/>
        <v>9.812553550330172E-2</v>
      </c>
      <c r="AV45" s="9">
        <f t="shared" si="92"/>
        <v>0.36775977996519327</v>
      </c>
      <c r="AW45" s="9">
        <f t="shared" si="92"/>
        <v>-0.18485611793382928</v>
      </c>
      <c r="AX45" s="9">
        <f t="shared" si="92"/>
        <v>1.6113807229263033</v>
      </c>
      <c r="AY45" s="9">
        <f t="shared" si="92"/>
        <v>1.1870318485389886</v>
      </c>
      <c r="AZ45" s="9">
        <f t="shared" si="92"/>
        <v>0.66759548622155052</v>
      </c>
      <c r="BA45" s="9">
        <f t="shared" si="92"/>
        <v>0.93465106346257709</v>
      </c>
      <c r="BB45" s="9">
        <f t="shared" si="92"/>
        <v>0.69877245561416057</v>
      </c>
      <c r="BC45" s="9">
        <f t="shared" si="92"/>
        <v>1.6121695241951173</v>
      </c>
      <c r="BD45" s="9">
        <f t="shared" si="92"/>
        <v>0.65602980346632922</v>
      </c>
      <c r="BE45" s="9">
        <f t="shared" si="92"/>
        <v>0.469870510548831</v>
      </c>
      <c r="BG45" s="18">
        <f t="shared" si="35"/>
        <v>-0.22559778291757482</v>
      </c>
      <c r="BH45" s="18">
        <f t="shared" si="18"/>
        <v>0.96525481437854666</v>
      </c>
      <c r="BI45" s="18">
        <f t="shared" si="19"/>
        <v>0.2739783555594677</v>
      </c>
      <c r="BJ45" s="18">
        <f t="shared" si="20"/>
        <v>1.3207996012139844</v>
      </c>
      <c r="BK45" s="18">
        <f t="shared" si="21"/>
        <v>3.2621539866116045</v>
      </c>
      <c r="BL45" s="18">
        <f t="shared" si="22"/>
        <v>-2.5611454537274092</v>
      </c>
      <c r="BM45" s="18">
        <f t="shared" si="23"/>
        <v>-0.1699246701821977</v>
      </c>
      <c r="BN45" s="18">
        <f t="shared" si="24"/>
        <v>0.87446901638710273</v>
      </c>
      <c r="BO45" s="18">
        <f t="shared" si="25"/>
        <v>-1.9105361015800515</v>
      </c>
      <c r="BP45" s="18">
        <f t="shared" si="26"/>
        <v>-0.64663003061316005</v>
      </c>
      <c r="BQ45" s="18">
        <f t="shared" si="27"/>
        <v>1.2289810309232152</v>
      </c>
      <c r="BR45" s="18">
        <f t="shared" si="28"/>
        <v>0.66374038449614758</v>
      </c>
      <c r="BS45" s="18">
        <f t="shared" si="29"/>
        <v>1.529917427412375</v>
      </c>
      <c r="BT45" s="18">
        <f t="shared" si="30"/>
        <v>1.5381643709927673</v>
      </c>
      <c r="BU45" s="18">
        <f t="shared" si="31"/>
        <v>1.0006253863958925</v>
      </c>
      <c r="BV45" s="18">
        <f t="shared" si="32"/>
        <v>0.80855536198667366</v>
      </c>
      <c r="BW45" s="18">
        <f t="shared" si="33"/>
        <v>-0.56119648101371489</v>
      </c>
      <c r="BX45" s="18">
        <f t="shared" si="34"/>
        <v>0.1943584067010562</v>
      </c>
    </row>
    <row r="46" spans="1:76" x14ac:dyDescent="0.25">
      <c r="A46" s="4">
        <v>201004</v>
      </c>
      <c r="B46" s="19">
        <v>99.913622322610621</v>
      </c>
      <c r="C46" s="19">
        <v>100.35884929132696</v>
      </c>
      <c r="D46" s="19">
        <v>100.15002505750931</v>
      </c>
      <c r="E46" s="19">
        <v>100.03701818155392</v>
      </c>
      <c r="F46" s="19">
        <v>100.13708109914985</v>
      </c>
      <c r="G46" s="19">
        <v>99.455821383443109</v>
      </c>
      <c r="H46" s="19">
        <v>100.07485139560148</v>
      </c>
      <c r="I46" s="19">
        <v>99.950541334707125</v>
      </c>
      <c r="J46" s="19">
        <v>99.844326760026306</v>
      </c>
      <c r="K46" s="19">
        <v>99.87579851651472</v>
      </c>
      <c r="L46" s="19">
        <v>100.1675826297832</v>
      </c>
      <c r="M46" s="19">
        <v>99.825938617626221</v>
      </c>
      <c r="N46" s="19">
        <v>100.45684887847354</v>
      </c>
      <c r="O46" s="19">
        <v>100.11591133176994</v>
      </c>
      <c r="P46" s="19">
        <v>100.48249011628265</v>
      </c>
      <c r="Q46" s="19">
        <v>100.10957306672006</v>
      </c>
      <c r="R46" s="19">
        <v>99.777412209175353</v>
      </c>
      <c r="S46" s="19">
        <v>100.06870030864199</v>
      </c>
      <c r="U46" s="9">
        <f t="shared" si="65"/>
        <v>-6.2366775737454638E-2</v>
      </c>
      <c r="V46" s="9">
        <f t="shared" si="66"/>
        <v>0.40674392023078987</v>
      </c>
      <c r="W46" s="9">
        <f t="shared" si="67"/>
        <v>0.16599932406278217</v>
      </c>
      <c r="X46" s="9">
        <f t="shared" si="68"/>
        <v>-0.11688043044720819</v>
      </c>
      <c r="Y46" s="9">
        <f t="shared" si="69"/>
        <v>-0.46543091562852856</v>
      </c>
      <c r="Z46" s="9">
        <f t="shared" si="70"/>
        <v>-0.28872002017766851</v>
      </c>
      <c r="AA46" s="9">
        <f t="shared" si="71"/>
        <v>5.0157830369057521E-2</v>
      </c>
      <c r="AB46" s="9">
        <f t="shared" si="72"/>
        <v>-0.16588538933476338</v>
      </c>
      <c r="AC46" s="9">
        <f t="shared" si="73"/>
        <v>1.539652814206427E-2</v>
      </c>
      <c r="AD46" s="9">
        <f t="shared" si="74"/>
        <v>-0.11926439594673877</v>
      </c>
      <c r="AE46" s="9">
        <f t="shared" si="75"/>
        <v>-0.12108772547478885</v>
      </c>
      <c r="AF46" s="9">
        <f t="shared" si="76"/>
        <v>-0.44320823265572296</v>
      </c>
      <c r="AG46" s="9">
        <f t="shared" si="77"/>
        <v>0.27157392468151187</v>
      </c>
      <c r="AH46" s="9">
        <f t="shared" si="78"/>
        <v>-0.19150439115106499</v>
      </c>
      <c r="AI46" s="9">
        <f t="shared" si="79"/>
        <v>0.43937753145748548</v>
      </c>
      <c r="AJ46" s="9">
        <f t="shared" si="80"/>
        <v>-0.15940507939525839</v>
      </c>
      <c r="AK46" s="9">
        <f t="shared" si="81"/>
        <v>-0.10829607037372568</v>
      </c>
      <c r="AL46" s="9">
        <f t="shared" si="82"/>
        <v>-1.2990906325227591E-3</v>
      </c>
      <c r="AM46" s="9"/>
      <c r="AN46" s="9">
        <f t="shared" ref="AN46:BE46" si="93">(B46/B42-1)*100</f>
        <v>-0.33276756672453445</v>
      </c>
      <c r="AO46" s="9">
        <f t="shared" si="93"/>
        <v>0.95581300987701567</v>
      </c>
      <c r="AP46" s="9">
        <f t="shared" si="93"/>
        <v>1.0116486601581043</v>
      </c>
      <c r="AQ46" s="9">
        <f t="shared" si="93"/>
        <v>0.32511104747598996</v>
      </c>
      <c r="AR46" s="9">
        <f t="shared" si="93"/>
        <v>1.4170964509190309</v>
      </c>
      <c r="AS46" s="9">
        <f t="shared" si="93"/>
        <v>-0.46341408835900433</v>
      </c>
      <c r="AT46" s="9">
        <f t="shared" si="93"/>
        <v>0.6987296188419867</v>
      </c>
      <c r="AU46" s="9">
        <f t="shared" si="93"/>
        <v>8.226296039626213E-2</v>
      </c>
      <c r="AV46" s="9">
        <f t="shared" si="93"/>
        <v>0.17565002694892584</v>
      </c>
      <c r="AW46" s="9">
        <f t="shared" si="93"/>
        <v>6.7143471257224974E-2</v>
      </c>
      <c r="AX46" s="9">
        <f t="shared" si="93"/>
        <v>1.2585476211884439</v>
      </c>
      <c r="AY46" s="9">
        <f t="shared" si="93"/>
        <v>0.62949699790053604</v>
      </c>
      <c r="AZ46" s="9">
        <f t="shared" si="93"/>
        <v>1.0571897059790558</v>
      </c>
      <c r="BA46" s="9">
        <f t="shared" si="93"/>
        <v>0.99718452937569424</v>
      </c>
      <c r="BB46" s="9">
        <f t="shared" si="93"/>
        <v>1.0918692906642713</v>
      </c>
      <c r="BC46" s="9">
        <f t="shared" si="93"/>
        <v>1.2530260085387379</v>
      </c>
      <c r="BD46" s="9">
        <f t="shared" si="93"/>
        <v>0.66818194143554166</v>
      </c>
      <c r="BE46" s="9">
        <f t="shared" si="93"/>
        <v>0.53164866810557765</v>
      </c>
      <c r="BG46" s="18">
        <f t="shared" si="35"/>
        <v>-0.24946710294981855</v>
      </c>
      <c r="BH46" s="18">
        <f t="shared" si="18"/>
        <v>1.6269756809231595</v>
      </c>
      <c r="BI46" s="18">
        <f t="shared" si="19"/>
        <v>0.66399729625112869</v>
      </c>
      <c r="BJ46" s="18">
        <f t="shared" si="20"/>
        <v>-0.46752172178883278</v>
      </c>
      <c r="BK46" s="18">
        <f t="shared" si="21"/>
        <v>-1.8617236625141143</v>
      </c>
      <c r="BL46" s="18">
        <f t="shared" si="22"/>
        <v>-1.1548800807106741</v>
      </c>
      <c r="BM46" s="18">
        <f t="shared" si="23"/>
        <v>0.20063132147623008</v>
      </c>
      <c r="BN46" s="18">
        <f t="shared" si="24"/>
        <v>-0.66354155733905351</v>
      </c>
      <c r="BO46" s="18">
        <f t="shared" si="25"/>
        <v>6.1586112568257079E-2</v>
      </c>
      <c r="BP46" s="18">
        <f t="shared" si="26"/>
        <v>-0.47705758378695506</v>
      </c>
      <c r="BQ46" s="18">
        <f t="shared" si="27"/>
        <v>-0.48435090189915542</v>
      </c>
      <c r="BR46" s="18">
        <f t="shared" si="28"/>
        <v>-1.7728329306228918</v>
      </c>
      <c r="BS46" s="18">
        <f t="shared" si="29"/>
        <v>1.0862956987260475</v>
      </c>
      <c r="BT46" s="18">
        <f t="shared" si="30"/>
        <v>-0.76601756460425996</v>
      </c>
      <c r="BU46" s="18">
        <f t="shared" si="31"/>
        <v>1.7575101258299419</v>
      </c>
      <c r="BV46" s="18">
        <f t="shared" si="32"/>
        <v>-0.63762031758103355</v>
      </c>
      <c r="BW46" s="18">
        <f t="shared" si="33"/>
        <v>-0.43318428149490273</v>
      </c>
      <c r="BX46" s="18">
        <f t="shared" si="34"/>
        <v>-5.1963625300910365E-3</v>
      </c>
    </row>
    <row r="47" spans="1:76" x14ac:dyDescent="0.25">
      <c r="A47" s="4">
        <v>201101</v>
      </c>
      <c r="B47" s="19">
        <v>99.95938947745347</v>
      </c>
      <c r="C47" s="19">
        <v>99.457156759058634</v>
      </c>
      <c r="D47" s="19">
        <v>99.589180602536231</v>
      </c>
      <c r="E47" s="19">
        <v>99.566674944769815</v>
      </c>
      <c r="F47" s="19">
        <v>99.900359899699325</v>
      </c>
      <c r="G47" s="19">
        <v>98.388854907248827</v>
      </c>
      <c r="H47" s="19">
        <v>99.833263710872899</v>
      </c>
      <c r="I47" s="19">
        <v>99.479273698273843</v>
      </c>
      <c r="J47" s="19">
        <v>99.047852040312407</v>
      </c>
      <c r="K47" s="19">
        <v>99.212505720981994</v>
      </c>
      <c r="L47" s="19">
        <v>99.508206320992471</v>
      </c>
      <c r="M47" s="19">
        <v>98.920500121736126</v>
      </c>
      <c r="N47" s="19">
        <v>100.68909098283778</v>
      </c>
      <c r="O47" s="19">
        <v>99.405137417358517</v>
      </c>
      <c r="P47" s="19">
        <v>100.56272536919781</v>
      </c>
      <c r="Q47" s="19">
        <v>99.71379904779063</v>
      </c>
      <c r="R47" s="19">
        <v>99.030710707920264</v>
      </c>
      <c r="S47" s="19">
        <v>99.707700123973893</v>
      </c>
      <c r="U47" s="9">
        <f t="shared" si="65"/>
        <v>4.58067216250857E-2</v>
      </c>
      <c r="V47" s="9">
        <f t="shared" si="66"/>
        <v>-0.89846838483654823</v>
      </c>
      <c r="W47" s="9">
        <f t="shared" si="67"/>
        <v>-0.56000430818766711</v>
      </c>
      <c r="X47" s="9">
        <f t="shared" si="68"/>
        <v>-0.47016918870022018</v>
      </c>
      <c r="Y47" s="9">
        <f t="shared" si="69"/>
        <v>-0.23639714364765974</v>
      </c>
      <c r="Z47" s="9">
        <f t="shared" si="70"/>
        <v>-1.0728044486010391</v>
      </c>
      <c r="AA47" s="9">
        <f t="shared" si="71"/>
        <v>-0.24140698822882056</v>
      </c>
      <c r="AB47" s="9">
        <f t="shared" si="72"/>
        <v>-0.47150083445284263</v>
      </c>
      <c r="AC47" s="9">
        <f t="shared" si="73"/>
        <v>-0.79771655091451787</v>
      </c>
      <c r="AD47" s="9">
        <f t="shared" si="74"/>
        <v>-0.66411763949306701</v>
      </c>
      <c r="AE47" s="9">
        <f t="shared" si="75"/>
        <v>-0.65827315732253089</v>
      </c>
      <c r="AF47" s="9">
        <f t="shared" si="76"/>
        <v>-0.9070172626758799</v>
      </c>
      <c r="AG47" s="9">
        <f t="shared" si="77"/>
        <v>0.2311859340174971</v>
      </c>
      <c r="AH47" s="9">
        <f t="shared" si="78"/>
        <v>-0.70995100075152973</v>
      </c>
      <c r="AI47" s="9">
        <f t="shared" si="79"/>
        <v>7.9849984631463755E-2</v>
      </c>
      <c r="AJ47" s="9">
        <f t="shared" si="80"/>
        <v>-0.39534083185597257</v>
      </c>
      <c r="AK47" s="9">
        <f t="shared" si="81"/>
        <v>-0.74836727544074222</v>
      </c>
      <c r="AL47" s="9">
        <f t="shared" si="82"/>
        <v>-0.36075234669249445</v>
      </c>
      <c r="AM47" s="9"/>
      <c r="AN47" s="9">
        <f t="shared" ref="AN47:BE47" si="94">(B47/B43-1)*100</f>
        <v>-0.11849299676893743</v>
      </c>
      <c r="AO47" s="9">
        <f t="shared" si="94"/>
        <v>-0.51997755382213739</v>
      </c>
      <c r="AP47" s="9">
        <f t="shared" si="94"/>
        <v>-0.36107331879617899</v>
      </c>
      <c r="AQ47" s="9">
        <f t="shared" si="94"/>
        <v>-0.41763103817344938</v>
      </c>
      <c r="AR47" s="9">
        <f t="shared" si="94"/>
        <v>0.43672364341480474</v>
      </c>
      <c r="AS47" s="9">
        <f t="shared" si="94"/>
        <v>-2.0162056951459562</v>
      </c>
      <c r="AT47" s="9">
        <f t="shared" si="94"/>
        <v>8.3229621239411244E-5</v>
      </c>
      <c r="AU47" s="9">
        <f t="shared" si="94"/>
        <v>-0.55501175656175183</v>
      </c>
      <c r="AV47" s="9">
        <f t="shared" si="94"/>
        <v>-0.97059552263160098</v>
      </c>
      <c r="AW47" s="9">
        <f t="shared" si="94"/>
        <v>-0.75983012749005763</v>
      </c>
      <c r="AX47" s="9">
        <f t="shared" si="94"/>
        <v>-5.3296498282739968E-2</v>
      </c>
      <c r="AY47" s="9">
        <f t="shared" si="94"/>
        <v>-0.88065228832161502</v>
      </c>
      <c r="AZ47" s="9">
        <f t="shared" si="94"/>
        <v>1.1388512190246614</v>
      </c>
      <c r="BA47" s="9">
        <f t="shared" si="94"/>
        <v>-0.24785865943205421</v>
      </c>
      <c r="BB47" s="9">
        <f t="shared" si="94"/>
        <v>0.88453750748813675</v>
      </c>
      <c r="BC47" s="9">
        <f t="shared" si="94"/>
        <v>0.16071123752545713</v>
      </c>
      <c r="BD47" s="9">
        <f t="shared" si="94"/>
        <v>-1.2757456562496938</v>
      </c>
      <c r="BE47" s="9">
        <f t="shared" si="94"/>
        <v>-0.13231214832133409</v>
      </c>
      <c r="BG47" s="18">
        <f t="shared" si="35"/>
        <v>0.1832268865003428</v>
      </c>
      <c r="BH47" s="18">
        <f t="shared" si="18"/>
        <v>-3.5938735393461929</v>
      </c>
      <c r="BI47" s="18">
        <f t="shared" si="19"/>
        <v>-2.2400172327506684</v>
      </c>
      <c r="BJ47" s="18">
        <f t="shared" si="20"/>
        <v>-1.8806767548008807</v>
      </c>
      <c r="BK47" s="18">
        <f t="shared" si="21"/>
        <v>-0.94558857459063894</v>
      </c>
      <c r="BL47" s="18">
        <f t="shared" si="22"/>
        <v>-4.2912177944041563</v>
      </c>
      <c r="BM47" s="18">
        <f t="shared" si="23"/>
        <v>-0.96562795291528225</v>
      </c>
      <c r="BN47" s="18">
        <f t="shared" si="24"/>
        <v>-1.8860033378113705</v>
      </c>
      <c r="BO47" s="18">
        <f t="shared" si="25"/>
        <v>-3.1908662036580715</v>
      </c>
      <c r="BP47" s="18">
        <f t="shared" si="26"/>
        <v>-2.6564705579722681</v>
      </c>
      <c r="BQ47" s="18">
        <f t="shared" si="27"/>
        <v>-2.6330926292901236</v>
      </c>
      <c r="BR47" s="18">
        <f t="shared" si="28"/>
        <v>-3.6280690507035196</v>
      </c>
      <c r="BS47" s="18">
        <f t="shared" si="29"/>
        <v>0.92474373606998839</v>
      </c>
      <c r="BT47" s="18">
        <f t="shared" si="30"/>
        <v>-2.8398040030061189</v>
      </c>
      <c r="BU47" s="18">
        <f t="shared" si="31"/>
        <v>0.31939993852585502</v>
      </c>
      <c r="BV47" s="18">
        <f t="shared" si="32"/>
        <v>-1.5813633274238903</v>
      </c>
      <c r="BW47" s="18">
        <f t="shared" si="33"/>
        <v>-2.9934691017629689</v>
      </c>
      <c r="BX47" s="18">
        <f t="shared" si="34"/>
        <v>-1.4430093867699778</v>
      </c>
    </row>
    <row r="48" spans="1:76" x14ac:dyDescent="0.25">
      <c r="A48" s="4">
        <v>201102</v>
      </c>
      <c r="B48" s="19">
        <v>99.55363565925677</v>
      </c>
      <c r="C48" s="19">
        <v>98.783759457872861</v>
      </c>
      <c r="D48" s="19">
        <v>99.047398695765324</v>
      </c>
      <c r="E48" s="19">
        <v>99.791749453528823</v>
      </c>
      <c r="F48" s="19">
        <v>99.215311049757332</v>
      </c>
      <c r="G48" s="19">
        <v>97.592925377350227</v>
      </c>
      <c r="H48" s="19">
        <v>99.773517237015952</v>
      </c>
      <c r="I48" s="19">
        <v>98.698606219089655</v>
      </c>
      <c r="J48" s="19">
        <v>98.240443497955908</v>
      </c>
      <c r="K48" s="19">
        <v>98.375303579743729</v>
      </c>
      <c r="L48" s="19">
        <v>98.828523696614951</v>
      </c>
      <c r="M48" s="19">
        <v>98.34019230440262</v>
      </c>
      <c r="N48" s="19">
        <v>100.63056222095337</v>
      </c>
      <c r="O48" s="19">
        <v>98.706139864631425</v>
      </c>
      <c r="P48" s="19">
        <v>100.37135656495741</v>
      </c>
      <c r="Q48" s="19">
        <v>99.336682840744828</v>
      </c>
      <c r="R48" s="19">
        <v>98.23303522551069</v>
      </c>
      <c r="S48" s="19">
        <v>99.22990012397392</v>
      </c>
      <c r="U48" s="9">
        <f t="shared" si="65"/>
        <v>-0.40591866388721698</v>
      </c>
      <c r="V48" s="9">
        <f t="shared" si="66"/>
        <v>-0.6770727448172642</v>
      </c>
      <c r="W48" s="9">
        <f t="shared" si="67"/>
        <v>-0.54401683344817986</v>
      </c>
      <c r="X48" s="9">
        <f t="shared" si="68"/>
        <v>0.22605405762907704</v>
      </c>
      <c r="Y48" s="9">
        <f t="shared" si="69"/>
        <v>-0.68573211410828394</v>
      </c>
      <c r="Z48" s="9">
        <f t="shared" si="70"/>
        <v>-0.80896309917309894</v>
      </c>
      <c r="AA48" s="9">
        <f t="shared" si="71"/>
        <v>-5.9846259288864889E-2</v>
      </c>
      <c r="AB48" s="9">
        <f t="shared" si="72"/>
        <v>-0.78475389914083316</v>
      </c>
      <c r="AC48" s="9">
        <f t="shared" si="73"/>
        <v>-0.81517016848369206</v>
      </c>
      <c r="AD48" s="9">
        <f t="shared" si="74"/>
        <v>-0.84384739116735163</v>
      </c>
      <c r="AE48" s="9">
        <f t="shared" si="75"/>
        <v>-0.68304178067988275</v>
      </c>
      <c r="AF48" s="9">
        <f t="shared" si="76"/>
        <v>-0.58664060191704337</v>
      </c>
      <c r="AG48" s="9">
        <f t="shared" si="77"/>
        <v>-5.812820566072352E-2</v>
      </c>
      <c r="AH48" s="9">
        <f t="shared" si="78"/>
        <v>-0.70318051047232322</v>
      </c>
      <c r="AI48" s="9">
        <f t="shared" si="79"/>
        <v>-0.1902979494020518</v>
      </c>
      <c r="AJ48" s="9">
        <f t="shared" si="80"/>
        <v>-0.37819861508341379</v>
      </c>
      <c r="AK48" s="9">
        <f t="shared" si="81"/>
        <v>-0.80548294231900242</v>
      </c>
      <c r="AL48" s="9">
        <f t="shared" si="82"/>
        <v>-0.47920070306093354</v>
      </c>
      <c r="AM48" s="9"/>
      <c r="AN48" s="9">
        <f t="shared" ref="AN48:BE48" si="95">(B48/B44-1)*100</f>
        <v>-0.47860114180012792</v>
      </c>
      <c r="AO48" s="9">
        <f t="shared" si="95"/>
        <v>-0.930605088354719</v>
      </c>
      <c r="AP48" s="9">
        <f t="shared" si="95"/>
        <v>-0.86894998071457286</v>
      </c>
      <c r="AQ48" s="9">
        <f t="shared" si="95"/>
        <v>-3.2766502911585338E-2</v>
      </c>
      <c r="AR48" s="9">
        <f t="shared" si="95"/>
        <v>-0.5773842225497372</v>
      </c>
      <c r="AS48" s="9">
        <f t="shared" si="95"/>
        <v>-2.7828802149582055</v>
      </c>
      <c r="AT48" s="9">
        <f t="shared" si="95"/>
        <v>-0.29347647022021084</v>
      </c>
      <c r="AU48" s="9">
        <f t="shared" si="95"/>
        <v>-1.2008413546957808</v>
      </c>
      <c r="AV48" s="9">
        <f t="shared" si="95"/>
        <v>-2.0612685179679069</v>
      </c>
      <c r="AW48" s="9">
        <f t="shared" si="95"/>
        <v>-1.7788724307700954</v>
      </c>
      <c r="AX48" s="9">
        <f t="shared" si="95"/>
        <v>-1.1535167765176824</v>
      </c>
      <c r="AY48" s="9">
        <f t="shared" si="95"/>
        <v>-1.7622078033103117</v>
      </c>
      <c r="AZ48" s="9">
        <f t="shared" si="95"/>
        <v>0.82914814684278415</v>
      </c>
      <c r="BA48" s="9">
        <f t="shared" si="95"/>
        <v>-1.2185468415208733</v>
      </c>
      <c r="BB48" s="9">
        <f t="shared" si="95"/>
        <v>0.57926925164393239</v>
      </c>
      <c r="BC48" s="9">
        <f t="shared" si="95"/>
        <v>-0.7299601677437928</v>
      </c>
      <c r="BD48" s="9">
        <f t="shared" si="95"/>
        <v>-1.7924200392746892</v>
      </c>
      <c r="BE48" s="9">
        <f t="shared" si="95"/>
        <v>-0.79133083742646271</v>
      </c>
      <c r="BG48" s="18">
        <f t="shared" si="35"/>
        <v>-1.6236746555488679</v>
      </c>
      <c r="BH48" s="18">
        <f t="shared" si="18"/>
        <v>-2.7082909792690568</v>
      </c>
      <c r="BI48" s="18">
        <f t="shared" si="19"/>
        <v>-2.1760673337927194</v>
      </c>
      <c r="BJ48" s="18">
        <f t="shared" si="20"/>
        <v>0.90421623051630817</v>
      </c>
      <c r="BK48" s="18">
        <f t="shared" si="21"/>
        <v>-2.7429284564331358</v>
      </c>
      <c r="BL48" s="18">
        <f t="shared" si="22"/>
        <v>-3.2358523966923958</v>
      </c>
      <c r="BM48" s="18">
        <f t="shared" si="23"/>
        <v>-0.23938503715545956</v>
      </c>
      <c r="BN48" s="18">
        <f t="shared" si="24"/>
        <v>-3.1390155965633326</v>
      </c>
      <c r="BO48" s="18">
        <f t="shared" si="25"/>
        <v>-3.2606806739347682</v>
      </c>
      <c r="BP48" s="18">
        <f t="shared" si="26"/>
        <v>-3.3753895646694065</v>
      </c>
      <c r="BQ48" s="18">
        <f t="shared" si="27"/>
        <v>-2.732167122719531</v>
      </c>
      <c r="BR48" s="18">
        <f t="shared" si="28"/>
        <v>-2.3465624076681735</v>
      </c>
      <c r="BS48" s="18">
        <f t="shared" si="29"/>
        <v>-0.23251282264289408</v>
      </c>
      <c r="BT48" s="18">
        <f t="shared" si="30"/>
        <v>-2.8127220418892929</v>
      </c>
      <c r="BU48" s="18">
        <f t="shared" si="31"/>
        <v>-0.76119179760820721</v>
      </c>
      <c r="BV48" s="18">
        <f t="shared" si="32"/>
        <v>-1.5127944603336552</v>
      </c>
      <c r="BW48" s="18">
        <f t="shared" si="33"/>
        <v>-3.2219317692760097</v>
      </c>
      <c r="BX48" s="18">
        <f t="shared" si="34"/>
        <v>-1.9168028122437342</v>
      </c>
    </row>
    <row r="49" spans="1:76" x14ac:dyDescent="0.25">
      <c r="A49" s="4">
        <v>201103</v>
      </c>
      <c r="B49" s="19">
        <v>99.164239423830608</v>
      </c>
      <c r="C49" s="19">
        <v>97.984298759119795</v>
      </c>
      <c r="D49" s="19">
        <v>98.46541139804215</v>
      </c>
      <c r="E49" s="19">
        <v>100.04805290265989</v>
      </c>
      <c r="F49" s="19">
        <v>98.77589690931967</v>
      </c>
      <c r="G49" s="19">
        <v>97.096628667962406</v>
      </c>
      <c r="H49" s="19">
        <v>99.319962977817028</v>
      </c>
      <c r="I49" s="19">
        <v>97.617389329067535</v>
      </c>
      <c r="J49" s="19">
        <v>97.749173349386567</v>
      </c>
      <c r="K49" s="19">
        <v>97.847158613323387</v>
      </c>
      <c r="L49" s="19">
        <v>98.053684383520817</v>
      </c>
      <c r="M49" s="19">
        <v>97.464344148484656</v>
      </c>
      <c r="N49" s="19">
        <v>100.6959468164584</v>
      </c>
      <c r="O49" s="19">
        <v>98.471074984778966</v>
      </c>
      <c r="P49" s="19">
        <v>99.757231354975545</v>
      </c>
      <c r="Q49" s="19">
        <v>98.967024327081674</v>
      </c>
      <c r="R49" s="19">
        <v>97.532142274232513</v>
      </c>
      <c r="S49" s="19">
        <v>98.826800123973882</v>
      </c>
      <c r="U49" s="9">
        <f t="shared" si="65"/>
        <v>-0.3911421545255811</v>
      </c>
      <c r="V49" s="9">
        <f t="shared" si="66"/>
        <v>-0.80930377942742826</v>
      </c>
      <c r="W49" s="9">
        <f t="shared" si="67"/>
        <v>-0.58758463663524108</v>
      </c>
      <c r="X49" s="9">
        <f t="shared" si="68"/>
        <v>0.25683831632836718</v>
      </c>
      <c r="Y49" s="9">
        <f t="shared" si="69"/>
        <v>-0.44288944497417049</v>
      </c>
      <c r="Z49" s="9">
        <f t="shared" si="70"/>
        <v>-0.50853758863037557</v>
      </c>
      <c r="AA49" s="9">
        <f t="shared" si="71"/>
        <v>-0.45458381317908803</v>
      </c>
      <c r="AB49" s="9">
        <f t="shared" si="72"/>
        <v>-1.0954733115704274</v>
      </c>
      <c r="AC49" s="9">
        <f t="shared" si="73"/>
        <v>-0.50006914777370737</v>
      </c>
      <c r="AD49" s="9">
        <f t="shared" si="74"/>
        <v>-0.53686743237567613</v>
      </c>
      <c r="AE49" s="9">
        <f t="shared" si="75"/>
        <v>-0.78402396809320596</v>
      </c>
      <c r="AF49" s="9">
        <f t="shared" si="76"/>
        <v>-0.89063091640787517</v>
      </c>
      <c r="AG49" s="9">
        <f t="shared" si="77"/>
        <v>6.4974888405644471E-2</v>
      </c>
      <c r="AH49" s="9">
        <f t="shared" si="78"/>
        <v>-0.23814615805545225</v>
      </c>
      <c r="AI49" s="9">
        <f t="shared" si="79"/>
        <v>-0.61185305349980013</v>
      </c>
      <c r="AJ49" s="9">
        <f t="shared" si="80"/>
        <v>-0.37212689521330944</v>
      </c>
      <c r="AK49" s="9">
        <f t="shared" si="81"/>
        <v>-0.71350024935008527</v>
      </c>
      <c r="AL49" s="9">
        <f t="shared" si="82"/>
        <v>-0.40622836412856911</v>
      </c>
      <c r="AM49" s="9"/>
      <c r="AN49" s="9">
        <f t="shared" ref="AN49:BE49" si="96">(B49/B45-1)*100</f>
        <v>-0.81192976366510905</v>
      </c>
      <c r="AO49" s="9">
        <f t="shared" si="96"/>
        <v>-1.9689398276056536</v>
      </c>
      <c r="AP49" s="9">
        <f t="shared" si="96"/>
        <v>-1.5188830369610828</v>
      </c>
      <c r="AQ49" s="9">
        <f t="shared" si="96"/>
        <v>-0.10586268533965271</v>
      </c>
      <c r="AR49" s="9">
        <f t="shared" si="96"/>
        <v>-1.8184250342114128</v>
      </c>
      <c r="AS49" s="9">
        <f t="shared" si="96"/>
        <v>-2.6539724720448521</v>
      </c>
      <c r="AT49" s="9">
        <f t="shared" si="96"/>
        <v>-0.70454431797678518</v>
      </c>
      <c r="AU49" s="9">
        <f t="shared" si="96"/>
        <v>-2.4963196383611219</v>
      </c>
      <c r="AV49" s="9">
        <f t="shared" si="96"/>
        <v>-2.0833466448783367</v>
      </c>
      <c r="AW49" s="9">
        <f t="shared" si="96"/>
        <v>-2.1480045794155189</v>
      </c>
      <c r="AX49" s="9">
        <f t="shared" si="96"/>
        <v>-2.2288939832743604</v>
      </c>
      <c r="AY49" s="9">
        <f t="shared" si="96"/>
        <v>-2.7984354617611396</v>
      </c>
      <c r="AZ49" s="9">
        <f t="shared" si="96"/>
        <v>0.51023088865707056</v>
      </c>
      <c r="BA49" s="9">
        <f t="shared" si="96"/>
        <v>-1.8312901068490595</v>
      </c>
      <c r="BB49" s="9">
        <f t="shared" si="96"/>
        <v>-0.2855700534463379</v>
      </c>
      <c r="BC49" s="9">
        <f t="shared" si="96"/>
        <v>-1.2988839763360849</v>
      </c>
      <c r="BD49" s="9">
        <f t="shared" si="96"/>
        <v>-2.3561378876500449</v>
      </c>
      <c r="BE49" s="9">
        <f t="shared" si="96"/>
        <v>-1.242330549449111</v>
      </c>
      <c r="BG49" s="18">
        <f t="shared" si="35"/>
        <v>-1.5645686181023244</v>
      </c>
      <c r="BH49" s="18">
        <f t="shared" si="18"/>
        <v>-3.237215117709713</v>
      </c>
      <c r="BI49" s="18">
        <f t="shared" si="19"/>
        <v>-2.3503385465409643</v>
      </c>
      <c r="BJ49" s="18">
        <f t="shared" si="20"/>
        <v>1.0273532653134687</v>
      </c>
      <c r="BK49" s="18">
        <f t="shared" si="21"/>
        <v>-1.771557779896682</v>
      </c>
      <c r="BL49" s="18">
        <f t="shared" si="22"/>
        <v>-2.0341503545215023</v>
      </c>
      <c r="BM49" s="18">
        <f t="shared" si="23"/>
        <v>-1.8183352527163521</v>
      </c>
      <c r="BN49" s="18">
        <f t="shared" si="24"/>
        <v>-4.3818932462817095</v>
      </c>
      <c r="BO49" s="18">
        <f t="shared" si="25"/>
        <v>-2.0002765910948295</v>
      </c>
      <c r="BP49" s="18">
        <f t="shared" si="26"/>
        <v>-2.1474697295027045</v>
      </c>
      <c r="BQ49" s="18">
        <f t="shared" si="27"/>
        <v>-3.1360958723728238</v>
      </c>
      <c r="BR49" s="18">
        <f t="shared" si="28"/>
        <v>-3.5625236656315007</v>
      </c>
      <c r="BS49" s="18">
        <f t="shared" si="29"/>
        <v>0.25989955362257788</v>
      </c>
      <c r="BT49" s="18">
        <f t="shared" si="30"/>
        <v>-0.952584632221809</v>
      </c>
      <c r="BU49" s="18">
        <f t="shared" si="31"/>
        <v>-2.4474122139992005</v>
      </c>
      <c r="BV49" s="18">
        <f t="shared" si="32"/>
        <v>-1.4885075808532378</v>
      </c>
      <c r="BW49" s="18">
        <f t="shared" si="33"/>
        <v>-2.8540009974003411</v>
      </c>
      <c r="BX49" s="18">
        <f t="shared" si="34"/>
        <v>-1.6249134565142764</v>
      </c>
    </row>
    <row r="50" spans="1:76" x14ac:dyDescent="0.25">
      <c r="A50" s="4">
        <v>201104</v>
      </c>
      <c r="B50" s="19">
        <v>98.795691820604873</v>
      </c>
      <c r="C50" s="19">
        <v>96.536446505436771</v>
      </c>
      <c r="D50" s="19">
        <v>97.481895360038294</v>
      </c>
      <c r="E50" s="19">
        <v>99.548628407507636</v>
      </c>
      <c r="F50" s="19">
        <v>98.221110326603949</v>
      </c>
      <c r="G50" s="19">
        <v>96.757846329784257</v>
      </c>
      <c r="H50" s="19">
        <v>98.424244473680687</v>
      </c>
      <c r="I50" s="19">
        <v>96.56487021714959</v>
      </c>
      <c r="J50" s="19">
        <v>97.076006027014984</v>
      </c>
      <c r="K50" s="19">
        <v>96.876931884455161</v>
      </c>
      <c r="L50" s="19">
        <v>97.143974713770433</v>
      </c>
      <c r="M50" s="19">
        <v>96.764922559152623</v>
      </c>
      <c r="N50" s="19">
        <v>100.51266333984304</v>
      </c>
      <c r="O50" s="19">
        <v>97.631320401708933</v>
      </c>
      <c r="P50" s="19">
        <v>99.2932763516569</v>
      </c>
      <c r="Q50" s="19">
        <v>98.873824208154275</v>
      </c>
      <c r="R50" s="19">
        <v>97.152070819010348</v>
      </c>
      <c r="S50" s="19">
        <v>98.240500123973888</v>
      </c>
      <c r="U50" s="9">
        <f t="shared" si="65"/>
        <v>-0.37165373865325479</v>
      </c>
      <c r="V50" s="9">
        <f t="shared" si="66"/>
        <v>-1.4776370010488704</v>
      </c>
      <c r="W50" s="9">
        <f t="shared" si="67"/>
        <v>-0.99884418704964117</v>
      </c>
      <c r="X50" s="9">
        <f t="shared" si="68"/>
        <v>-0.49918462245153172</v>
      </c>
      <c r="Y50" s="9">
        <f t="shared" si="69"/>
        <v>-0.56166190343484024</v>
      </c>
      <c r="Z50" s="9">
        <f t="shared" si="70"/>
        <v>-0.34891256558110539</v>
      </c>
      <c r="AA50" s="9">
        <f t="shared" si="71"/>
        <v>-0.90185142772999383</v>
      </c>
      <c r="AB50" s="9">
        <f t="shared" si="72"/>
        <v>-1.0782086256885148</v>
      </c>
      <c r="AC50" s="9">
        <f t="shared" si="73"/>
        <v>-0.68866804629177381</v>
      </c>
      <c r="AD50" s="9">
        <f t="shared" si="74"/>
        <v>-0.99157373869425136</v>
      </c>
      <c r="AE50" s="9">
        <f t="shared" si="75"/>
        <v>-0.92776694263950743</v>
      </c>
      <c r="AF50" s="9">
        <f t="shared" si="76"/>
        <v>-0.71761790985478413</v>
      </c>
      <c r="AG50" s="9">
        <f t="shared" si="77"/>
        <v>-0.18201673692928022</v>
      </c>
      <c r="AH50" s="9">
        <f t="shared" si="78"/>
        <v>-0.85279315088195862</v>
      </c>
      <c r="AI50" s="9">
        <f t="shared" si="79"/>
        <v>-0.46508408164187554</v>
      </c>
      <c r="AJ50" s="9">
        <f t="shared" si="80"/>
        <v>-9.4172902096534283E-2</v>
      </c>
      <c r="AK50" s="9">
        <f t="shared" si="81"/>
        <v>-0.38968841077386962</v>
      </c>
      <c r="AL50" s="9">
        <f t="shared" si="82"/>
        <v>-0.5932601270753568</v>
      </c>
      <c r="AM50" s="9"/>
      <c r="AN50" s="9">
        <f t="shared" ref="AN50:BE50" si="97">(B50/B46-1)*100</f>
        <v>-1.1188969792287895</v>
      </c>
      <c r="AO50" s="9">
        <f t="shared" si="97"/>
        <v>-3.8087351667358327</v>
      </c>
      <c r="AP50" s="9">
        <f t="shared" si="97"/>
        <v>-2.6641328306596934</v>
      </c>
      <c r="AQ50" s="9">
        <f t="shared" si="97"/>
        <v>-0.48820904793455133</v>
      </c>
      <c r="AR50" s="9">
        <f t="shared" si="97"/>
        <v>-1.9133479341671866</v>
      </c>
      <c r="AS50" s="9">
        <f t="shared" si="97"/>
        <v>-2.7127371893667762</v>
      </c>
      <c r="AT50" s="9">
        <f t="shared" si="97"/>
        <v>-1.6493723437028707</v>
      </c>
      <c r="AU50" s="9">
        <f t="shared" si="97"/>
        <v>-3.3873464539024845</v>
      </c>
      <c r="AV50" s="9">
        <f t="shared" si="97"/>
        <v>-2.772636986841448</v>
      </c>
      <c r="AW50" s="9">
        <f t="shared" si="97"/>
        <v>-3.0025959007113134</v>
      </c>
      <c r="AX50" s="9">
        <f t="shared" si="97"/>
        <v>-3.0185493516279971</v>
      </c>
      <c r="AY50" s="9">
        <f t="shared" si="97"/>
        <v>-3.0663533955824107</v>
      </c>
      <c r="AZ50" s="9">
        <f t="shared" si="97"/>
        <v>5.5560633239681856E-2</v>
      </c>
      <c r="BA50" s="9">
        <f t="shared" si="97"/>
        <v>-2.4817143419165633</v>
      </c>
      <c r="BB50" s="9">
        <f t="shared" si="97"/>
        <v>-1.1835034773218123</v>
      </c>
      <c r="BC50" s="9">
        <f t="shared" si="97"/>
        <v>-1.2343962926924079</v>
      </c>
      <c r="BD50" s="9">
        <f t="shared" si="97"/>
        <v>-2.631198115923461</v>
      </c>
      <c r="BE50" s="9">
        <f t="shared" si="97"/>
        <v>-1.8269450677678267</v>
      </c>
      <c r="BG50" s="18">
        <f t="shared" si="35"/>
        <v>-1.4866149546130192</v>
      </c>
      <c r="BH50" s="18">
        <f t="shared" si="18"/>
        <v>-5.9105480041954817</v>
      </c>
      <c r="BI50" s="18">
        <f t="shared" si="19"/>
        <v>-3.9953767481985647</v>
      </c>
      <c r="BJ50" s="18">
        <f t="shared" si="20"/>
        <v>-1.9967384898061269</v>
      </c>
      <c r="BK50" s="18">
        <f t="shared" si="21"/>
        <v>-2.2466476137393609</v>
      </c>
      <c r="BL50" s="18">
        <f t="shared" si="22"/>
        <v>-1.3956502623244216</v>
      </c>
      <c r="BM50" s="18">
        <f t="shared" si="23"/>
        <v>-3.6074057109199753</v>
      </c>
      <c r="BN50" s="18">
        <f t="shared" si="24"/>
        <v>-4.3128345027540593</v>
      </c>
      <c r="BO50" s="18">
        <f t="shared" si="25"/>
        <v>-2.7546721851670952</v>
      </c>
      <c r="BP50" s="18">
        <f t="shared" si="26"/>
        <v>-3.9662949547770054</v>
      </c>
      <c r="BQ50" s="18">
        <f t="shared" si="27"/>
        <v>-3.7110677705580297</v>
      </c>
      <c r="BR50" s="18">
        <f t="shared" si="28"/>
        <v>-2.8704716394191365</v>
      </c>
      <c r="BS50" s="18">
        <f t="shared" si="29"/>
        <v>-0.72806694771712088</v>
      </c>
      <c r="BT50" s="18">
        <f t="shared" si="30"/>
        <v>-3.4111726035278345</v>
      </c>
      <c r="BU50" s="18">
        <f t="shared" si="31"/>
        <v>-1.8603363265675021</v>
      </c>
      <c r="BV50" s="18">
        <f t="shared" si="32"/>
        <v>-0.37669160838613713</v>
      </c>
      <c r="BW50" s="18">
        <f t="shared" si="33"/>
        <v>-1.5587536430954785</v>
      </c>
      <c r="BX50" s="18">
        <f t="shared" si="34"/>
        <v>-2.3730405083014272</v>
      </c>
    </row>
    <row r="51" spans="1:76" x14ac:dyDescent="0.25">
      <c r="A51" s="4">
        <v>201201</v>
      </c>
      <c r="B51" s="19">
        <v>97.588919905450751</v>
      </c>
      <c r="C51" s="19">
        <v>95.339933734671604</v>
      </c>
      <c r="D51" s="19">
        <v>96.400764571525173</v>
      </c>
      <c r="E51" s="19">
        <v>99.367850393927725</v>
      </c>
      <c r="F51" s="19">
        <v>97.597146838049227</v>
      </c>
      <c r="G51" s="19">
        <v>96.455669252815568</v>
      </c>
      <c r="H51" s="19">
        <v>97.291643918777993</v>
      </c>
      <c r="I51" s="19">
        <v>94.638549347812514</v>
      </c>
      <c r="J51" s="19">
        <v>96.3862729259844</v>
      </c>
      <c r="K51" s="19">
        <v>95.820461412777419</v>
      </c>
      <c r="L51" s="19">
        <v>96.150066583411487</v>
      </c>
      <c r="M51" s="19">
        <v>96.423737847921004</v>
      </c>
      <c r="N51" s="19">
        <v>99.903318497382983</v>
      </c>
      <c r="O51" s="19">
        <v>96.704835412430853</v>
      </c>
      <c r="P51" s="19">
        <v>97.993247616955813</v>
      </c>
      <c r="Q51" s="19">
        <v>98.497379431649435</v>
      </c>
      <c r="R51" s="19">
        <v>95.749777212589066</v>
      </c>
      <c r="S51" s="19">
        <v>97.387800097681549</v>
      </c>
      <c r="U51" s="9">
        <f t="shared" si="65"/>
        <v>-1.2214823267247321</v>
      </c>
      <c r="V51" s="9">
        <f t="shared" si="66"/>
        <v>-1.2394414897981321</v>
      </c>
      <c r="W51" s="9">
        <f t="shared" si="67"/>
        <v>-1.1090580302322683</v>
      </c>
      <c r="X51" s="9">
        <f t="shared" si="68"/>
        <v>-0.18159769398317094</v>
      </c>
      <c r="Y51" s="9">
        <f t="shared" si="69"/>
        <v>-0.63526413668092419</v>
      </c>
      <c r="Z51" s="9">
        <f t="shared" si="70"/>
        <v>-0.31230240071566939</v>
      </c>
      <c r="AA51" s="9">
        <f t="shared" si="71"/>
        <v>-1.1507332984461605</v>
      </c>
      <c r="AB51" s="9">
        <f t="shared" si="72"/>
        <v>-1.9948464332891214</v>
      </c>
      <c r="AC51" s="9">
        <f t="shared" si="73"/>
        <v>-0.71050832152966814</v>
      </c>
      <c r="AD51" s="9">
        <f t="shared" si="74"/>
        <v>-1.0905284169587359</v>
      </c>
      <c r="AE51" s="9">
        <f t="shared" si="75"/>
        <v>-1.0231289519370024</v>
      </c>
      <c r="AF51" s="9">
        <f t="shared" si="76"/>
        <v>-0.35259131326546012</v>
      </c>
      <c r="AG51" s="9">
        <f t="shared" si="77"/>
        <v>-0.6062368881817437</v>
      </c>
      <c r="AH51" s="9">
        <f t="shared" si="78"/>
        <v>-0.94896287939773005</v>
      </c>
      <c r="AI51" s="9">
        <f t="shared" si="79"/>
        <v>-1.3092817383695832</v>
      </c>
      <c r="AJ51" s="9">
        <f t="shared" si="80"/>
        <v>-0.380732493680358</v>
      </c>
      <c r="AK51" s="9">
        <f t="shared" si="81"/>
        <v>-1.4434006342836314</v>
      </c>
      <c r="AL51" s="9">
        <f t="shared" si="82"/>
        <v>-0.86797199242296674</v>
      </c>
      <c r="AM51" s="9"/>
      <c r="AN51" s="9">
        <f t="shared" ref="AN51:BE51" si="98">(B51/B47-1)*100</f>
        <v>-2.3714326231828342</v>
      </c>
      <c r="AO51" s="9">
        <f t="shared" si="98"/>
        <v>-4.1396950793207044</v>
      </c>
      <c r="AP51" s="9">
        <f t="shared" si="98"/>
        <v>-3.2015686962383327</v>
      </c>
      <c r="AQ51" s="9">
        <f t="shared" si="98"/>
        <v>-0.19968985702533137</v>
      </c>
      <c r="AR51" s="9">
        <f t="shared" si="98"/>
        <v>-2.3055102743999578</v>
      </c>
      <c r="AS51" s="9">
        <f t="shared" si="98"/>
        <v>-1.9648421116961634</v>
      </c>
      <c r="AT51" s="9">
        <f t="shared" si="98"/>
        <v>-2.5458646723758194</v>
      </c>
      <c r="AU51" s="9">
        <f t="shared" si="98"/>
        <v>-4.8660632215143824</v>
      </c>
      <c r="AV51" s="9">
        <f t="shared" si="98"/>
        <v>-2.6871649000977271</v>
      </c>
      <c r="AW51" s="9">
        <f t="shared" si="98"/>
        <v>-3.4189684894605055</v>
      </c>
      <c r="AX51" s="9">
        <f t="shared" si="98"/>
        <v>-3.3747364782642508</v>
      </c>
      <c r="AY51" s="9">
        <f t="shared" si="98"/>
        <v>-2.524008947328904</v>
      </c>
      <c r="AZ51" s="9">
        <f t="shared" si="98"/>
        <v>-0.78039485487929605</v>
      </c>
      <c r="BA51" s="9">
        <f t="shared" si="98"/>
        <v>-2.7164612162752566</v>
      </c>
      <c r="BB51" s="9">
        <f t="shared" si="98"/>
        <v>-2.5550995588162762</v>
      </c>
      <c r="BC51" s="9">
        <f t="shared" si="98"/>
        <v>-1.2199110130767243</v>
      </c>
      <c r="BD51" s="9">
        <f t="shared" si="98"/>
        <v>-3.3130465003002318</v>
      </c>
      <c r="BE51" s="9">
        <f t="shared" si="98"/>
        <v>-2.3267009703441643</v>
      </c>
      <c r="BG51" s="18">
        <f t="shared" si="35"/>
        <v>-4.8859293068989285</v>
      </c>
      <c r="BH51" s="18">
        <f t="shared" si="18"/>
        <v>-4.9577659591925283</v>
      </c>
      <c r="BI51" s="18">
        <f t="shared" si="19"/>
        <v>-4.4362321209290734</v>
      </c>
      <c r="BJ51" s="18">
        <f t="shared" si="20"/>
        <v>-0.72639077593268375</v>
      </c>
      <c r="BK51" s="18">
        <f t="shared" si="21"/>
        <v>-2.5410565467236967</v>
      </c>
      <c r="BL51" s="18">
        <f t="shared" si="22"/>
        <v>-1.2492096028626776</v>
      </c>
      <c r="BM51" s="18">
        <f t="shared" si="23"/>
        <v>-4.6029331937846418</v>
      </c>
      <c r="BN51" s="18">
        <f t="shared" si="24"/>
        <v>-7.9793857331564855</v>
      </c>
      <c r="BO51" s="18">
        <f t="shared" si="25"/>
        <v>-2.8420332861186726</v>
      </c>
      <c r="BP51" s="18">
        <f t="shared" si="26"/>
        <v>-4.3621136678349437</v>
      </c>
      <c r="BQ51" s="18">
        <f t="shared" si="27"/>
        <v>-4.0925158077480095</v>
      </c>
      <c r="BR51" s="18">
        <f t="shared" si="28"/>
        <v>-1.4103652530618405</v>
      </c>
      <c r="BS51" s="18">
        <f t="shared" si="29"/>
        <v>-2.4249475527269748</v>
      </c>
      <c r="BT51" s="18">
        <f t="shared" si="30"/>
        <v>-3.7958515175909202</v>
      </c>
      <c r="BU51" s="18">
        <f t="shared" si="31"/>
        <v>-5.2371269534783327</v>
      </c>
      <c r="BV51" s="18">
        <f t="shared" si="32"/>
        <v>-1.522929974721432</v>
      </c>
      <c r="BW51" s="18">
        <f t="shared" si="33"/>
        <v>-5.7736025371345256</v>
      </c>
      <c r="BX51" s="18">
        <f t="shared" si="34"/>
        <v>-3.471887969691867</v>
      </c>
    </row>
    <row r="52" spans="1:76" x14ac:dyDescent="0.25">
      <c r="A52" s="4">
        <v>201202</v>
      </c>
      <c r="B52" s="19">
        <v>96.472172807168022</v>
      </c>
      <c r="C52" s="19">
        <v>93.865747273287056</v>
      </c>
      <c r="D52" s="19">
        <v>94.967956570230712</v>
      </c>
      <c r="E52" s="19">
        <v>98.528064899293383</v>
      </c>
      <c r="F52" s="19">
        <v>96.971970347183913</v>
      </c>
      <c r="G52" s="19">
        <v>95.610140609475465</v>
      </c>
      <c r="H52" s="19">
        <v>95.965426242913239</v>
      </c>
      <c r="I52" s="19">
        <v>93.403327083382294</v>
      </c>
      <c r="J52" s="19">
        <v>95.462737801144087</v>
      </c>
      <c r="K52" s="19">
        <v>94.539225918994958</v>
      </c>
      <c r="L52" s="19">
        <v>95.32314725822728</v>
      </c>
      <c r="M52" s="19">
        <v>95.563300957570149</v>
      </c>
      <c r="N52" s="19">
        <v>99.408094769429596</v>
      </c>
      <c r="O52" s="19">
        <v>95.99075473529912</v>
      </c>
      <c r="P52" s="19">
        <v>97.093829902507963</v>
      </c>
      <c r="Q52" s="19">
        <v>97.86470663260593</v>
      </c>
      <c r="R52" s="19">
        <v>95.144070139648775</v>
      </c>
      <c r="S52" s="19">
        <v>96.461400097681533</v>
      </c>
      <c r="U52" s="9">
        <f t="shared" si="65"/>
        <v>-1.144338004114287</v>
      </c>
      <c r="V52" s="9">
        <f t="shared" si="66"/>
        <v>-1.5462423809598724</v>
      </c>
      <c r="W52" s="9">
        <f t="shared" si="67"/>
        <v>-1.4863035658097656</v>
      </c>
      <c r="X52" s="9">
        <f t="shared" si="68"/>
        <v>-0.84512796775330079</v>
      </c>
      <c r="Y52" s="9">
        <f t="shared" si="69"/>
        <v>-0.64056840913876423</v>
      </c>
      <c r="Z52" s="9">
        <f t="shared" si="70"/>
        <v>-0.87659818224258279</v>
      </c>
      <c r="AA52" s="9">
        <f t="shared" si="71"/>
        <v>-1.3631362596482788</v>
      </c>
      <c r="AB52" s="9">
        <f t="shared" si="72"/>
        <v>-1.305199913716526</v>
      </c>
      <c r="AC52" s="9">
        <f t="shared" si="73"/>
        <v>-0.95816042762593145</v>
      </c>
      <c r="AD52" s="9">
        <f t="shared" si="74"/>
        <v>-1.3371209811473661</v>
      </c>
      <c r="AE52" s="9">
        <f t="shared" si="75"/>
        <v>-0.86002990384499434</v>
      </c>
      <c r="AF52" s="9">
        <f t="shared" si="76"/>
        <v>-0.89234965326476789</v>
      </c>
      <c r="AG52" s="9">
        <f t="shared" si="77"/>
        <v>-0.49570298104397725</v>
      </c>
      <c r="AH52" s="9">
        <f t="shared" si="78"/>
        <v>-0.73841258721581982</v>
      </c>
      <c r="AI52" s="9">
        <f t="shared" si="79"/>
        <v>-0.91783641865158527</v>
      </c>
      <c r="AJ52" s="9">
        <f t="shared" si="80"/>
        <v>-0.64232449908226963</v>
      </c>
      <c r="AK52" s="9">
        <f t="shared" si="81"/>
        <v>-0.63259371517435659</v>
      </c>
      <c r="AL52" s="9">
        <f t="shared" si="82"/>
        <v>-0.95124851272009314</v>
      </c>
      <c r="AM52" s="9"/>
      <c r="AN52" s="9">
        <f t="shared" ref="AN52:BE52" si="99">(B52/B48-1)*100</f>
        <v>-3.0952790741221148</v>
      </c>
      <c r="AO52" s="9">
        <f t="shared" si="99"/>
        <v>-4.9785634921934001</v>
      </c>
      <c r="AP52" s="9">
        <f t="shared" si="99"/>
        <v>-4.1186766934334651</v>
      </c>
      <c r="AQ52" s="9">
        <f t="shared" si="99"/>
        <v>-1.2663216760458895</v>
      </c>
      <c r="AR52" s="9">
        <f t="shared" si="99"/>
        <v>-2.261083172382905</v>
      </c>
      <c r="AS52" s="9">
        <f t="shared" si="99"/>
        <v>-2.0316890391472331</v>
      </c>
      <c r="AT52" s="9">
        <f t="shared" si="99"/>
        <v>-3.8167352415335198</v>
      </c>
      <c r="AU52" s="9">
        <f t="shared" si="99"/>
        <v>-5.3651002162613981</v>
      </c>
      <c r="AV52" s="9">
        <f t="shared" si="99"/>
        <v>-2.8274563895567262</v>
      </c>
      <c r="AW52" s="9">
        <f t="shared" si="99"/>
        <v>-3.8994315861391127</v>
      </c>
      <c r="AX52" s="9">
        <f t="shared" si="99"/>
        <v>-3.546927857739246</v>
      </c>
      <c r="AY52" s="9">
        <f t="shared" si="99"/>
        <v>-2.8237603382316623</v>
      </c>
      <c r="AZ52" s="9">
        <f t="shared" si="99"/>
        <v>-1.214807335409307</v>
      </c>
      <c r="BA52" s="9">
        <f t="shared" si="99"/>
        <v>-2.7509789492895398</v>
      </c>
      <c r="BB52" s="9">
        <f t="shared" si="99"/>
        <v>-3.2654003837522372</v>
      </c>
      <c r="BC52" s="9">
        <f t="shared" si="99"/>
        <v>-1.4818052768067025</v>
      </c>
      <c r="BD52" s="9">
        <f t="shared" si="99"/>
        <v>-3.1445277841315455</v>
      </c>
      <c r="BE52" s="9">
        <f t="shared" si="99"/>
        <v>-2.7899857027302577</v>
      </c>
      <c r="BG52" s="18">
        <f t="shared" si="35"/>
        <v>-4.577352016457148</v>
      </c>
      <c r="BH52" s="18">
        <f t="shared" si="18"/>
        <v>-6.1849695238394897</v>
      </c>
      <c r="BI52" s="18">
        <f t="shared" si="19"/>
        <v>-5.9452142632390625</v>
      </c>
      <c r="BJ52" s="18">
        <f t="shared" si="20"/>
        <v>-3.3805118710132032</v>
      </c>
      <c r="BK52" s="18">
        <f t="shared" si="21"/>
        <v>-2.5622736365550569</v>
      </c>
      <c r="BL52" s="18">
        <f t="shared" si="22"/>
        <v>-3.5063927289703312</v>
      </c>
      <c r="BM52" s="18">
        <f t="shared" si="23"/>
        <v>-5.4525450385931151</v>
      </c>
      <c r="BN52" s="18">
        <f t="shared" si="24"/>
        <v>-5.220799654866104</v>
      </c>
      <c r="BO52" s="18">
        <f t="shared" si="25"/>
        <v>-3.8326417105037258</v>
      </c>
      <c r="BP52" s="18">
        <f t="shared" si="26"/>
        <v>-5.3484839245894644</v>
      </c>
      <c r="BQ52" s="18">
        <f t="shared" si="27"/>
        <v>-3.4401196153799773</v>
      </c>
      <c r="BR52" s="18">
        <f t="shared" si="28"/>
        <v>-3.5693986130590716</v>
      </c>
      <c r="BS52" s="18">
        <f t="shared" si="29"/>
        <v>-1.982811924175909</v>
      </c>
      <c r="BT52" s="18">
        <f t="shared" si="30"/>
        <v>-2.9536503488632793</v>
      </c>
      <c r="BU52" s="18">
        <f t="shared" si="31"/>
        <v>-3.6713456746063411</v>
      </c>
      <c r="BV52" s="18">
        <f t="shared" si="32"/>
        <v>-2.5692979963290785</v>
      </c>
      <c r="BW52" s="18">
        <f t="shared" si="33"/>
        <v>-2.5303748606974263</v>
      </c>
      <c r="BX52" s="18">
        <f t="shared" si="34"/>
        <v>-3.8049940508803726</v>
      </c>
    </row>
    <row r="53" spans="1:76" x14ac:dyDescent="0.25">
      <c r="A53" s="4">
        <v>201203</v>
      </c>
      <c r="B53" s="19">
        <v>95.434876571896311</v>
      </c>
      <c r="C53" s="19">
        <v>93.471275561416647</v>
      </c>
      <c r="D53" s="19">
        <v>94.032761222700699</v>
      </c>
      <c r="E53" s="19">
        <v>97.839101763767516</v>
      </c>
      <c r="F53" s="19">
        <v>96.049638175345933</v>
      </c>
      <c r="G53" s="19">
        <v>94.6210048525068</v>
      </c>
      <c r="H53" s="19">
        <v>95.26286491176235</v>
      </c>
      <c r="I53" s="19">
        <v>92.746857646646404</v>
      </c>
      <c r="J53" s="19">
        <v>94.847137570576152</v>
      </c>
      <c r="K53" s="19">
        <v>93.850126559152272</v>
      </c>
      <c r="L53" s="19">
        <v>94.506785308087061</v>
      </c>
      <c r="M53" s="19">
        <v>94.665162073351325</v>
      </c>
      <c r="N53" s="19">
        <v>98.774632834932873</v>
      </c>
      <c r="O53" s="19">
        <v>95.592050214141906</v>
      </c>
      <c r="P53" s="19">
        <v>96.476243392939793</v>
      </c>
      <c r="Q53" s="19">
        <v>97.418587022708465</v>
      </c>
      <c r="R53" s="19">
        <v>94.284554273573761</v>
      </c>
      <c r="S53" s="19">
        <v>95.748700097681564</v>
      </c>
      <c r="U53" s="9">
        <f t="shared" si="65"/>
        <v>-1.0752284364374143</v>
      </c>
      <c r="V53" s="9">
        <f t="shared" si="66"/>
        <v>-0.42025096835581754</v>
      </c>
      <c r="W53" s="9">
        <f t="shared" si="67"/>
        <v>-0.98474831017177911</v>
      </c>
      <c r="X53" s="9">
        <f t="shared" si="68"/>
        <v>-0.6992557260005694</v>
      </c>
      <c r="Y53" s="9">
        <f t="shared" si="69"/>
        <v>-0.95113275365633632</v>
      </c>
      <c r="Z53" s="9">
        <f t="shared" si="70"/>
        <v>-1.0345510953789328</v>
      </c>
      <c r="AA53" s="9">
        <f t="shared" si="71"/>
        <v>-0.73209838027762375</v>
      </c>
      <c r="AB53" s="9">
        <f t="shared" si="72"/>
        <v>-0.7028330330779875</v>
      </c>
      <c r="AC53" s="9">
        <f t="shared" si="73"/>
        <v>-0.64485918249095331</v>
      </c>
      <c r="AD53" s="9">
        <f t="shared" si="74"/>
        <v>-0.72890311206179614</v>
      </c>
      <c r="AE53" s="9">
        <f t="shared" si="75"/>
        <v>-0.85641522927135671</v>
      </c>
      <c r="AF53" s="9">
        <f t="shared" si="76"/>
        <v>-0.93983660591380191</v>
      </c>
      <c r="AG53" s="9">
        <f t="shared" si="77"/>
        <v>-0.63723375442009678</v>
      </c>
      <c r="AH53" s="9">
        <f t="shared" si="78"/>
        <v>-0.41535721044871909</v>
      </c>
      <c r="AI53" s="9">
        <f t="shared" si="79"/>
        <v>-0.63607183915629362</v>
      </c>
      <c r="AJ53" s="9">
        <f t="shared" si="80"/>
        <v>-0.45585341769044385</v>
      </c>
      <c r="AK53" s="9">
        <f t="shared" si="81"/>
        <v>-0.90338353700177842</v>
      </c>
      <c r="AL53" s="9">
        <f t="shared" si="82"/>
        <v>-0.73884475995398269</v>
      </c>
      <c r="AM53" s="9"/>
      <c r="AN53" s="9">
        <f t="shared" ref="AN53:BE53" si="100">(B53/B49-1)*100</f>
        <v>-3.7607940862581568</v>
      </c>
      <c r="AO53" s="9">
        <f t="shared" si="100"/>
        <v>-4.6058636484175519</v>
      </c>
      <c r="AP53" s="9">
        <f t="shared" si="100"/>
        <v>-4.5017332608530474</v>
      </c>
      <c r="AQ53" s="9">
        <f t="shared" si="100"/>
        <v>-2.2078901835716258</v>
      </c>
      <c r="AR53" s="9">
        <f t="shared" si="100"/>
        <v>-2.7600445242998428</v>
      </c>
      <c r="AS53" s="9">
        <f t="shared" si="100"/>
        <v>-2.5496496113386224</v>
      </c>
      <c r="AT53" s="9">
        <f t="shared" si="100"/>
        <v>-4.0848767401985731</v>
      </c>
      <c r="AU53" s="9">
        <f t="shared" si="100"/>
        <v>-4.9894098949958661</v>
      </c>
      <c r="AV53" s="9">
        <f t="shared" si="100"/>
        <v>-2.9688596633320019</v>
      </c>
      <c r="AW53" s="9">
        <f t="shared" si="100"/>
        <v>-4.0849750885120333</v>
      </c>
      <c r="AX53" s="9">
        <f t="shared" si="100"/>
        <v>-3.6173032127590932</v>
      </c>
      <c r="AY53" s="9">
        <f t="shared" si="100"/>
        <v>-2.8720062701790172</v>
      </c>
      <c r="AZ53" s="9">
        <f t="shared" si="100"/>
        <v>-1.9080350721837558</v>
      </c>
      <c r="BA53" s="9">
        <f t="shared" si="100"/>
        <v>-2.9237263542437053</v>
      </c>
      <c r="BB53" s="9">
        <f t="shared" si="100"/>
        <v>-3.2889725561455307</v>
      </c>
      <c r="BC53" s="9">
        <f t="shared" si="100"/>
        <v>-1.5645992338374159</v>
      </c>
      <c r="BD53" s="9">
        <f t="shared" si="100"/>
        <v>-3.3297617840972515</v>
      </c>
      <c r="BE53" s="9">
        <f t="shared" si="100"/>
        <v>-3.1146409905319028</v>
      </c>
      <c r="BG53" s="18">
        <f t="shared" si="35"/>
        <v>-4.3009137457496571</v>
      </c>
      <c r="BH53" s="18">
        <f t="shared" si="18"/>
        <v>-1.6810038734232702</v>
      </c>
      <c r="BI53" s="18">
        <f t="shared" si="19"/>
        <v>-3.9389932406871164</v>
      </c>
      <c r="BJ53" s="18">
        <f t="shared" si="20"/>
        <v>-2.7970229040022776</v>
      </c>
      <c r="BK53" s="18">
        <f t="shared" si="21"/>
        <v>-3.8045310146253453</v>
      </c>
      <c r="BL53" s="18">
        <f t="shared" si="22"/>
        <v>-4.138204381515731</v>
      </c>
      <c r="BM53" s="18">
        <f t="shared" si="23"/>
        <v>-2.928393521110495</v>
      </c>
      <c r="BN53" s="18">
        <f t="shared" si="24"/>
        <v>-2.81133213231195</v>
      </c>
      <c r="BO53" s="18">
        <f t="shared" si="25"/>
        <v>-2.5794367299638132</v>
      </c>
      <c r="BP53" s="18">
        <f t="shared" si="26"/>
        <v>-2.9156124482471846</v>
      </c>
      <c r="BQ53" s="18">
        <f t="shared" si="27"/>
        <v>-3.4256609170854269</v>
      </c>
      <c r="BR53" s="18">
        <f t="shared" si="28"/>
        <v>-3.7593464236552077</v>
      </c>
      <c r="BS53" s="18">
        <f t="shared" si="29"/>
        <v>-2.5489350176803871</v>
      </c>
      <c r="BT53" s="18">
        <f t="shared" si="30"/>
        <v>-1.6614288417948764</v>
      </c>
      <c r="BU53" s="18">
        <f t="shared" si="31"/>
        <v>-2.5442873566251745</v>
      </c>
      <c r="BV53" s="18">
        <f t="shared" si="32"/>
        <v>-1.8234136707617754</v>
      </c>
      <c r="BW53" s="18">
        <f t="shared" si="33"/>
        <v>-3.6135341480071137</v>
      </c>
      <c r="BX53" s="18">
        <f t="shared" si="34"/>
        <v>-2.9553790398159308</v>
      </c>
    </row>
    <row r="54" spans="1:76" x14ac:dyDescent="0.25">
      <c r="A54" s="4">
        <v>201204</v>
      </c>
      <c r="B54" s="19">
        <v>94.417860311203512</v>
      </c>
      <c r="C54" s="19">
        <v>92.813787184313654</v>
      </c>
      <c r="D54" s="19">
        <v>92.516894949469219</v>
      </c>
      <c r="E54" s="19">
        <v>96.875991146386411</v>
      </c>
      <c r="F54" s="19">
        <v>95.539018866603513</v>
      </c>
      <c r="G54" s="19">
        <v>93.281146858381831</v>
      </c>
      <c r="H54" s="19">
        <v>94.173919456210527</v>
      </c>
      <c r="I54" s="19">
        <v>91.999136102074772</v>
      </c>
      <c r="J54" s="19">
        <v>93.778753405102378</v>
      </c>
      <c r="K54" s="19">
        <v>92.980381731454329</v>
      </c>
      <c r="L54" s="19">
        <v>94.132051427262368</v>
      </c>
      <c r="M54" s="19">
        <v>93.980639806119669</v>
      </c>
      <c r="N54" s="19">
        <v>97.950087681116145</v>
      </c>
      <c r="O54" s="19">
        <v>94.280849660414717</v>
      </c>
      <c r="P54" s="19">
        <v>95.15990788943688</v>
      </c>
      <c r="Q54" s="19">
        <v>96.52362980142631</v>
      </c>
      <c r="R54" s="19">
        <v>92.262047397528974</v>
      </c>
      <c r="S54" s="19">
        <v>94.813000097681538</v>
      </c>
      <c r="U54" s="9">
        <f t="shared" si="65"/>
        <v>-1.0656651920397553</v>
      </c>
      <c r="V54" s="9">
        <f t="shared" si="66"/>
        <v>-0.70341222279670657</v>
      </c>
      <c r="W54" s="9">
        <f t="shared" si="67"/>
        <v>-1.612061853252833</v>
      </c>
      <c r="X54" s="9">
        <f t="shared" si="68"/>
        <v>-0.98438211310089008</v>
      </c>
      <c r="Y54" s="9">
        <f t="shared" si="69"/>
        <v>-0.53162023141642978</v>
      </c>
      <c r="Z54" s="9">
        <f t="shared" si="70"/>
        <v>-1.416025961902978</v>
      </c>
      <c r="AA54" s="9">
        <f t="shared" si="71"/>
        <v>-1.1430954302712459</v>
      </c>
      <c r="AB54" s="9">
        <f t="shared" si="72"/>
        <v>-0.80619609498830958</v>
      </c>
      <c r="AC54" s="9">
        <f t="shared" si="73"/>
        <v>-1.1264274208368064</v>
      </c>
      <c r="AD54" s="9">
        <f t="shared" si="74"/>
        <v>-0.92673804456699926</v>
      </c>
      <c r="AE54" s="9">
        <f t="shared" si="75"/>
        <v>-0.39651531855948718</v>
      </c>
      <c r="AF54" s="9">
        <f t="shared" si="76"/>
        <v>-0.72309839463566838</v>
      </c>
      <c r="AG54" s="9">
        <f t="shared" si="77"/>
        <v>-0.83477420280029246</v>
      </c>
      <c r="AH54" s="9">
        <f t="shared" si="78"/>
        <v>-1.3716627593925335</v>
      </c>
      <c r="AI54" s="9">
        <f t="shared" si="79"/>
        <v>-1.3644141367959217</v>
      </c>
      <c r="AJ54" s="9">
        <f t="shared" si="80"/>
        <v>-0.91867193790600155</v>
      </c>
      <c r="AK54" s="9">
        <f t="shared" si="81"/>
        <v>-2.1451094419732142</v>
      </c>
      <c r="AL54" s="9">
        <f t="shared" si="82"/>
        <v>-0.97724564306923556</v>
      </c>
      <c r="AM54" s="9"/>
      <c r="AN54" s="9">
        <f t="shared" ref="AN54:BE54" si="101">(B54/B50-1)*100</f>
        <v>-4.4311967746029968</v>
      </c>
      <c r="AO54" s="9">
        <f t="shared" si="101"/>
        <v>-3.8562216197935761</v>
      </c>
      <c r="AP54" s="9">
        <f t="shared" si="101"/>
        <v>-5.0932538726615961</v>
      </c>
      <c r="AQ54" s="9">
        <f t="shared" si="101"/>
        <v>-2.6847554847070687</v>
      </c>
      <c r="AR54" s="9">
        <f t="shared" si="101"/>
        <v>-2.7306670135187505</v>
      </c>
      <c r="AS54" s="9">
        <f t="shared" si="101"/>
        <v>-3.5931964210454082</v>
      </c>
      <c r="AT54" s="9">
        <f t="shared" si="101"/>
        <v>-4.3183720029537298</v>
      </c>
      <c r="AU54" s="9">
        <f t="shared" si="101"/>
        <v>-4.7281522823027222</v>
      </c>
      <c r="AV54" s="9">
        <f t="shared" si="101"/>
        <v>-3.3965680674944765</v>
      </c>
      <c r="AW54" s="9">
        <f t="shared" si="101"/>
        <v>-4.0221651090769805</v>
      </c>
      <c r="AX54" s="9">
        <f t="shared" si="101"/>
        <v>-3.1004735964145325</v>
      </c>
      <c r="AY54" s="9">
        <f t="shared" si="101"/>
        <v>-2.8773678306112549</v>
      </c>
      <c r="AZ54" s="9">
        <f t="shared" si="101"/>
        <v>-2.5495052798099493</v>
      </c>
      <c r="BA54" s="9">
        <f t="shared" si="101"/>
        <v>-3.4317580951569004</v>
      </c>
      <c r="BB54" s="9">
        <f t="shared" si="101"/>
        <v>-4.1627878685171922</v>
      </c>
      <c r="BC54" s="9">
        <f t="shared" si="101"/>
        <v>-2.3769631907634259</v>
      </c>
      <c r="BD54" s="9">
        <f t="shared" si="101"/>
        <v>-5.03337024137267</v>
      </c>
      <c r="BE54" s="9">
        <f t="shared" si="101"/>
        <v>-3.4888869885302265</v>
      </c>
      <c r="BG54" s="18">
        <f t="shared" si="35"/>
        <v>-4.2626607681590212</v>
      </c>
      <c r="BH54" s="18">
        <f t="shared" si="18"/>
        <v>-2.8136488911868263</v>
      </c>
      <c r="BI54" s="18">
        <f t="shared" si="19"/>
        <v>-6.4482474130113321</v>
      </c>
      <c r="BJ54" s="18">
        <f t="shared" si="20"/>
        <v>-3.9375284524035603</v>
      </c>
      <c r="BK54" s="18">
        <f t="shared" si="21"/>
        <v>-2.1264809256657191</v>
      </c>
      <c r="BL54" s="18">
        <f t="shared" si="22"/>
        <v>-5.6641038476119121</v>
      </c>
      <c r="BM54" s="18">
        <f t="shared" si="23"/>
        <v>-4.5723817210849838</v>
      </c>
      <c r="BN54" s="18">
        <f t="shared" si="24"/>
        <v>-3.2247843799532383</v>
      </c>
      <c r="BO54" s="18">
        <f t="shared" si="25"/>
        <v>-4.5057096833472254</v>
      </c>
      <c r="BP54" s="18">
        <f t="shared" si="26"/>
        <v>-3.7069521782679971</v>
      </c>
      <c r="BQ54" s="18">
        <f t="shared" si="27"/>
        <v>-1.5860612742379487</v>
      </c>
      <c r="BR54" s="18">
        <f t="shared" si="28"/>
        <v>-2.8923935785426735</v>
      </c>
      <c r="BS54" s="18">
        <f t="shared" si="29"/>
        <v>-3.3390968112011699</v>
      </c>
      <c r="BT54" s="18">
        <f t="shared" si="30"/>
        <v>-5.4866510375701338</v>
      </c>
      <c r="BU54" s="18">
        <f t="shared" si="31"/>
        <v>-5.4576565471836869</v>
      </c>
      <c r="BV54" s="18">
        <f t="shared" si="32"/>
        <v>-3.6746877516240062</v>
      </c>
      <c r="BW54" s="18">
        <f t="shared" si="33"/>
        <v>-8.5804377678928567</v>
      </c>
      <c r="BX54" s="18">
        <f t="shared" si="34"/>
        <v>-3.9089825722769422</v>
      </c>
    </row>
    <row r="55" spans="1:76" x14ac:dyDescent="0.25">
      <c r="A55" s="4">
        <v>201301</v>
      </c>
      <c r="B55" s="19">
        <v>93.781765219133149</v>
      </c>
      <c r="C55" s="19">
        <v>93.466928669379541</v>
      </c>
      <c r="D55" s="19">
        <v>91.902908565238334</v>
      </c>
      <c r="E55" s="19">
        <v>96.300944196421241</v>
      </c>
      <c r="F55" s="19">
        <v>95.309427821655902</v>
      </c>
      <c r="G55" s="19">
        <v>92.167504942393961</v>
      </c>
      <c r="H55" s="19">
        <v>93.577544878763717</v>
      </c>
      <c r="I55" s="19">
        <v>92.48347251704682</v>
      </c>
      <c r="J55" s="19">
        <v>93.555629787078942</v>
      </c>
      <c r="K55" s="19">
        <v>92.718793799244139</v>
      </c>
      <c r="L55" s="19">
        <v>94.119020120593632</v>
      </c>
      <c r="M55" s="19">
        <v>93.732905177741159</v>
      </c>
      <c r="N55" s="19">
        <v>97.588166871922823</v>
      </c>
      <c r="O55" s="19">
        <v>93.986800051330277</v>
      </c>
      <c r="P55" s="19">
        <v>95.267109673791737</v>
      </c>
      <c r="Q55" s="19">
        <v>95.725003061340928</v>
      </c>
      <c r="R55" s="19">
        <v>91.751830286081827</v>
      </c>
      <c r="S55" s="19">
        <v>94.487699939498981</v>
      </c>
      <c r="U55" s="9">
        <f t="shared" si="65"/>
        <v>-0.67370208345516325</v>
      </c>
      <c r="V55" s="9">
        <f t="shared" si="66"/>
        <v>0.70371170585772358</v>
      </c>
      <c r="W55" s="9">
        <f t="shared" si="67"/>
        <v>-0.66364785001293836</v>
      </c>
      <c r="X55" s="9">
        <f t="shared" si="68"/>
        <v>-0.5935907784378025</v>
      </c>
      <c r="Y55" s="9">
        <f t="shared" si="69"/>
        <v>-0.24031128608110741</v>
      </c>
      <c r="Z55" s="9">
        <f t="shared" si="70"/>
        <v>-1.1938553003412178</v>
      </c>
      <c r="AA55" s="9">
        <f t="shared" si="71"/>
        <v>-0.63326936044550974</v>
      </c>
      <c r="AB55" s="9">
        <f t="shared" si="72"/>
        <v>0.52645756850875358</v>
      </c>
      <c r="AC55" s="9">
        <f t="shared" si="73"/>
        <v>-0.23792555341356492</v>
      </c>
      <c r="AD55" s="9">
        <f t="shared" si="74"/>
        <v>-0.28133669419180274</v>
      </c>
      <c r="AE55" s="9">
        <f t="shared" si="75"/>
        <v>-1.384364461536336E-2</v>
      </c>
      <c r="AF55" s="9">
        <f t="shared" si="76"/>
        <v>-0.26360176828927884</v>
      </c>
      <c r="AG55" s="9">
        <f t="shared" si="77"/>
        <v>-0.36949513549348056</v>
      </c>
      <c r="AH55" s="9">
        <f t="shared" si="78"/>
        <v>-0.3118868891652582</v>
      </c>
      <c r="AI55" s="9">
        <f t="shared" si="79"/>
        <v>0.1126543591019491</v>
      </c>
      <c r="AJ55" s="9">
        <f t="shared" si="80"/>
        <v>-0.82738987513043538</v>
      </c>
      <c r="AK55" s="9">
        <f t="shared" si="81"/>
        <v>-0.55300865939900135</v>
      </c>
      <c r="AL55" s="9">
        <f t="shared" si="82"/>
        <v>-0.34309657731261822</v>
      </c>
      <c r="AM55" s="9"/>
      <c r="AN55" s="9">
        <f t="shared" ref="AN55:BE55" si="102">(B55/B51-1)*100</f>
        <v>-3.9012161319196603</v>
      </c>
      <c r="AO55" s="9">
        <f t="shared" si="102"/>
        <v>-1.9645546120312884</v>
      </c>
      <c r="AP55" s="9">
        <f t="shared" si="102"/>
        <v>-4.6657887271730374</v>
      </c>
      <c r="AQ55" s="9">
        <f t="shared" si="102"/>
        <v>-3.086416970225514</v>
      </c>
      <c r="AR55" s="9">
        <f t="shared" si="102"/>
        <v>-2.3440429259571682</v>
      </c>
      <c r="AS55" s="9">
        <f t="shared" si="102"/>
        <v>-4.4457358946751953</v>
      </c>
      <c r="AT55" s="9">
        <f t="shared" si="102"/>
        <v>-3.817490269888868</v>
      </c>
      <c r="AU55" s="9">
        <f t="shared" si="102"/>
        <v>-2.2771659599783445</v>
      </c>
      <c r="AV55" s="9">
        <f t="shared" si="102"/>
        <v>-2.9367699911782341</v>
      </c>
      <c r="AW55" s="9">
        <f t="shared" si="102"/>
        <v>-3.2369575013543872</v>
      </c>
      <c r="AX55" s="9">
        <f t="shared" si="102"/>
        <v>-2.1123713534362376</v>
      </c>
      <c r="AY55" s="9">
        <f t="shared" si="102"/>
        <v>-2.7906330227768339</v>
      </c>
      <c r="AZ55" s="9">
        <f t="shared" si="102"/>
        <v>-2.3173921149784449</v>
      </c>
      <c r="BA55" s="9">
        <f t="shared" si="102"/>
        <v>-2.8106509354041909</v>
      </c>
      <c r="BB55" s="9">
        <f t="shared" si="102"/>
        <v>-2.7819650939830409</v>
      </c>
      <c r="BC55" s="9">
        <f t="shared" si="102"/>
        <v>-2.8146701834157462</v>
      </c>
      <c r="BD55" s="9">
        <f t="shared" si="102"/>
        <v>-4.1754112050107146</v>
      </c>
      <c r="BE55" s="9">
        <f t="shared" si="102"/>
        <v>-2.9778885602444238</v>
      </c>
      <c r="BG55" s="18">
        <f t="shared" si="35"/>
        <v>-2.694808333820653</v>
      </c>
      <c r="BH55" s="18">
        <f t="shared" si="18"/>
        <v>2.8148468234308943</v>
      </c>
      <c r="BI55" s="18">
        <f t="shared" si="19"/>
        <v>-2.6545914000517534</v>
      </c>
      <c r="BJ55" s="18">
        <f t="shared" si="20"/>
        <v>-2.37436311375121</v>
      </c>
      <c r="BK55" s="18">
        <f t="shared" si="21"/>
        <v>-0.96124514432442965</v>
      </c>
      <c r="BL55" s="18">
        <f t="shared" si="22"/>
        <v>-4.7754212013648711</v>
      </c>
      <c r="BM55" s="18">
        <f t="shared" si="23"/>
        <v>-2.533077441782039</v>
      </c>
      <c r="BN55" s="18">
        <f t="shared" si="24"/>
        <v>2.1058302740350143</v>
      </c>
      <c r="BO55" s="18">
        <f t="shared" si="25"/>
        <v>-0.95170221365425967</v>
      </c>
      <c r="BP55" s="18">
        <f t="shared" si="26"/>
        <v>-1.125346776767211</v>
      </c>
      <c r="BQ55" s="18">
        <f t="shared" si="27"/>
        <v>-5.5374578461453439E-2</v>
      </c>
      <c r="BR55" s="18">
        <f t="shared" si="28"/>
        <v>-1.0544070731571153</v>
      </c>
      <c r="BS55" s="18">
        <f t="shared" si="29"/>
        <v>-1.4779805419739223</v>
      </c>
      <c r="BT55" s="18">
        <f t="shared" si="30"/>
        <v>-1.2475475566610328</v>
      </c>
      <c r="BU55" s="18">
        <f t="shared" si="31"/>
        <v>0.45061743640779639</v>
      </c>
      <c r="BV55" s="18">
        <f t="shared" si="32"/>
        <v>-3.3095595005217415</v>
      </c>
      <c r="BW55" s="18">
        <f t="shared" si="33"/>
        <v>-2.2120346375960054</v>
      </c>
      <c r="BX55" s="18">
        <f t="shared" si="34"/>
        <v>-1.3723863092504729</v>
      </c>
    </row>
    <row r="56" spans="1:76" x14ac:dyDescent="0.25">
      <c r="A56" s="4">
        <v>201302</v>
      </c>
      <c r="B56" s="19">
        <v>93.887633535593594</v>
      </c>
      <c r="C56" s="19">
        <v>93.913219683622188</v>
      </c>
      <c r="D56" s="19">
        <v>91.367505433140991</v>
      </c>
      <c r="E56" s="19">
        <v>96.147002693562214</v>
      </c>
      <c r="F56" s="19">
        <v>95.224083810552429</v>
      </c>
      <c r="G56" s="19">
        <v>91.243523822576535</v>
      </c>
      <c r="H56" s="19">
        <v>93.34779160125693</v>
      </c>
      <c r="I56" s="19">
        <v>92.766608428739957</v>
      </c>
      <c r="J56" s="19">
        <v>93.539103471811643</v>
      </c>
      <c r="K56" s="19">
        <v>92.646103974686071</v>
      </c>
      <c r="L56" s="19">
        <v>94.143336644395376</v>
      </c>
      <c r="M56" s="19">
        <v>93.716070446829306</v>
      </c>
      <c r="N56" s="19">
        <v>97.352525066885079</v>
      </c>
      <c r="O56" s="19">
        <v>94.195541111779875</v>
      </c>
      <c r="P56" s="19">
        <v>95.341838498397365</v>
      </c>
      <c r="Q56" s="19">
        <v>95.218803766567717</v>
      </c>
      <c r="R56" s="19">
        <v>91.414429963566562</v>
      </c>
      <c r="S56" s="19">
        <v>94.408799939498962</v>
      </c>
      <c r="U56" s="9">
        <f t="shared" si="65"/>
        <v>0.11288795451127598</v>
      </c>
      <c r="V56" s="9">
        <f t="shared" si="66"/>
        <v>0.47748548133137447</v>
      </c>
      <c r="W56" s="9">
        <f t="shared" si="67"/>
        <v>-0.58257474160057221</v>
      </c>
      <c r="X56" s="9">
        <f t="shared" si="68"/>
        <v>-0.15985461424452563</v>
      </c>
      <c r="Y56" s="9">
        <f t="shared" si="69"/>
        <v>-8.9544143799891174E-2</v>
      </c>
      <c r="Z56" s="9">
        <f t="shared" si="70"/>
        <v>-1.0025020427697706</v>
      </c>
      <c r="AA56" s="9">
        <f t="shared" si="71"/>
        <v>-0.24552180526262735</v>
      </c>
      <c r="AB56" s="9">
        <f t="shared" si="72"/>
        <v>0.3061475785751222</v>
      </c>
      <c r="AC56" s="9">
        <f t="shared" si="73"/>
        <v>-1.7664693514340968E-2</v>
      </c>
      <c r="AD56" s="9">
        <f t="shared" si="74"/>
        <v>-7.8398155950409887E-2</v>
      </c>
      <c r="AE56" s="9">
        <f t="shared" si="75"/>
        <v>2.5835929624618004E-2</v>
      </c>
      <c r="AF56" s="9">
        <f t="shared" si="76"/>
        <v>-1.7960321276644375E-2</v>
      </c>
      <c r="AG56" s="9">
        <f t="shared" si="77"/>
        <v>-0.24146555119434199</v>
      </c>
      <c r="AH56" s="9">
        <f t="shared" si="78"/>
        <v>0.22209614577322068</v>
      </c>
      <c r="AI56" s="9">
        <f t="shared" si="79"/>
        <v>7.8441368549442281E-2</v>
      </c>
      <c r="AJ56" s="9">
        <f t="shared" si="80"/>
        <v>-0.52880572325376685</v>
      </c>
      <c r="AK56" s="9">
        <f t="shared" si="81"/>
        <v>-0.36773143539834408</v>
      </c>
      <c r="AL56" s="9">
        <f t="shared" si="82"/>
        <v>-8.3502932181156453E-2</v>
      </c>
      <c r="AM56" s="9"/>
      <c r="AN56" s="9">
        <f t="shared" ref="AN56:BE56" si="103">(B56/B52-1)*100</f>
        <v>-2.6790515817866956</v>
      </c>
      <c r="AO56" s="9">
        <f t="shared" si="103"/>
        <v>5.0574796146807266E-2</v>
      </c>
      <c r="AP56" s="9">
        <f t="shared" si="103"/>
        <v>-3.7912273435378285</v>
      </c>
      <c r="AQ56" s="9">
        <f t="shared" si="103"/>
        <v>-2.4166334822112612</v>
      </c>
      <c r="AR56" s="9">
        <f t="shared" si="103"/>
        <v>-1.8024657335244498</v>
      </c>
      <c r="AS56" s="9">
        <f t="shared" si="103"/>
        <v>-4.5671063331394919</v>
      </c>
      <c r="AT56" s="9">
        <f t="shared" si="103"/>
        <v>-2.7276851092500776</v>
      </c>
      <c r="AU56" s="9">
        <f t="shared" si="103"/>
        <v>-0.681687338689696</v>
      </c>
      <c r="AV56" s="9">
        <f t="shared" si="103"/>
        <v>-2.0150630221181354</v>
      </c>
      <c r="AW56" s="9">
        <f t="shared" si="103"/>
        <v>-2.0024724403085226</v>
      </c>
      <c r="AX56" s="9">
        <f t="shared" si="103"/>
        <v>-1.2376958249561754</v>
      </c>
      <c r="AY56" s="9">
        <f t="shared" si="103"/>
        <v>-1.9329915273238685</v>
      </c>
      <c r="AZ56" s="9">
        <f t="shared" si="103"/>
        <v>-2.0678091731988979</v>
      </c>
      <c r="BA56" s="9">
        <f t="shared" si="103"/>
        <v>-1.8701942999298948</v>
      </c>
      <c r="BB56" s="9">
        <f t="shared" si="103"/>
        <v>-1.8044312453940448</v>
      </c>
      <c r="BC56" s="9">
        <f t="shared" si="103"/>
        <v>-2.703633370067926</v>
      </c>
      <c r="BD56" s="9">
        <f t="shared" si="103"/>
        <v>-3.9199922502873741</v>
      </c>
      <c r="BE56" s="9">
        <f t="shared" si="103"/>
        <v>-2.1278979530713893</v>
      </c>
      <c r="BG56" s="18">
        <f t="shared" si="35"/>
        <v>0.45155181804510391</v>
      </c>
      <c r="BH56" s="18">
        <f t="shared" si="18"/>
        <v>1.9099419253254979</v>
      </c>
      <c r="BI56" s="18">
        <f t="shared" si="19"/>
        <v>-2.3302989664022888</v>
      </c>
      <c r="BJ56" s="18">
        <f t="shared" si="20"/>
        <v>-0.63941845697810251</v>
      </c>
      <c r="BK56" s="18">
        <f t="shared" si="21"/>
        <v>-0.3581765751995647</v>
      </c>
      <c r="BL56" s="18">
        <f t="shared" si="22"/>
        <v>-4.0100081710790825</v>
      </c>
      <c r="BM56" s="18">
        <f t="shared" si="23"/>
        <v>-0.98208722105050938</v>
      </c>
      <c r="BN56" s="18">
        <f t="shared" si="24"/>
        <v>1.2245903143004888</v>
      </c>
      <c r="BO56" s="18">
        <f t="shared" si="25"/>
        <v>-7.0658774057363871E-2</v>
      </c>
      <c r="BP56" s="18">
        <f t="shared" si="26"/>
        <v>-0.31359262380163955</v>
      </c>
      <c r="BQ56" s="18">
        <f t="shared" si="27"/>
        <v>0.10334371849847201</v>
      </c>
      <c r="BR56" s="18">
        <f t="shared" si="28"/>
        <v>-7.1841285106577502E-2</v>
      </c>
      <c r="BS56" s="18">
        <f t="shared" si="29"/>
        <v>-0.96586220477736795</v>
      </c>
      <c r="BT56" s="18">
        <f t="shared" si="30"/>
        <v>0.88838458309288271</v>
      </c>
      <c r="BU56" s="18">
        <f t="shared" si="31"/>
        <v>0.31376547419776912</v>
      </c>
      <c r="BV56" s="18">
        <f t="shared" si="32"/>
        <v>-2.1152228930150674</v>
      </c>
      <c r="BW56" s="18">
        <f t="shared" si="33"/>
        <v>-1.4709257415933763</v>
      </c>
      <c r="BX56" s="18">
        <f t="shared" si="34"/>
        <v>-0.33401172872462581</v>
      </c>
    </row>
    <row r="57" spans="1:76" x14ac:dyDescent="0.25">
      <c r="A57" s="4">
        <v>201303</v>
      </c>
      <c r="B57" s="19">
        <v>93.64304218219587</v>
      </c>
      <c r="C57" s="19">
        <v>94.338259125939985</v>
      </c>
      <c r="D57" s="19">
        <v>90.931401360767111</v>
      </c>
      <c r="E57" s="19">
        <v>96.112294805105051</v>
      </c>
      <c r="F57" s="19">
        <v>95.110115491076058</v>
      </c>
      <c r="G57" s="19">
        <v>91.167362924165062</v>
      </c>
      <c r="H57" s="19">
        <v>93.016265220864824</v>
      </c>
      <c r="I57" s="19">
        <v>92.502512251938015</v>
      </c>
      <c r="J57" s="19">
        <v>93.801100249127018</v>
      </c>
      <c r="K57" s="19">
        <v>92.861812536710048</v>
      </c>
      <c r="L57" s="19">
        <v>93.919001537139891</v>
      </c>
      <c r="M57" s="19">
        <v>93.503510625830344</v>
      </c>
      <c r="N57" s="19">
        <v>97.062944934907108</v>
      </c>
      <c r="O57" s="19">
        <v>94.275631492789586</v>
      </c>
      <c r="P57" s="19">
        <v>95.736229491306474</v>
      </c>
      <c r="Q57" s="19">
        <v>95.012118041240399</v>
      </c>
      <c r="R57" s="19">
        <v>91.07225812301472</v>
      </c>
      <c r="S57" s="19">
        <v>94.344099939498946</v>
      </c>
      <c r="U57" s="9">
        <f t="shared" si="65"/>
        <v>-0.26051498390892158</v>
      </c>
      <c r="V57" s="9">
        <f t="shared" si="66"/>
        <v>0.4525874458885415</v>
      </c>
      <c r="W57" s="9">
        <f t="shared" si="67"/>
        <v>-0.47730762737415722</v>
      </c>
      <c r="X57" s="9">
        <f t="shared" si="68"/>
        <v>-3.6098773216863833E-2</v>
      </c>
      <c r="Y57" s="9">
        <f t="shared" si="69"/>
        <v>-0.11968434340949852</v>
      </c>
      <c r="Z57" s="9">
        <f t="shared" si="70"/>
        <v>-8.3469922270396069E-2</v>
      </c>
      <c r="AA57" s="9">
        <f t="shared" si="71"/>
        <v>-0.35515181956125019</v>
      </c>
      <c r="AB57" s="9">
        <f t="shared" si="72"/>
        <v>-0.28468883499692677</v>
      </c>
      <c r="AC57" s="9">
        <f t="shared" si="73"/>
        <v>0.28009331668903403</v>
      </c>
      <c r="AD57" s="9">
        <f t="shared" si="74"/>
        <v>0.23283068879282887</v>
      </c>
      <c r="AE57" s="9">
        <f t="shared" si="75"/>
        <v>-0.23829100948785653</v>
      </c>
      <c r="AF57" s="9">
        <f t="shared" si="76"/>
        <v>-0.2268125626538775</v>
      </c>
      <c r="AG57" s="9">
        <f t="shared" si="77"/>
        <v>-0.29745518339562294</v>
      </c>
      <c r="AH57" s="9">
        <f t="shared" si="78"/>
        <v>8.5025660518978086E-2</v>
      </c>
      <c r="AI57" s="9">
        <f t="shared" si="79"/>
        <v>0.41365994102970927</v>
      </c>
      <c r="AJ57" s="9">
        <f t="shared" si="80"/>
        <v>-0.21706398017141693</v>
      </c>
      <c r="AK57" s="9">
        <f t="shared" si="81"/>
        <v>-0.37430834572639293</v>
      </c>
      <c r="AL57" s="9">
        <f t="shared" si="82"/>
        <v>-6.8531747084465966E-2</v>
      </c>
      <c r="AM57" s="9"/>
      <c r="AN57" s="9">
        <f t="shared" ref="AN57:BE57" si="104">(B57/B53-1)*100</f>
        <v>-1.8775467146442515</v>
      </c>
      <c r="AO57" s="9">
        <f t="shared" si="104"/>
        <v>0.92754010182911628</v>
      </c>
      <c r="AP57" s="9">
        <f t="shared" si="104"/>
        <v>-3.2981695119943755</v>
      </c>
      <c r="AQ57" s="9">
        <f t="shared" si="104"/>
        <v>-1.7649456378205919</v>
      </c>
      <c r="AR57" s="9">
        <f t="shared" si="104"/>
        <v>-0.97816368923192565</v>
      </c>
      <c r="AS57" s="9">
        <f t="shared" si="104"/>
        <v>-3.64997384431206</v>
      </c>
      <c r="AT57" s="9">
        <f t="shared" si="104"/>
        <v>-2.3583163208228619</v>
      </c>
      <c r="AU57" s="9">
        <f t="shared" si="104"/>
        <v>-0.26345409527438468</v>
      </c>
      <c r="AV57" s="9">
        <f t="shared" si="104"/>
        <v>-1.1028665157878592</v>
      </c>
      <c r="AW57" s="9">
        <f t="shared" si="104"/>
        <v>-1.0530769202738433</v>
      </c>
      <c r="AX57" s="9">
        <f t="shared" si="104"/>
        <v>-0.6219487511198496</v>
      </c>
      <c r="AY57" s="9">
        <f t="shared" si="104"/>
        <v>-1.2271161027758826</v>
      </c>
      <c r="AZ57" s="9">
        <f t="shared" si="104"/>
        <v>-1.7329225641225632</v>
      </c>
      <c r="BA57" s="9">
        <f t="shared" si="104"/>
        <v>-1.3771215476635623</v>
      </c>
      <c r="BB57" s="9">
        <f t="shared" si="104"/>
        <v>-0.76704261651161509</v>
      </c>
      <c r="BC57" s="9">
        <f t="shared" si="104"/>
        <v>-2.4702359734566026</v>
      </c>
      <c r="BD57" s="9">
        <f t="shared" si="104"/>
        <v>-3.4070226828864514</v>
      </c>
      <c r="BE57" s="9">
        <f t="shared" si="104"/>
        <v>-1.4669652504416875</v>
      </c>
      <c r="BG57" s="18">
        <f t="shared" si="35"/>
        <v>-1.0420599356356863</v>
      </c>
      <c r="BH57" s="18">
        <f t="shared" si="18"/>
        <v>1.810349783554166</v>
      </c>
      <c r="BI57" s="18">
        <f t="shared" si="19"/>
        <v>-1.9092305094966289</v>
      </c>
      <c r="BJ57" s="18">
        <f t="shared" si="20"/>
        <v>-0.14439509286745533</v>
      </c>
      <c r="BK57" s="18">
        <f t="shared" si="21"/>
        <v>-0.47873737363799407</v>
      </c>
      <c r="BL57" s="18">
        <f t="shared" si="22"/>
        <v>-0.33387968908158427</v>
      </c>
      <c r="BM57" s="18">
        <f t="shared" si="23"/>
        <v>-1.4206072782450008</v>
      </c>
      <c r="BN57" s="18">
        <f t="shared" si="24"/>
        <v>-1.1387553399877071</v>
      </c>
      <c r="BO57" s="18">
        <f t="shared" si="25"/>
        <v>1.1203732667561361</v>
      </c>
      <c r="BP57" s="18">
        <f t="shared" si="26"/>
        <v>0.93132275517131546</v>
      </c>
      <c r="BQ57" s="18">
        <f t="shared" si="27"/>
        <v>-0.95316403795142612</v>
      </c>
      <c r="BR57" s="18">
        <f t="shared" si="28"/>
        <v>-0.90725025061551001</v>
      </c>
      <c r="BS57" s="18">
        <f t="shared" si="29"/>
        <v>-1.1898207335824917</v>
      </c>
      <c r="BT57" s="18">
        <f t="shared" si="30"/>
        <v>0.34010264207591234</v>
      </c>
      <c r="BU57" s="18">
        <f t="shared" si="31"/>
        <v>1.6546397641188371</v>
      </c>
      <c r="BV57" s="18">
        <f t="shared" si="32"/>
        <v>-0.8682559206856677</v>
      </c>
      <c r="BW57" s="18">
        <f t="shared" si="33"/>
        <v>-1.4972333829055717</v>
      </c>
      <c r="BX57" s="18">
        <f t="shared" si="34"/>
        <v>-0.27412698833786386</v>
      </c>
    </row>
    <row r="58" spans="1:76" x14ac:dyDescent="0.25">
      <c r="A58" s="4">
        <v>201304</v>
      </c>
      <c r="B58" s="19">
        <v>94.044019157255633</v>
      </c>
      <c r="C58" s="19">
        <v>94.650836984348174</v>
      </c>
      <c r="D58" s="19">
        <v>90.663775544247741</v>
      </c>
      <c r="E58" s="19">
        <v>96.717903050461203</v>
      </c>
      <c r="F58" s="19">
        <v>95.338636164221782</v>
      </c>
      <c r="G58" s="19">
        <v>91.441096096765548</v>
      </c>
      <c r="H58" s="19">
        <v>93.132707135984276</v>
      </c>
      <c r="I58" s="19">
        <v>92.529866500476118</v>
      </c>
      <c r="J58" s="19">
        <v>93.989066728946369</v>
      </c>
      <c r="K58" s="19">
        <v>93.473430904543434</v>
      </c>
      <c r="L58" s="19">
        <v>94.090924070854456</v>
      </c>
      <c r="M58" s="19">
        <v>93.528733770982313</v>
      </c>
      <c r="N58" s="19">
        <v>97.272936445144012</v>
      </c>
      <c r="O58" s="19">
        <v>94.512423159720115</v>
      </c>
      <c r="P58" s="19">
        <v>96.292010463399436</v>
      </c>
      <c r="Q58" s="19">
        <v>95.412883677187935</v>
      </c>
      <c r="R58" s="19">
        <v>91.385739132211185</v>
      </c>
      <c r="S58" s="19">
        <v>94.613499939498951</v>
      </c>
      <c r="U58" s="9">
        <f t="shared" si="65"/>
        <v>0.428197296580346</v>
      </c>
      <c r="V58" s="9">
        <f t="shared" si="66"/>
        <v>0.3313373188187585</v>
      </c>
      <c r="W58" s="9">
        <f t="shared" si="67"/>
        <v>-0.2943161685780793</v>
      </c>
      <c r="X58" s="9">
        <f t="shared" si="68"/>
        <v>0.6301048649230534</v>
      </c>
      <c r="Y58" s="9">
        <f t="shared" si="69"/>
        <v>0.2402695780210351</v>
      </c>
      <c r="Z58" s="9">
        <f t="shared" si="70"/>
        <v>0.30025347209854392</v>
      </c>
      <c r="AA58" s="9">
        <f t="shared" si="71"/>
        <v>0.12518446622531432</v>
      </c>
      <c r="AB58" s="9">
        <f t="shared" si="72"/>
        <v>2.9571357439039936E-2</v>
      </c>
      <c r="AC58" s="9">
        <f t="shared" si="73"/>
        <v>0.20038835292990331</v>
      </c>
      <c r="AD58" s="9">
        <f t="shared" si="74"/>
        <v>0.65863281269855634</v>
      </c>
      <c r="AE58" s="9">
        <f t="shared" si="75"/>
        <v>0.1830540475311393</v>
      </c>
      <c r="AF58" s="9">
        <f t="shared" si="76"/>
        <v>2.6975612983037855E-2</v>
      </c>
      <c r="AG58" s="9">
        <f t="shared" si="77"/>
        <v>0.21634570265482989</v>
      </c>
      <c r="AH58" s="9">
        <f t="shared" si="78"/>
        <v>0.25116953679449328</v>
      </c>
      <c r="AI58" s="9">
        <f t="shared" si="79"/>
        <v>0.5805335921898136</v>
      </c>
      <c r="AJ58" s="9">
        <f t="shared" si="80"/>
        <v>0.421804759445088</v>
      </c>
      <c r="AK58" s="9">
        <f t="shared" si="81"/>
        <v>0.34421130611808071</v>
      </c>
      <c r="AL58" s="9">
        <f t="shared" si="82"/>
        <v>0.28555044795888218</v>
      </c>
      <c r="AM58" s="9"/>
      <c r="AN58" s="9">
        <f t="shared" ref="AN58:BE58" si="105">(B58/B54-1)*100</f>
        <v>-0.39594325979819267</v>
      </c>
      <c r="AO58" s="9">
        <f t="shared" si="105"/>
        <v>1.9792854658397196</v>
      </c>
      <c r="AP58" s="9">
        <f t="shared" si="105"/>
        <v>-2.0030064846357165</v>
      </c>
      <c r="AQ58" s="9">
        <f t="shared" si="105"/>
        <v>-0.16318604233563905</v>
      </c>
      <c r="AR58" s="9">
        <f t="shared" si="105"/>
        <v>-0.20973912518561511</v>
      </c>
      <c r="AS58" s="9">
        <f t="shared" si="105"/>
        <v>-1.9725859121455969</v>
      </c>
      <c r="AT58" s="9">
        <f t="shared" si="105"/>
        <v>-1.1056270422199033</v>
      </c>
      <c r="AU58" s="9">
        <f t="shared" si="105"/>
        <v>0.5768862849021561</v>
      </c>
      <c r="AV58" s="9">
        <f t="shared" si="105"/>
        <v>0.22426542922306947</v>
      </c>
      <c r="AW58" s="9">
        <f t="shared" si="105"/>
        <v>0.5302722616402411</v>
      </c>
      <c r="AX58" s="9">
        <f t="shared" si="105"/>
        <v>-4.3691129412692931E-2</v>
      </c>
      <c r="AY58" s="9">
        <f t="shared" si="105"/>
        <v>-0.48085013686821609</v>
      </c>
      <c r="AZ58" s="9">
        <f t="shared" si="105"/>
        <v>-0.6913227461078475</v>
      </c>
      <c r="BA58" s="9">
        <f t="shared" si="105"/>
        <v>0.24562092953075432</v>
      </c>
      <c r="BB58" s="9">
        <f t="shared" si="105"/>
        <v>1.1896843944803948</v>
      </c>
      <c r="BC58" s="9">
        <f t="shared" si="105"/>
        <v>-1.1507504706603555</v>
      </c>
      <c r="BD58" s="9">
        <f t="shared" si="105"/>
        <v>-0.94980361918703959</v>
      </c>
      <c r="BE58" s="9">
        <f t="shared" si="105"/>
        <v>-0.21041435032859157</v>
      </c>
      <c r="BG58" s="18">
        <f t="shared" si="35"/>
        <v>1.712789186321384</v>
      </c>
      <c r="BH58" s="18">
        <f t="shared" si="18"/>
        <v>1.325349275275034</v>
      </c>
      <c r="BI58" s="18">
        <f t="shared" si="19"/>
        <v>-1.1772646743123172</v>
      </c>
      <c r="BJ58" s="18">
        <f t="shared" si="20"/>
        <v>2.5204194596922136</v>
      </c>
      <c r="BK58" s="18">
        <f t="shared" si="21"/>
        <v>0.96107831208414041</v>
      </c>
      <c r="BL58" s="18">
        <f t="shared" si="22"/>
        <v>1.2010138883941757</v>
      </c>
      <c r="BM58" s="18">
        <f t="shared" si="23"/>
        <v>0.50073786490125727</v>
      </c>
      <c r="BN58" s="18">
        <f t="shared" si="24"/>
        <v>0.11828542975615974</v>
      </c>
      <c r="BO58" s="18">
        <f t="shared" si="25"/>
        <v>0.80155341171961325</v>
      </c>
      <c r="BP58" s="18">
        <f t="shared" si="26"/>
        <v>2.6345312507942253</v>
      </c>
      <c r="BQ58" s="18">
        <f t="shared" si="27"/>
        <v>0.73221619012455719</v>
      </c>
      <c r="BR58" s="18">
        <f t="shared" si="28"/>
        <v>0.10790245193215142</v>
      </c>
      <c r="BS58" s="18">
        <f t="shared" si="29"/>
        <v>0.86538281061931954</v>
      </c>
      <c r="BT58" s="18">
        <f t="shared" si="30"/>
        <v>1.0046781471779731</v>
      </c>
      <c r="BU58" s="18">
        <f t="shared" si="31"/>
        <v>2.3221343687592544</v>
      </c>
      <c r="BV58" s="18">
        <f t="shared" si="32"/>
        <v>1.687219037780352</v>
      </c>
      <c r="BW58" s="18">
        <f t="shared" si="33"/>
        <v>1.3768452244723228</v>
      </c>
      <c r="BX58" s="18">
        <f t="shared" si="34"/>
        <v>1.1422017918355287</v>
      </c>
    </row>
    <row r="59" spans="1:76" x14ac:dyDescent="0.25">
      <c r="A59" s="4">
        <v>201401</v>
      </c>
      <c r="B59" s="19">
        <v>94.691125304267288</v>
      </c>
      <c r="C59" s="19">
        <v>94.801960733900188</v>
      </c>
      <c r="D59" s="19">
        <v>90.573294013102824</v>
      </c>
      <c r="E59" s="19">
        <v>97.870279583395671</v>
      </c>
      <c r="F59" s="19">
        <v>95.646312215118101</v>
      </c>
      <c r="G59" s="19">
        <v>92.124671049273942</v>
      </c>
      <c r="H59" s="19">
        <v>93.101823374698668</v>
      </c>
      <c r="I59" s="19">
        <v>91.411852292480873</v>
      </c>
      <c r="J59" s="19">
        <v>94.34764715362391</v>
      </c>
      <c r="K59" s="19">
        <v>93.845991014242344</v>
      </c>
      <c r="L59" s="19">
        <v>93.831061702502637</v>
      </c>
      <c r="M59" s="19">
        <v>93.545598666146745</v>
      </c>
      <c r="N59" s="19">
        <v>97.829343053352844</v>
      </c>
      <c r="O59" s="19">
        <v>94.976814752681278</v>
      </c>
      <c r="P59" s="19">
        <v>97.013660999394716</v>
      </c>
      <c r="Q59" s="19">
        <v>96.298209712701237</v>
      </c>
      <c r="R59" s="19">
        <v>91.537762714778552</v>
      </c>
      <c r="S59" s="19">
        <v>94.987499873940607</v>
      </c>
      <c r="U59" s="9">
        <f t="shared" si="65"/>
        <v>0.6880885704486861</v>
      </c>
      <c r="V59" s="9">
        <f t="shared" si="66"/>
        <v>0.15966446189694672</v>
      </c>
      <c r="W59" s="9">
        <f t="shared" si="67"/>
        <v>-9.9798988738075689E-2</v>
      </c>
      <c r="X59" s="9">
        <f t="shared" si="68"/>
        <v>1.1914821316310276</v>
      </c>
      <c r="Y59" s="9">
        <f t="shared" si="69"/>
        <v>0.32271916536161793</v>
      </c>
      <c r="Z59" s="9">
        <f t="shared" si="70"/>
        <v>0.74755769745478151</v>
      </c>
      <c r="AA59" s="9">
        <f t="shared" si="71"/>
        <v>-3.3161026062000776E-2</v>
      </c>
      <c r="AB59" s="9">
        <f t="shared" si="72"/>
        <v>-1.2082738798607218</v>
      </c>
      <c r="AC59" s="9">
        <f t="shared" si="73"/>
        <v>0.38151291118959652</v>
      </c>
      <c r="AD59" s="9">
        <f t="shared" si="74"/>
        <v>0.39857326953085526</v>
      </c>
      <c r="AE59" s="9">
        <f t="shared" si="75"/>
        <v>-0.27618218326364019</v>
      </c>
      <c r="AF59" s="9">
        <f t="shared" si="76"/>
        <v>1.8031779630134359E-2</v>
      </c>
      <c r="AG59" s="9">
        <f t="shared" si="77"/>
        <v>0.57200556346175269</v>
      </c>
      <c r="AH59" s="9">
        <f t="shared" si="78"/>
        <v>0.49135508056583621</v>
      </c>
      <c r="AI59" s="9">
        <f t="shared" si="79"/>
        <v>0.74943968094796087</v>
      </c>
      <c r="AJ59" s="9">
        <f t="shared" si="80"/>
        <v>0.92788940171710799</v>
      </c>
      <c r="AK59" s="9">
        <f t="shared" si="81"/>
        <v>0.16635372653432956</v>
      </c>
      <c r="AL59" s="9">
        <f t="shared" si="82"/>
        <v>0.39529235751853964</v>
      </c>
      <c r="AM59" s="9"/>
      <c r="AN59" s="9">
        <f t="shared" ref="AN59:BE59" si="106">(B59/B55-1)*100</f>
        <v>0.9696555433876819</v>
      </c>
      <c r="AO59" s="9">
        <f t="shared" si="106"/>
        <v>1.4283469923817238</v>
      </c>
      <c r="AP59" s="9">
        <f t="shared" si="106"/>
        <v>-1.446760035012018</v>
      </c>
      <c r="AQ59" s="9">
        <f t="shared" si="106"/>
        <v>1.6296157842165204</v>
      </c>
      <c r="AR59" s="9">
        <f t="shared" si="106"/>
        <v>0.35346387147825453</v>
      </c>
      <c r="AS59" s="9">
        <f t="shared" si="106"/>
        <v>-4.647396405792481E-2</v>
      </c>
      <c r="AT59" s="9">
        <f t="shared" si="106"/>
        <v>-0.50837143107502758</v>
      </c>
      <c r="AU59" s="9">
        <f t="shared" si="106"/>
        <v>-1.1587153849228815</v>
      </c>
      <c r="AV59" s="9">
        <f t="shared" si="106"/>
        <v>0.84657371058001196</v>
      </c>
      <c r="AW59" s="9">
        <f t="shared" si="106"/>
        <v>1.2157160040701331</v>
      </c>
      <c r="AX59" s="9">
        <f t="shared" si="106"/>
        <v>-0.3059513557642668</v>
      </c>
      <c r="AY59" s="9">
        <f t="shared" si="106"/>
        <v>-0.19983005033209489</v>
      </c>
      <c r="AZ59" s="9">
        <f t="shared" si="106"/>
        <v>0.24713670638627505</v>
      </c>
      <c r="BA59" s="9">
        <f t="shared" si="106"/>
        <v>1.0533550464643104</v>
      </c>
      <c r="BB59" s="9">
        <f t="shared" si="106"/>
        <v>1.8333203679459009</v>
      </c>
      <c r="BC59" s="9">
        <f t="shared" si="106"/>
        <v>0.59880557119751376</v>
      </c>
      <c r="BD59" s="9">
        <f t="shared" si="106"/>
        <v>-0.23331149976606458</v>
      </c>
      <c r="BE59" s="9">
        <f t="shared" si="106"/>
        <v>0.52895766831202451</v>
      </c>
      <c r="BG59" s="18">
        <f t="shared" si="35"/>
        <v>2.7523542817947444</v>
      </c>
      <c r="BH59" s="18">
        <f t="shared" si="18"/>
        <v>0.63865784758778688</v>
      </c>
      <c r="BI59" s="18">
        <f t="shared" si="19"/>
        <v>-0.39919595495230276</v>
      </c>
      <c r="BJ59" s="18">
        <f t="shared" si="20"/>
        <v>4.7659285265241103</v>
      </c>
      <c r="BK59" s="18">
        <f t="shared" si="21"/>
        <v>1.2908766614464717</v>
      </c>
      <c r="BL59" s="18">
        <f t="shared" si="22"/>
        <v>2.990230789819126</v>
      </c>
      <c r="BM59" s="18">
        <f t="shared" si="23"/>
        <v>-0.1326441042480031</v>
      </c>
      <c r="BN59" s="18">
        <f t="shared" si="24"/>
        <v>-4.8330955194428871</v>
      </c>
      <c r="BO59" s="18">
        <f t="shared" si="25"/>
        <v>1.5260516447583861</v>
      </c>
      <c r="BP59" s="18">
        <f t="shared" si="26"/>
        <v>1.594293078123421</v>
      </c>
      <c r="BQ59" s="18">
        <f t="shared" si="27"/>
        <v>-1.1047287330545608</v>
      </c>
      <c r="BR59" s="18">
        <f t="shared" si="28"/>
        <v>7.2127118520537437E-2</v>
      </c>
      <c r="BS59" s="18">
        <f t="shared" si="29"/>
        <v>2.2880222538470107</v>
      </c>
      <c r="BT59" s="18">
        <f t="shared" si="30"/>
        <v>1.9654203222633448</v>
      </c>
      <c r="BU59" s="18">
        <f t="shared" si="31"/>
        <v>2.9977587237918435</v>
      </c>
      <c r="BV59" s="18">
        <f t="shared" si="32"/>
        <v>3.7115576068684319</v>
      </c>
      <c r="BW59" s="18">
        <f t="shared" si="33"/>
        <v>0.66541490613731824</v>
      </c>
      <c r="BX59" s="18">
        <f t="shared" si="34"/>
        <v>1.5811694300741586</v>
      </c>
    </row>
    <row r="60" spans="1:76" x14ac:dyDescent="0.25">
      <c r="A60" s="4">
        <v>201402</v>
      </c>
      <c r="B60" s="19">
        <v>94.938944310233694</v>
      </c>
      <c r="C60" s="19">
        <v>95.066031799300816</v>
      </c>
      <c r="D60" s="19">
        <v>90.651042042593332</v>
      </c>
      <c r="E60" s="19">
        <v>98.807970642566517</v>
      </c>
      <c r="F60" s="19">
        <v>95.666408084143455</v>
      </c>
      <c r="G60" s="19">
        <v>92.46775993428983</v>
      </c>
      <c r="H60" s="19">
        <v>93.187971496836425</v>
      </c>
      <c r="I60" s="19">
        <v>90.840276217362756</v>
      </c>
      <c r="J60" s="19">
        <v>94.88670303063104</v>
      </c>
      <c r="K60" s="19">
        <v>94.6189609447744</v>
      </c>
      <c r="L60" s="19">
        <v>93.638605853759501</v>
      </c>
      <c r="M60" s="19">
        <v>93.688334851268721</v>
      </c>
      <c r="N60" s="19">
        <v>98.29053995890763</v>
      </c>
      <c r="O60" s="19">
        <v>95.587318067265556</v>
      </c>
      <c r="P60" s="19">
        <v>97.465311749432018</v>
      </c>
      <c r="Q60" s="19">
        <v>96.703893069683005</v>
      </c>
      <c r="R60" s="19">
        <v>91.78962544730237</v>
      </c>
      <c r="S60" s="19">
        <v>95.354399873940608</v>
      </c>
      <c r="U60" s="9">
        <f t="shared" si="65"/>
        <v>0.26171302238735539</v>
      </c>
      <c r="V60" s="9">
        <f t="shared" si="66"/>
        <v>0.27855021494951338</v>
      </c>
      <c r="W60" s="9">
        <f t="shared" si="67"/>
        <v>8.5839904949525092E-2</v>
      </c>
      <c r="X60" s="9">
        <f t="shared" si="68"/>
        <v>0.95809582149177785</v>
      </c>
      <c r="Y60" s="9">
        <f t="shared" si="69"/>
        <v>2.1010605176452479E-2</v>
      </c>
      <c r="Z60" s="9">
        <f t="shared" si="70"/>
        <v>0.37241802994594231</v>
      </c>
      <c r="AA60" s="9">
        <f t="shared" si="71"/>
        <v>9.2531079430147045E-2</v>
      </c>
      <c r="AB60" s="9">
        <f t="shared" si="72"/>
        <v>-0.62527567354100366</v>
      </c>
      <c r="AC60" s="9">
        <f t="shared" si="73"/>
        <v>0.57135063064095437</v>
      </c>
      <c r="AD60" s="9">
        <f t="shared" si="74"/>
        <v>0.8236579124778487</v>
      </c>
      <c r="AE60" s="9">
        <f t="shared" si="75"/>
        <v>-0.2051088895842712</v>
      </c>
      <c r="AF60" s="9">
        <f t="shared" si="76"/>
        <v>0.15258460810261276</v>
      </c>
      <c r="AG60" s="9">
        <f t="shared" si="77"/>
        <v>0.47143003434384489</v>
      </c>
      <c r="AH60" s="9">
        <f t="shared" si="78"/>
        <v>0.64279194472254275</v>
      </c>
      <c r="AI60" s="9">
        <f t="shared" si="79"/>
        <v>0.46555376364996182</v>
      </c>
      <c r="AJ60" s="9">
        <f t="shared" si="80"/>
        <v>0.42127819218249485</v>
      </c>
      <c r="AK60" s="9">
        <f t="shared" si="81"/>
        <v>0.27514626210451976</v>
      </c>
      <c r="AL60" s="9">
        <f t="shared" si="82"/>
        <v>0.38626135069026457</v>
      </c>
      <c r="AM60" s="9"/>
      <c r="AN60" s="9">
        <f t="shared" ref="AN60:BE60" si="107">(B60/B56-1)*100</f>
        <v>1.1197542584152398</v>
      </c>
      <c r="AO60" s="9">
        <f t="shared" si="107"/>
        <v>1.2275291163078572</v>
      </c>
      <c r="AP60" s="9">
        <f t="shared" si="107"/>
        <v>-0.78415557823446891</v>
      </c>
      <c r="AQ60" s="9">
        <f t="shared" si="107"/>
        <v>2.767603642814831</v>
      </c>
      <c r="AR60" s="9">
        <f t="shared" si="107"/>
        <v>0.46450882580402197</v>
      </c>
      <c r="AS60" s="9">
        <f t="shared" si="107"/>
        <v>1.3417238401421505</v>
      </c>
      <c r="AT60" s="9">
        <f t="shared" si="107"/>
        <v>-0.1712093041292162</v>
      </c>
      <c r="AU60" s="9">
        <f t="shared" si="107"/>
        <v>-2.0765362062976966</v>
      </c>
      <c r="AV60" s="9">
        <f t="shared" si="107"/>
        <v>1.4406804307521615</v>
      </c>
      <c r="AW60" s="9">
        <f t="shared" si="107"/>
        <v>2.1294548669066327</v>
      </c>
      <c r="AX60" s="9">
        <f t="shared" si="107"/>
        <v>-0.53613012734228249</v>
      </c>
      <c r="AY60" s="9">
        <f t="shared" si="107"/>
        <v>-2.9595346271293899E-2</v>
      </c>
      <c r="AZ60" s="9">
        <f t="shared" si="107"/>
        <v>0.96352394699377175</v>
      </c>
      <c r="BA60" s="9">
        <f t="shared" si="107"/>
        <v>1.4775401670383603</v>
      </c>
      <c r="BB60" s="9">
        <f t="shared" si="107"/>
        <v>2.2272207925488452</v>
      </c>
      <c r="BC60" s="9">
        <f t="shared" si="107"/>
        <v>1.5596596936420681</v>
      </c>
      <c r="BD60" s="9">
        <f t="shared" si="107"/>
        <v>0.41043354302525703</v>
      </c>
      <c r="BE60" s="9">
        <f t="shared" si="107"/>
        <v>1.001601476819558</v>
      </c>
      <c r="BG60" s="18">
        <f t="shared" si="35"/>
        <v>1.0468520895494215</v>
      </c>
      <c r="BH60" s="18">
        <f t="shared" si="18"/>
        <v>1.1142008597980535</v>
      </c>
      <c r="BI60" s="18">
        <f t="shared" si="19"/>
        <v>0.34335961979810037</v>
      </c>
      <c r="BJ60" s="18">
        <f t="shared" si="20"/>
        <v>3.8323832859671114</v>
      </c>
      <c r="BK60" s="18">
        <f t="shared" si="21"/>
        <v>8.4042420705809917E-2</v>
      </c>
      <c r="BL60" s="18">
        <f t="shared" si="22"/>
        <v>1.4896721197837692</v>
      </c>
      <c r="BM60" s="18">
        <f t="shared" si="23"/>
        <v>0.37012431772058818</v>
      </c>
      <c r="BN60" s="18">
        <f t="shared" si="24"/>
        <v>-2.5011026941640147</v>
      </c>
      <c r="BO60" s="18">
        <f t="shared" si="25"/>
        <v>2.2854025225638175</v>
      </c>
      <c r="BP60" s="18">
        <f t="shared" si="26"/>
        <v>3.2946316499113948</v>
      </c>
      <c r="BQ60" s="18">
        <f t="shared" si="27"/>
        <v>-0.82043555833708481</v>
      </c>
      <c r="BR60" s="18">
        <f t="shared" si="28"/>
        <v>0.61033843241045105</v>
      </c>
      <c r="BS60" s="18">
        <f t="shared" si="29"/>
        <v>1.8857201373753796</v>
      </c>
      <c r="BT60" s="18">
        <f t="shared" si="30"/>
        <v>2.571167778890171</v>
      </c>
      <c r="BU60" s="18">
        <f t="shared" si="31"/>
        <v>1.8622150545998473</v>
      </c>
      <c r="BV60" s="18">
        <f t="shared" si="32"/>
        <v>1.6851127687299794</v>
      </c>
      <c r="BW60" s="18">
        <f t="shared" si="33"/>
        <v>1.100585048418079</v>
      </c>
      <c r="BX60" s="18">
        <f t="shared" si="34"/>
        <v>1.5450454027610583</v>
      </c>
    </row>
    <row r="61" spans="1:76" x14ac:dyDescent="0.25">
      <c r="A61" s="4">
        <v>201403</v>
      </c>
      <c r="B61" s="19">
        <v>95.585127108618082</v>
      </c>
      <c r="C61" s="19">
        <v>95.104381507839406</v>
      </c>
      <c r="D61" s="19">
        <v>90.898533362999245</v>
      </c>
      <c r="E61" s="19">
        <v>99.656687910762869</v>
      </c>
      <c r="F61" s="19">
        <v>96.144633652709871</v>
      </c>
      <c r="G61" s="19">
        <v>92.853262214025662</v>
      </c>
      <c r="H61" s="19">
        <v>93.603198430691037</v>
      </c>
      <c r="I61" s="19">
        <v>91.053612070569301</v>
      </c>
      <c r="J61" s="19">
        <v>95.744891101378983</v>
      </c>
      <c r="K61" s="19">
        <v>95.23567356732228</v>
      </c>
      <c r="L61" s="19">
        <v>93.976026737272321</v>
      </c>
      <c r="M61" s="19">
        <v>94.357361344957482</v>
      </c>
      <c r="N61" s="19">
        <v>99.051139042344005</v>
      </c>
      <c r="O61" s="19">
        <v>96.490775029792417</v>
      </c>
      <c r="P61" s="19">
        <v>98.065370708433989</v>
      </c>
      <c r="Q61" s="19">
        <v>97.465242844175492</v>
      </c>
      <c r="R61" s="19">
        <v>92.019932888687933</v>
      </c>
      <c r="S61" s="19">
        <v>96.003099873940641</v>
      </c>
      <c r="U61" s="9">
        <f t="shared" si="65"/>
        <v>0.68062985435444201</v>
      </c>
      <c r="V61" s="9">
        <f t="shared" si="66"/>
        <v>4.0340075011813248E-2</v>
      </c>
      <c r="W61" s="9">
        <f t="shared" si="67"/>
        <v>0.27301541695419207</v>
      </c>
      <c r="X61" s="9">
        <f t="shared" si="68"/>
        <v>0.85895627921208639</v>
      </c>
      <c r="Y61" s="9">
        <f t="shared" si="69"/>
        <v>0.49988870507795546</v>
      </c>
      <c r="Z61" s="9">
        <f t="shared" si="70"/>
        <v>0.41690452976235193</v>
      </c>
      <c r="AA61" s="9">
        <f t="shared" si="71"/>
        <v>0.44557996829956981</v>
      </c>
      <c r="AB61" s="9">
        <f t="shared" si="72"/>
        <v>0.2348472088482767</v>
      </c>
      <c r="AC61" s="9">
        <f t="shared" si="73"/>
        <v>0.90443449222901151</v>
      </c>
      <c r="AD61" s="9">
        <f t="shared" si="74"/>
        <v>0.65178545229198637</v>
      </c>
      <c r="AE61" s="9">
        <f t="shared" si="75"/>
        <v>0.36034377107214688</v>
      </c>
      <c r="AF61" s="9">
        <f t="shared" si="76"/>
        <v>0.71409796614578802</v>
      </c>
      <c r="AG61" s="9">
        <f t="shared" si="77"/>
        <v>0.77382735281987802</v>
      </c>
      <c r="AH61" s="9">
        <f t="shared" si="78"/>
        <v>0.94516404560183176</v>
      </c>
      <c r="AI61" s="9">
        <f t="shared" si="79"/>
        <v>0.61566412524758363</v>
      </c>
      <c r="AJ61" s="9">
        <f t="shared" si="80"/>
        <v>0.78730002518498932</v>
      </c>
      <c r="AK61" s="9">
        <f t="shared" si="81"/>
        <v>0.2509079215251564</v>
      </c>
      <c r="AL61" s="9">
        <f t="shared" si="82"/>
        <v>0.68030421339511093</v>
      </c>
      <c r="AM61" s="9"/>
      <c r="AN61" s="9">
        <f t="shared" ref="AN61:BE61" si="108">(B61/B57-1)*100</f>
        <v>2.0739233595632234</v>
      </c>
      <c r="AO61" s="9">
        <f t="shared" si="108"/>
        <v>0.81210146233106073</v>
      </c>
      <c r="AP61" s="9">
        <f t="shared" si="108"/>
        <v>-3.6145926793174077E-2</v>
      </c>
      <c r="AQ61" s="9">
        <f t="shared" si="108"/>
        <v>3.6877624375165396</v>
      </c>
      <c r="AR61" s="9">
        <f t="shared" si="108"/>
        <v>1.0877057148888314</v>
      </c>
      <c r="AS61" s="9">
        <f t="shared" si="108"/>
        <v>1.8492355551218198</v>
      </c>
      <c r="AT61" s="9">
        <f t="shared" si="108"/>
        <v>0.63100061955030373</v>
      </c>
      <c r="AU61" s="9">
        <f t="shared" si="108"/>
        <v>-1.5663360335798404</v>
      </c>
      <c r="AV61" s="9">
        <f t="shared" si="108"/>
        <v>2.0722473905843808</v>
      </c>
      <c r="AW61" s="9">
        <f t="shared" si="108"/>
        <v>2.5563371700006332</v>
      </c>
      <c r="AX61" s="9">
        <f t="shared" si="108"/>
        <v>6.0717425866041452E-2</v>
      </c>
      <c r="AY61" s="9">
        <f t="shared" si="108"/>
        <v>0.91317503846883863</v>
      </c>
      <c r="AZ61" s="9">
        <f t="shared" si="108"/>
        <v>2.0483554344762789</v>
      </c>
      <c r="BA61" s="9">
        <f t="shared" si="108"/>
        <v>2.3496459285687665</v>
      </c>
      <c r="BB61" s="9">
        <f t="shared" si="108"/>
        <v>2.4328733536962854</v>
      </c>
      <c r="BC61" s="9">
        <f t="shared" si="108"/>
        <v>2.5819072908892515</v>
      </c>
      <c r="BD61" s="9">
        <f t="shared" si="108"/>
        <v>1.0405745780379672</v>
      </c>
      <c r="BE61" s="9">
        <f t="shared" si="108"/>
        <v>1.7584564752916032</v>
      </c>
      <c r="BG61" s="18">
        <f t="shared" si="35"/>
        <v>2.722519417417768</v>
      </c>
      <c r="BH61" s="18">
        <f t="shared" si="18"/>
        <v>0.16136030004725299</v>
      </c>
      <c r="BI61" s="18">
        <f t="shared" si="19"/>
        <v>1.0920616678167683</v>
      </c>
      <c r="BJ61" s="18">
        <f t="shared" si="20"/>
        <v>3.4358251168483456</v>
      </c>
      <c r="BK61" s="18">
        <f t="shared" si="21"/>
        <v>1.9995548203118219</v>
      </c>
      <c r="BL61" s="18">
        <f t="shared" si="22"/>
        <v>1.6676181190494077</v>
      </c>
      <c r="BM61" s="18">
        <f t="shared" si="23"/>
        <v>1.7823198731982792</v>
      </c>
      <c r="BN61" s="18">
        <f t="shared" si="24"/>
        <v>0.9393888353931068</v>
      </c>
      <c r="BO61" s="18">
        <f t="shared" si="25"/>
        <v>3.617737968916046</v>
      </c>
      <c r="BP61" s="18">
        <f t="shared" si="26"/>
        <v>2.6071418091679455</v>
      </c>
      <c r="BQ61" s="18">
        <f t="shared" si="27"/>
        <v>1.4413750842885875</v>
      </c>
      <c r="BR61" s="18">
        <f t="shared" si="28"/>
        <v>2.8563918645831521</v>
      </c>
      <c r="BS61" s="18">
        <f t="shared" si="29"/>
        <v>3.0953094112795121</v>
      </c>
      <c r="BT61" s="18">
        <f t="shared" si="30"/>
        <v>3.780656182407327</v>
      </c>
      <c r="BU61" s="18">
        <f t="shared" si="31"/>
        <v>2.4626565009903345</v>
      </c>
      <c r="BV61" s="18">
        <f t="shared" si="32"/>
        <v>3.1492001007399573</v>
      </c>
      <c r="BW61" s="18">
        <f t="shared" si="33"/>
        <v>1.0036316861006256</v>
      </c>
      <c r="BX61" s="18">
        <f t="shared" si="34"/>
        <v>2.7212168535804437</v>
      </c>
    </row>
    <row r="62" spans="1:76" x14ac:dyDescent="0.25">
      <c r="A62" s="4">
        <v>201404</v>
      </c>
      <c r="B62" s="19">
        <v>96.192492712359893</v>
      </c>
      <c r="C62" s="19">
        <v>95.401240815043309</v>
      </c>
      <c r="D62" s="19">
        <v>91.324932936212164</v>
      </c>
      <c r="E62" s="19">
        <v>100.35703581504887</v>
      </c>
      <c r="F62" s="19">
        <v>96.586747274551797</v>
      </c>
      <c r="G62" s="19">
        <v>93.457050153786128</v>
      </c>
      <c r="H62" s="19">
        <v>93.930260935472603</v>
      </c>
      <c r="I62" s="19">
        <v>91.765340422043309</v>
      </c>
      <c r="J62" s="19">
        <v>96.611862806732276</v>
      </c>
      <c r="K62" s="19">
        <v>95.892612390965482</v>
      </c>
      <c r="L62" s="19">
        <v>94.368024883875393</v>
      </c>
      <c r="M62" s="19">
        <v>95.232647088482096</v>
      </c>
      <c r="N62" s="19">
        <v>99.80237075417908</v>
      </c>
      <c r="O62" s="19">
        <v>98.145089427921391</v>
      </c>
      <c r="P62" s="19">
        <v>98.858858731783286</v>
      </c>
      <c r="Q62" s="19">
        <v>98.396787680234354</v>
      </c>
      <c r="R62" s="19">
        <v>92.79062684450696</v>
      </c>
      <c r="S62" s="19">
        <v>96.72329987394059</v>
      </c>
      <c r="U62" s="9">
        <f t="shared" si="65"/>
        <v>0.63541852390029963</v>
      </c>
      <c r="V62" s="9">
        <f t="shared" si="66"/>
        <v>0.31214051602810322</v>
      </c>
      <c r="W62" s="9">
        <f t="shared" si="67"/>
        <v>0.46909400783190502</v>
      </c>
      <c r="X62" s="9">
        <f t="shared" si="68"/>
        <v>0.70276056626839001</v>
      </c>
      <c r="Y62" s="9">
        <f t="shared" si="69"/>
        <v>0.45984222420454302</v>
      </c>
      <c r="Z62" s="9">
        <f t="shared" si="70"/>
        <v>0.65026034127777521</v>
      </c>
      <c r="AA62" s="9">
        <f t="shared" si="71"/>
        <v>0.34941381305868546</v>
      </c>
      <c r="AB62" s="9">
        <f t="shared" si="72"/>
        <v>0.78165855839129605</v>
      </c>
      <c r="AC62" s="9">
        <f t="shared" si="73"/>
        <v>0.90550179271216003</v>
      </c>
      <c r="AD62" s="9">
        <f t="shared" si="74"/>
        <v>0.68980330482864005</v>
      </c>
      <c r="AE62" s="9">
        <f t="shared" si="75"/>
        <v>0.41712568642529035</v>
      </c>
      <c r="AF62" s="9">
        <f t="shared" si="76"/>
        <v>0.92762846591765147</v>
      </c>
      <c r="AG62" s="9">
        <f t="shared" si="77"/>
        <v>0.75842814035074202</v>
      </c>
      <c r="AH62" s="9">
        <f t="shared" si="78"/>
        <v>1.7144793350641008</v>
      </c>
      <c r="AI62" s="9">
        <f t="shared" si="79"/>
        <v>0.80914191994285734</v>
      </c>
      <c r="AJ62" s="9">
        <f t="shared" si="80"/>
        <v>0.9557713179334959</v>
      </c>
      <c r="AK62" s="9">
        <f t="shared" si="81"/>
        <v>0.83752936089542818</v>
      </c>
      <c r="AL62" s="9">
        <f t="shared" si="82"/>
        <v>0.75018410962315318</v>
      </c>
      <c r="AM62" s="9"/>
      <c r="AN62" s="9">
        <f t="shared" ref="AN62:BE62" si="109">(B62/B58-1)*100</f>
        <v>2.2845403401057229</v>
      </c>
      <c r="AO62" s="9">
        <f t="shared" si="109"/>
        <v>0.79281267298167979</v>
      </c>
      <c r="AP62" s="9">
        <f t="shared" si="109"/>
        <v>0.72924096530895266</v>
      </c>
      <c r="AQ62" s="9">
        <f t="shared" si="109"/>
        <v>3.762625790893126</v>
      </c>
      <c r="AR62" s="9">
        <f t="shared" si="109"/>
        <v>1.3091346389517478</v>
      </c>
      <c r="AS62" s="9">
        <f t="shared" si="109"/>
        <v>2.2046477383508511</v>
      </c>
      <c r="AT62" s="9">
        <f t="shared" si="109"/>
        <v>0.85636273658813433</v>
      </c>
      <c r="AU62" s="9">
        <f t="shared" si="109"/>
        <v>-0.82624789956751155</v>
      </c>
      <c r="AV62" s="9">
        <f t="shared" si="109"/>
        <v>2.7905331641921105</v>
      </c>
      <c r="AW62" s="9">
        <f t="shared" si="109"/>
        <v>2.5880953154405528</v>
      </c>
      <c r="AX62" s="9">
        <f t="shared" si="109"/>
        <v>0.29450323265214351</v>
      </c>
      <c r="AY62" s="9">
        <f t="shared" si="109"/>
        <v>1.8218073193122075</v>
      </c>
      <c r="AZ62" s="9">
        <f t="shared" si="109"/>
        <v>2.6003474362692014</v>
      </c>
      <c r="BA62" s="9">
        <f t="shared" si="109"/>
        <v>3.8435860035693992</v>
      </c>
      <c r="BB62" s="9">
        <f t="shared" si="109"/>
        <v>2.6656918430003174</v>
      </c>
      <c r="BC62" s="9">
        <f t="shared" si="109"/>
        <v>3.127359626968107</v>
      </c>
      <c r="BD62" s="9">
        <f t="shared" si="109"/>
        <v>1.5373161344827135</v>
      </c>
      <c r="BE62" s="9">
        <f t="shared" si="109"/>
        <v>2.2299142678272821</v>
      </c>
      <c r="BG62" s="18">
        <f t="shared" si="35"/>
        <v>2.5416740956011985</v>
      </c>
      <c r="BH62" s="18">
        <f t="shared" si="18"/>
        <v>1.2485620641124129</v>
      </c>
      <c r="BI62" s="18">
        <f t="shared" si="19"/>
        <v>1.8763760313276201</v>
      </c>
      <c r="BJ62" s="18">
        <f t="shared" si="20"/>
        <v>2.81104226507356</v>
      </c>
      <c r="BK62" s="18">
        <f t="shared" si="21"/>
        <v>1.8393688968181721</v>
      </c>
      <c r="BL62" s="18">
        <f t="shared" si="22"/>
        <v>2.6010413651111008</v>
      </c>
      <c r="BM62" s="18">
        <f t="shared" si="23"/>
        <v>1.3976552522347419</v>
      </c>
      <c r="BN62" s="18">
        <f t="shared" si="24"/>
        <v>3.1266342335651842</v>
      </c>
      <c r="BO62" s="18">
        <f t="shared" si="25"/>
        <v>3.6220071708486401</v>
      </c>
      <c r="BP62" s="18">
        <f t="shared" si="26"/>
        <v>2.7592132193145602</v>
      </c>
      <c r="BQ62" s="18">
        <f t="shared" si="27"/>
        <v>1.6685027457011614</v>
      </c>
      <c r="BR62" s="18">
        <f t="shared" si="28"/>
        <v>3.7105138636706059</v>
      </c>
      <c r="BS62" s="18">
        <f t="shared" si="29"/>
        <v>3.0337125614029681</v>
      </c>
      <c r="BT62" s="18">
        <f t="shared" si="30"/>
        <v>6.8579173402564031</v>
      </c>
      <c r="BU62" s="18">
        <f t="shared" si="31"/>
        <v>3.2365676797714293</v>
      </c>
      <c r="BV62" s="18">
        <f t="shared" si="32"/>
        <v>3.8230852717339836</v>
      </c>
      <c r="BW62" s="18">
        <f t="shared" si="33"/>
        <v>3.3501174435817127</v>
      </c>
      <c r="BX62" s="18">
        <f t="shared" si="34"/>
        <v>3.0007364384926127</v>
      </c>
    </row>
    <row r="63" spans="1:76" x14ac:dyDescent="0.25">
      <c r="A63" s="4">
        <v>201501</v>
      </c>
      <c r="B63" s="19">
        <v>96.988440505632624</v>
      </c>
      <c r="C63" s="19">
        <v>95.884526659686529</v>
      </c>
      <c r="D63" s="19">
        <v>92.402486381161012</v>
      </c>
      <c r="E63" s="19">
        <v>100.41614577346758</v>
      </c>
      <c r="F63" s="19">
        <v>97.336289361843612</v>
      </c>
      <c r="G63" s="19">
        <v>94.381225277534611</v>
      </c>
      <c r="H63" s="19">
        <v>94.886409974776797</v>
      </c>
      <c r="I63" s="19">
        <v>93.082178414992541</v>
      </c>
      <c r="J63" s="19">
        <v>97.96355120500084</v>
      </c>
      <c r="K63" s="19">
        <v>96.697584267042743</v>
      </c>
      <c r="L63" s="19">
        <v>95.30310934666872</v>
      </c>
      <c r="M63" s="19">
        <v>96.555832493205841</v>
      </c>
      <c r="N63" s="19">
        <v>100.73015480428992</v>
      </c>
      <c r="O63" s="19">
        <v>100.3077798450209</v>
      </c>
      <c r="P63" s="19">
        <v>99.909759629876632</v>
      </c>
      <c r="Q63" s="19">
        <v>99.412947520717083</v>
      </c>
      <c r="R63" s="19">
        <v>93.980271123957579</v>
      </c>
      <c r="S63" s="19">
        <v>97.740899924793325</v>
      </c>
      <c r="U63" s="9">
        <f t="shared" si="65"/>
        <v>0.82745313155863087</v>
      </c>
      <c r="V63" s="9">
        <f t="shared" si="66"/>
        <v>0.50658234684828329</v>
      </c>
      <c r="W63" s="9">
        <f t="shared" si="67"/>
        <v>1.1799115644590685</v>
      </c>
      <c r="X63" s="9">
        <f t="shared" si="68"/>
        <v>5.8899665517864186E-2</v>
      </c>
      <c r="Y63" s="9">
        <f t="shared" si="69"/>
        <v>0.77602995073560166</v>
      </c>
      <c r="Z63" s="9">
        <f t="shared" si="70"/>
        <v>0.98887683939063997</v>
      </c>
      <c r="AA63" s="9">
        <f t="shared" si="71"/>
        <v>1.0179350400836729</v>
      </c>
      <c r="AB63" s="9">
        <f t="shared" si="72"/>
        <v>1.4350058386890741</v>
      </c>
      <c r="AC63" s="9">
        <f t="shared" si="73"/>
        <v>1.3990915390717173</v>
      </c>
      <c r="AD63" s="9">
        <f t="shared" si="74"/>
        <v>0.83945139881609343</v>
      </c>
      <c r="AE63" s="9">
        <f t="shared" si="75"/>
        <v>0.9908912091187716</v>
      </c>
      <c r="AF63" s="9">
        <f t="shared" si="76"/>
        <v>1.3894241577621536</v>
      </c>
      <c r="AG63" s="9">
        <f t="shared" si="77"/>
        <v>0.9296212535832904</v>
      </c>
      <c r="AH63" s="9">
        <f t="shared" si="78"/>
        <v>2.2035645692572325</v>
      </c>
      <c r="AI63" s="9">
        <f t="shared" si="79"/>
        <v>1.0630315902640186</v>
      </c>
      <c r="AJ63" s="9">
        <f t="shared" si="80"/>
        <v>1.0327164782909293</v>
      </c>
      <c r="AK63" s="9">
        <f t="shared" si="81"/>
        <v>1.2820737610105271</v>
      </c>
      <c r="AL63" s="9">
        <f t="shared" si="82"/>
        <v>1.0520733392874071</v>
      </c>
      <c r="AM63" s="9"/>
      <c r="AN63" s="9">
        <f t="shared" ref="AN63:BE63" si="110">(B63/B59-1)*100</f>
        <v>2.4261145846387056</v>
      </c>
      <c r="AO63" s="9">
        <f t="shared" si="110"/>
        <v>1.1419235608691736</v>
      </c>
      <c r="AP63" s="9">
        <f t="shared" si="110"/>
        <v>2.0195714288513855</v>
      </c>
      <c r="AQ63" s="9">
        <f t="shared" si="110"/>
        <v>2.6012658806216615</v>
      </c>
      <c r="AR63" s="9">
        <f t="shared" si="110"/>
        <v>1.7669025679992512</v>
      </c>
      <c r="AS63" s="9">
        <f t="shared" si="110"/>
        <v>2.4494570266131221</v>
      </c>
      <c r="AT63" s="9">
        <f t="shared" si="110"/>
        <v>1.9168116535117186</v>
      </c>
      <c r="AU63" s="9">
        <f t="shared" si="110"/>
        <v>1.8272533381856304</v>
      </c>
      <c r="AV63" s="9">
        <f t="shared" si="110"/>
        <v>3.8325322999197331</v>
      </c>
      <c r="AW63" s="9">
        <f t="shared" si="110"/>
        <v>3.038588246532159</v>
      </c>
      <c r="AX63" s="9">
        <f t="shared" si="110"/>
        <v>1.5688276541443225</v>
      </c>
      <c r="AY63" s="9">
        <f t="shared" si="110"/>
        <v>3.2179320780256759</v>
      </c>
      <c r="AZ63" s="9">
        <f t="shared" si="110"/>
        <v>2.965175539771403</v>
      </c>
      <c r="BA63" s="9">
        <f t="shared" si="110"/>
        <v>5.6129120630349805</v>
      </c>
      <c r="BB63" s="9">
        <f t="shared" si="110"/>
        <v>2.9852482636440136</v>
      </c>
      <c r="BC63" s="9">
        <f t="shared" si="110"/>
        <v>3.2344711467725551</v>
      </c>
      <c r="BD63" s="9">
        <f t="shared" si="110"/>
        <v>2.6683068678329036</v>
      </c>
      <c r="BE63" s="9">
        <f t="shared" si="110"/>
        <v>2.8986972543827427</v>
      </c>
      <c r="BG63" s="18">
        <f t="shared" si="35"/>
        <v>3.3098125262345235</v>
      </c>
      <c r="BH63" s="18">
        <f t="shared" si="18"/>
        <v>2.0263293873931332</v>
      </c>
      <c r="BI63" s="18">
        <f t="shared" si="19"/>
        <v>4.7196462578362741</v>
      </c>
      <c r="BJ63" s="18">
        <f t="shared" si="20"/>
        <v>0.23559866207145674</v>
      </c>
      <c r="BK63" s="18">
        <f t="shared" si="21"/>
        <v>3.1041198029424066</v>
      </c>
      <c r="BL63" s="18">
        <f t="shared" si="22"/>
        <v>3.9555073575625599</v>
      </c>
      <c r="BM63" s="18">
        <f t="shared" si="23"/>
        <v>4.0717401603346914</v>
      </c>
      <c r="BN63" s="18">
        <f t="shared" si="24"/>
        <v>5.7400233547562962</v>
      </c>
      <c r="BO63" s="18">
        <f t="shared" si="25"/>
        <v>5.5963661562868694</v>
      </c>
      <c r="BP63" s="18">
        <f t="shared" si="26"/>
        <v>3.3578055952643737</v>
      </c>
      <c r="BQ63" s="18">
        <f t="shared" si="27"/>
        <v>3.9635648364750864</v>
      </c>
      <c r="BR63" s="18">
        <f t="shared" si="28"/>
        <v>5.5576966310486142</v>
      </c>
      <c r="BS63" s="18">
        <f t="shared" si="29"/>
        <v>3.7184850143331616</v>
      </c>
      <c r="BT63" s="18">
        <f t="shared" si="30"/>
        <v>8.8142582770289302</v>
      </c>
      <c r="BU63" s="18">
        <f t="shared" si="31"/>
        <v>4.2521263610560744</v>
      </c>
      <c r="BV63" s="18">
        <f t="shared" si="32"/>
        <v>4.1308659131637171</v>
      </c>
      <c r="BW63" s="18">
        <f t="shared" si="33"/>
        <v>5.1282950440421082</v>
      </c>
      <c r="BX63" s="18">
        <f t="shared" si="34"/>
        <v>4.2082933571496284</v>
      </c>
    </row>
    <row r="64" spans="1:76" x14ac:dyDescent="0.25">
      <c r="A64" s="4">
        <f>A63+1</f>
        <v>201502</v>
      </c>
      <c r="B64" s="19">
        <v>97.688893938614783</v>
      </c>
      <c r="C64" s="19">
        <v>96.311422793688024</v>
      </c>
      <c r="D64" s="19">
        <v>92.854892310940457</v>
      </c>
      <c r="E64" s="19">
        <v>100.86395629415291</v>
      </c>
      <c r="F64" s="19">
        <v>97.895066857402938</v>
      </c>
      <c r="G64" s="19">
        <v>94.789213888229753</v>
      </c>
      <c r="H64" s="19">
        <v>95.40553321029941</v>
      </c>
      <c r="I64" s="19">
        <v>93.958330502856228</v>
      </c>
      <c r="J64" s="19">
        <v>98.798560696156613</v>
      </c>
      <c r="K64" s="19">
        <v>97.67052550753489</v>
      </c>
      <c r="L64" s="19">
        <v>95.911833057401722</v>
      </c>
      <c r="M64" s="19">
        <v>97.638979446255917</v>
      </c>
      <c r="N64" s="19">
        <v>101.6635543373098</v>
      </c>
      <c r="O64" s="19">
        <v>101.8351977535696</v>
      </c>
      <c r="P64" s="19">
        <v>100.79023215106581</v>
      </c>
      <c r="Q64" s="19">
        <v>100.55549818434135</v>
      </c>
      <c r="R64" s="19">
        <v>94.320625457756847</v>
      </c>
      <c r="S64" s="19">
        <v>98.570399924793392</v>
      </c>
      <c r="U64" s="9">
        <f t="shared" ref="U64:U66" si="111">(B64/B63-1)*100</f>
        <v>0.7222030061834861</v>
      </c>
      <c r="V64" s="9">
        <f t="shared" ref="V64:V66" si="112">(C64/C63-1)*100</f>
        <v>0.44521900339211662</v>
      </c>
      <c r="W64" s="9">
        <f t="shared" ref="W64:W66" si="113">(D64/D63-1)*100</f>
        <v>0.48960363243177873</v>
      </c>
      <c r="X64" s="9">
        <f t="shared" ref="X64:X66" si="114">(E64/E63-1)*100</f>
        <v>0.44595469905364116</v>
      </c>
      <c r="Y64" s="9">
        <f t="shared" ref="Y64:Y66" si="115">(F64/F63-1)*100</f>
        <v>0.57406903347434479</v>
      </c>
      <c r="Z64" s="9">
        <f t="shared" ref="Z64:Z66" si="116">(G64/G63-1)*100</f>
        <v>0.43227729826076366</v>
      </c>
      <c r="AA64" s="9">
        <f t="shared" ref="AA64:AA66" si="117">(H64/H63-1)*100</f>
        <v>0.54709966965829082</v>
      </c>
      <c r="AB64" s="9">
        <f t="shared" ref="AB64:AB66" si="118">(I64/I63-1)*100</f>
        <v>0.94126727885277539</v>
      </c>
      <c r="AC64" s="9">
        <f t="shared" ref="AC64:AC66" si="119">(J64/J63-1)*100</f>
        <v>0.85236751923010168</v>
      </c>
      <c r="AD64" s="9">
        <f t="shared" ref="AD64:AD66" si="120">(K64/K63-1)*100</f>
        <v>1.0061691280779606</v>
      </c>
      <c r="AE64" s="9">
        <f t="shared" ref="AE64:AE66" si="121">(L64/L63-1)*100</f>
        <v>0.63872387260603958</v>
      </c>
      <c r="AF64" s="9">
        <f t="shared" ref="AF64:AF66" si="122">(M64/M63-1)*100</f>
        <v>1.1217830400108486</v>
      </c>
      <c r="AG64" s="9">
        <f t="shared" ref="AG64:AG66" si="123">(N64/N63-1)*100</f>
        <v>0.92663367274019581</v>
      </c>
      <c r="AH64" s="9">
        <f t="shared" ref="AH64:AH66" si="124">(O64/O63-1)*100</f>
        <v>1.5227312486714606</v>
      </c>
      <c r="AI64" s="9">
        <f t="shared" ref="AI64:AI66" si="125">(P64/P63-1)*100</f>
        <v>0.88126778049606447</v>
      </c>
      <c r="AJ64" s="9">
        <f t="shared" ref="AJ64:AJ66" si="126">(Q64/Q63-1)*100</f>
        <v>1.1492976439373415</v>
      </c>
      <c r="AK64" s="9">
        <f t="shared" ref="AK64:AK66" si="127">(R64/R63-1)*100</f>
        <v>0.36215508822097231</v>
      </c>
      <c r="AL64" s="9">
        <f t="shared" ref="AL64:AL66" si="128">(S64/S63-1)*100</f>
        <v>0.84867235787509099</v>
      </c>
      <c r="AM64" s="9"/>
      <c r="AN64" s="9">
        <f t="shared" ref="AN64:AN66" si="129">(B64/B60-1)*100</f>
        <v>2.8965454043759165</v>
      </c>
      <c r="AO64" s="9">
        <f t="shared" ref="AO64:AO66" si="130">(C64/C60-1)*100</f>
        <v>1.3100273260762796</v>
      </c>
      <c r="AP64" s="9">
        <f t="shared" ref="AP64:AP66" si="131">(D64/D60-1)*100</f>
        <v>2.4311361664343778</v>
      </c>
      <c r="AQ64" s="9">
        <f t="shared" ref="AQ64:AQ66" si="132">(E64/E60-1)*100</f>
        <v>2.0807892705577702</v>
      </c>
      <c r="AR64" s="9">
        <f t="shared" ref="AR64:AR66" si="133">(F64/F60-1)*100</f>
        <v>2.3296147706301173</v>
      </c>
      <c r="AS64" s="9">
        <f t="shared" ref="AS64:AS66" si="134">(G64/G60-1)*100</f>
        <v>2.5105549821793138</v>
      </c>
      <c r="AT64" s="9">
        <f t="shared" ref="AT64:AT66" si="135">(H64/H60-1)*100</f>
        <v>2.3796651840825467</v>
      </c>
      <c r="AU64" s="9">
        <f t="shared" ref="AU64:AU66" si="136">(I64/I60-1)*100</f>
        <v>3.4324579529377397</v>
      </c>
      <c r="AV64" s="9">
        <f t="shared" ref="AV64:AV66" si="137">(J64/J60-1)*100</f>
        <v>4.1226615959696344</v>
      </c>
      <c r="AW64" s="9">
        <f t="shared" ref="AW64:AW66" si="138">(K64/K60-1)*100</f>
        <v>3.2251089340767258</v>
      </c>
      <c r="AX64" s="9">
        <f t="shared" ref="AX64:AX66" si="139">(L64/L60-1)*100</f>
        <v>2.4276602400429281</v>
      </c>
      <c r="AY64" s="9">
        <f t="shared" ref="AY64:AY66" si="140">(M64/M60-1)*100</f>
        <v>4.216794546790581</v>
      </c>
      <c r="AZ64" s="9">
        <f t="shared" ref="AZ64:AZ66" si="141">(N64/N60-1)*100</f>
        <v>3.4316775345952344</v>
      </c>
      <c r="BA64" s="9">
        <f t="shared" ref="BA64:BA66" si="142">(O64/O60-1)*100</f>
        <v>6.5363060839382037</v>
      </c>
      <c r="BB64" s="9">
        <f t="shared" ref="BB64:BB66" si="143">(P64/P60-1)*100</f>
        <v>3.4113884642175352</v>
      </c>
      <c r="BC64" s="9">
        <f t="shared" ref="BC64:BC66" si="144">(Q64/Q60-1)*100</f>
        <v>3.9828852721399244</v>
      </c>
      <c r="BD64" s="9">
        <f t="shared" ref="BD64:BD66" si="145">(R64/R60-1)*100</f>
        <v>2.757392241356893</v>
      </c>
      <c r="BE64" s="9">
        <f t="shared" ref="BE64:BE66" si="146">(S64/S60-1)*100</f>
        <v>3.3726813394078903</v>
      </c>
      <c r="BG64" s="18">
        <f t="shared" ref="BG64:BG66" si="147">U64*4</f>
        <v>2.8888120247339444</v>
      </c>
      <c r="BH64" s="18">
        <f t="shared" ref="BH64:BH66" si="148">V64*4</f>
        <v>1.7808760135684665</v>
      </c>
      <c r="BI64" s="18">
        <f t="shared" ref="BI64:BI66" si="149">W64*4</f>
        <v>1.9584145297271149</v>
      </c>
      <c r="BJ64" s="18">
        <f t="shared" ref="BJ64:BJ66" si="150">X64*4</f>
        <v>1.7838187962145646</v>
      </c>
      <c r="BK64" s="18">
        <f t="shared" ref="BK64:BK66" si="151">Y64*4</f>
        <v>2.2962761338973792</v>
      </c>
      <c r="BL64" s="18">
        <f t="shared" ref="BL64:BL66" si="152">Z64*4</f>
        <v>1.7291091930430547</v>
      </c>
      <c r="BM64" s="18">
        <f t="shared" ref="BM64:BM66" si="153">AA64*4</f>
        <v>2.1883986786331633</v>
      </c>
      <c r="BN64" s="18">
        <f t="shared" ref="BN64:BN66" si="154">AB64*4</f>
        <v>3.7650691154111016</v>
      </c>
      <c r="BO64" s="18">
        <f t="shared" ref="BO64:BO66" si="155">AC64*4</f>
        <v>3.4094700769204067</v>
      </c>
      <c r="BP64" s="18">
        <f t="shared" ref="BP64:BP66" si="156">AD64*4</f>
        <v>4.0246765123118422</v>
      </c>
      <c r="BQ64" s="18">
        <f t="shared" ref="BQ64:BQ66" si="157">AE64*4</f>
        <v>2.5548954904241583</v>
      </c>
      <c r="BR64" s="18">
        <f t="shared" ref="BR64:BR66" si="158">AF64*4</f>
        <v>4.4871321600433944</v>
      </c>
      <c r="BS64" s="18">
        <f t="shared" ref="BS64:BS66" si="159">AG64*4</f>
        <v>3.7065346909607833</v>
      </c>
      <c r="BT64" s="18">
        <f t="shared" ref="BT64:BT66" si="160">AH64*4</f>
        <v>6.0909249946858424</v>
      </c>
      <c r="BU64" s="18">
        <f t="shared" ref="BU64:BU66" si="161">AI64*4</f>
        <v>3.5250711219842579</v>
      </c>
      <c r="BV64" s="18">
        <f t="shared" ref="BV64:BV66" si="162">AJ64*4</f>
        <v>4.5971905757493658</v>
      </c>
      <c r="BW64" s="18">
        <f t="shared" ref="BW64:BW66" si="163">AK64*4</f>
        <v>1.4486203528838892</v>
      </c>
      <c r="BX64" s="18">
        <f t="shared" ref="BX64:BX66" si="164">AL64*4</f>
        <v>3.394689431500364</v>
      </c>
    </row>
    <row r="65" spans="1:76" x14ac:dyDescent="0.25">
      <c r="A65" s="4">
        <f t="shared" ref="A65:A66" si="165">A64+1</f>
        <v>201503</v>
      </c>
      <c r="B65" s="19">
        <v>98.456887369780191</v>
      </c>
      <c r="C65" s="19">
        <v>96.883912306914397</v>
      </c>
      <c r="D65" s="19">
        <v>93.469333648698381</v>
      </c>
      <c r="E65" s="19">
        <v>101.67514521849581</v>
      </c>
      <c r="F65" s="19">
        <v>98.576113445287888</v>
      </c>
      <c r="G65" s="19">
        <v>95.198063423332044</v>
      </c>
      <c r="H65" s="19">
        <v>96.328932371445234</v>
      </c>
      <c r="I65" s="19">
        <v>94.991687499588579</v>
      </c>
      <c r="J65" s="19">
        <v>99.892874899009712</v>
      </c>
      <c r="K65" s="19">
        <v>98.562739980130985</v>
      </c>
      <c r="L65" s="19">
        <v>96.67083950753829</v>
      </c>
      <c r="M65" s="19">
        <v>98.663652863460044</v>
      </c>
      <c r="N65" s="19">
        <v>102.6565995235373</v>
      </c>
      <c r="O65" s="19">
        <v>102.99795313738821</v>
      </c>
      <c r="P65" s="19">
        <v>101.878695752214</v>
      </c>
      <c r="Q65" s="19">
        <v>101.53736761052731</v>
      </c>
      <c r="R65" s="19">
        <v>95.066081225025457</v>
      </c>
      <c r="S65" s="19">
        <v>99.496099924793384</v>
      </c>
      <c r="U65" s="9">
        <f t="shared" si="111"/>
        <v>0.78616247989049537</v>
      </c>
      <c r="V65" s="9">
        <f t="shared" si="112"/>
        <v>0.59441496825638485</v>
      </c>
      <c r="W65" s="9">
        <f t="shared" si="113"/>
        <v>0.66172209397472592</v>
      </c>
      <c r="X65" s="9">
        <f t="shared" si="114"/>
        <v>0.8042406367416266</v>
      </c>
      <c r="Y65" s="9">
        <f t="shared" si="115"/>
        <v>0.6956904058066371</v>
      </c>
      <c r="Z65" s="9">
        <f t="shared" si="116"/>
        <v>0.43132495600648468</v>
      </c>
      <c r="AA65" s="9">
        <f t="shared" si="117"/>
        <v>0.96786751257960102</v>
      </c>
      <c r="AB65" s="9">
        <f t="shared" si="118"/>
        <v>1.099803488633655</v>
      </c>
      <c r="AC65" s="9">
        <f t="shared" si="119"/>
        <v>1.1076216041431275</v>
      </c>
      <c r="AD65" s="9">
        <f t="shared" si="120"/>
        <v>0.91349408427956469</v>
      </c>
      <c r="AE65" s="9">
        <f t="shared" si="121"/>
        <v>0.791358507017903</v>
      </c>
      <c r="AF65" s="9">
        <f t="shared" si="122"/>
        <v>1.0494511751509394</v>
      </c>
      <c r="AG65" s="9">
        <f t="shared" si="123"/>
        <v>0.97679565966448667</v>
      </c>
      <c r="AH65" s="9">
        <f t="shared" si="124"/>
        <v>1.1418010761194308</v>
      </c>
      <c r="AI65" s="9">
        <f t="shared" si="125"/>
        <v>1.079929649846223</v>
      </c>
      <c r="AJ65" s="9">
        <f t="shared" si="126"/>
        <v>0.97644529032712146</v>
      </c>
      <c r="AK65" s="9">
        <f t="shared" si="127"/>
        <v>0.79034226464336221</v>
      </c>
      <c r="AL65" s="9">
        <f t="shared" si="128"/>
        <v>0.93912574231846957</v>
      </c>
      <c r="AN65" s="9">
        <f t="shared" si="129"/>
        <v>3.0044007347490131</v>
      </c>
      <c r="AO65" s="9">
        <f t="shared" si="130"/>
        <v>1.8711344008144337</v>
      </c>
      <c r="AP65" s="9">
        <f t="shared" si="131"/>
        <v>2.8282087626571029</v>
      </c>
      <c r="AQ65" s="9">
        <f t="shared" si="132"/>
        <v>2.0254107878242555</v>
      </c>
      <c r="AR65" s="9">
        <f t="shared" si="133"/>
        <v>2.5289812860080252</v>
      </c>
      <c r="AS65" s="9">
        <f t="shared" si="134"/>
        <v>2.5252760682781927</v>
      </c>
      <c r="AT65" s="9">
        <f t="shared" si="135"/>
        <v>2.9120094040082201</v>
      </c>
      <c r="AU65" s="9">
        <f t="shared" si="136"/>
        <v>4.3250073659539812</v>
      </c>
      <c r="AV65" s="9">
        <f t="shared" si="137"/>
        <v>4.3323291195126679</v>
      </c>
      <c r="AW65" s="9">
        <f t="shared" si="138"/>
        <v>3.4935085647888053</v>
      </c>
      <c r="AX65" s="9">
        <f t="shared" si="139"/>
        <v>2.8675534216825671</v>
      </c>
      <c r="AY65" s="9">
        <f t="shared" si="140"/>
        <v>4.5638108750830408</v>
      </c>
      <c r="AZ65" s="9">
        <f t="shared" si="141"/>
        <v>3.6399990106645408</v>
      </c>
      <c r="BA65" s="9">
        <f t="shared" si="142"/>
        <v>6.7438344293396346</v>
      </c>
      <c r="BB65" s="9">
        <f t="shared" si="143"/>
        <v>3.8885541514116273</v>
      </c>
      <c r="BC65" s="9">
        <f t="shared" si="144"/>
        <v>4.1780276204330669</v>
      </c>
      <c r="BD65" s="9">
        <f t="shared" si="145"/>
        <v>3.3103135817565743</v>
      </c>
      <c r="BE65" s="9">
        <f t="shared" si="146"/>
        <v>3.6384242336334083</v>
      </c>
      <c r="BG65" s="18">
        <f t="shared" si="147"/>
        <v>3.1446499195619815</v>
      </c>
      <c r="BH65" s="18">
        <f t="shared" si="148"/>
        <v>2.3776598730255394</v>
      </c>
      <c r="BI65" s="18">
        <f t="shared" si="149"/>
        <v>2.6468883758989037</v>
      </c>
      <c r="BJ65" s="18">
        <f t="shared" si="150"/>
        <v>3.2169625469665064</v>
      </c>
      <c r="BK65" s="18">
        <f t="shared" si="151"/>
        <v>2.7827616232265484</v>
      </c>
      <c r="BL65" s="18">
        <f t="shared" si="152"/>
        <v>1.7252998240259387</v>
      </c>
      <c r="BM65" s="18">
        <f t="shared" si="153"/>
        <v>3.8714700503184041</v>
      </c>
      <c r="BN65" s="18">
        <f t="shared" si="154"/>
        <v>4.3992139545346198</v>
      </c>
      <c r="BO65" s="18">
        <f t="shared" si="155"/>
        <v>4.43048641657251</v>
      </c>
      <c r="BP65" s="18">
        <f t="shared" si="156"/>
        <v>3.6539763371182588</v>
      </c>
      <c r="BQ65" s="18">
        <f t="shared" si="157"/>
        <v>3.165434028071612</v>
      </c>
      <c r="BR65" s="18">
        <f t="shared" si="158"/>
        <v>4.1978047006037578</v>
      </c>
      <c r="BS65" s="18">
        <f t="shared" si="159"/>
        <v>3.9071826386579467</v>
      </c>
      <c r="BT65" s="18">
        <f t="shared" si="160"/>
        <v>4.5672043044777233</v>
      </c>
      <c r="BU65" s="18">
        <f t="shared" si="161"/>
        <v>4.3197185993848919</v>
      </c>
      <c r="BV65" s="18">
        <f t="shared" si="162"/>
        <v>3.9057811613084858</v>
      </c>
      <c r="BW65" s="18">
        <f t="shared" si="163"/>
        <v>3.1613690585734489</v>
      </c>
      <c r="BX65" s="18">
        <f t="shared" si="164"/>
        <v>3.7565029692738783</v>
      </c>
    </row>
    <row r="66" spans="1:76" x14ac:dyDescent="0.25">
      <c r="A66" s="4">
        <f t="shared" si="165"/>
        <v>201504</v>
      </c>
      <c r="B66" s="19">
        <v>99.219800889384729</v>
      </c>
      <c r="C66" s="19">
        <v>97.576430199867062</v>
      </c>
      <c r="D66" s="19">
        <v>93.691785633654547</v>
      </c>
      <c r="E66" s="19">
        <v>102.83422991061661</v>
      </c>
      <c r="F66" s="19">
        <v>99.392947872025388</v>
      </c>
      <c r="G66" s="19">
        <v>95.66846461062768</v>
      </c>
      <c r="H66" s="19">
        <v>97.146903255229432</v>
      </c>
      <c r="I66" s="19">
        <v>95.67299247727388</v>
      </c>
      <c r="J66" s="19">
        <v>101.0922464800808</v>
      </c>
      <c r="K66" s="19">
        <v>99.229581229337327</v>
      </c>
      <c r="L66" s="19">
        <v>97.275196305576856</v>
      </c>
      <c r="M66" s="19">
        <v>99.686277578265248</v>
      </c>
      <c r="N66" s="19">
        <v>103.76877619438557</v>
      </c>
      <c r="O66" s="19">
        <v>104.0719985570507</v>
      </c>
      <c r="P66" s="19">
        <v>102.87471592395266</v>
      </c>
      <c r="Q66" s="19">
        <v>102.30241416853791</v>
      </c>
      <c r="R66" s="19">
        <v>95.272235068351179</v>
      </c>
      <c r="S66" s="19">
        <v>100.4088999247933</v>
      </c>
      <c r="U66" s="9">
        <f t="shared" si="111"/>
        <v>0.77487064641725834</v>
      </c>
      <c r="V66" s="9">
        <f t="shared" si="112"/>
        <v>0.71479142043611166</v>
      </c>
      <c r="W66" s="9">
        <f t="shared" si="113"/>
        <v>0.23799461948903478</v>
      </c>
      <c r="X66" s="9">
        <f t="shared" si="114"/>
        <v>1.1399882337320255</v>
      </c>
      <c r="Y66" s="9">
        <f t="shared" si="115"/>
        <v>0.8286332237990468</v>
      </c>
      <c r="Z66" s="9">
        <f t="shared" si="116"/>
        <v>0.49412894588394263</v>
      </c>
      <c r="AA66" s="9">
        <f t="shared" si="117"/>
        <v>0.84914351653986309</v>
      </c>
      <c r="AB66" s="9">
        <f t="shared" si="118"/>
        <v>0.71722589167420026</v>
      </c>
      <c r="AC66" s="9">
        <f t="shared" si="119"/>
        <v>1.2006577869378976</v>
      </c>
      <c r="AD66" s="9">
        <f t="shared" si="120"/>
        <v>0.67656525106827292</v>
      </c>
      <c r="AE66" s="9">
        <f t="shared" si="121"/>
        <v>0.62516970072596934</v>
      </c>
      <c r="AF66" s="9">
        <f t="shared" si="122"/>
        <v>1.0364756271698194</v>
      </c>
      <c r="AG66" s="9">
        <f t="shared" si="123"/>
        <v>1.0833951991496393</v>
      </c>
      <c r="AH66" s="9">
        <f t="shared" si="124"/>
        <v>1.0427832660226066</v>
      </c>
      <c r="AI66" s="9">
        <f t="shared" si="125"/>
        <v>0.9776530455014365</v>
      </c>
      <c r="AJ66" s="9">
        <f t="shared" si="126"/>
        <v>0.75346306095420701</v>
      </c>
      <c r="AK66" s="9">
        <f t="shared" si="127"/>
        <v>0.21685320428612709</v>
      </c>
      <c r="AL66" s="9">
        <f t="shared" si="128"/>
        <v>0.91742289465606142</v>
      </c>
      <c r="AN66" s="9">
        <f t="shared" si="129"/>
        <v>3.147135594122985</v>
      </c>
      <c r="AO66" s="9">
        <f t="shared" si="130"/>
        <v>2.280043075163829</v>
      </c>
      <c r="AP66" s="9">
        <f t="shared" si="131"/>
        <v>2.5916829296721788</v>
      </c>
      <c r="AQ66" s="9">
        <f t="shared" si="132"/>
        <v>2.4683810910208992</v>
      </c>
      <c r="AR66" s="9">
        <f t="shared" si="133"/>
        <v>2.9053681552158039</v>
      </c>
      <c r="AS66" s="9">
        <f t="shared" si="134"/>
        <v>2.3662360979750607</v>
      </c>
      <c r="AT66" s="9">
        <f t="shared" si="135"/>
        <v>3.4245005685298535</v>
      </c>
      <c r="AU66" s="9">
        <f t="shared" si="136"/>
        <v>4.2583093325417432</v>
      </c>
      <c r="AV66" s="9">
        <f t="shared" si="137"/>
        <v>4.6375088350292248</v>
      </c>
      <c r="AW66" s="9">
        <f t="shared" si="138"/>
        <v>3.4799018977255791</v>
      </c>
      <c r="AX66" s="9">
        <f t="shared" si="139"/>
        <v>3.0806742276092924</v>
      </c>
      <c r="AY66" s="9">
        <f t="shared" si="140"/>
        <v>4.6765795406749744</v>
      </c>
      <c r="AZ66" s="9">
        <f t="shared" si="141"/>
        <v>3.9742597397571355</v>
      </c>
      <c r="BA66" s="9">
        <f t="shared" si="142"/>
        <v>6.0389258022757186</v>
      </c>
      <c r="BB66" s="9">
        <f t="shared" si="143"/>
        <v>4.0622127785886253</v>
      </c>
      <c r="BC66" s="9">
        <f t="shared" si="144"/>
        <v>3.9692621887168711</v>
      </c>
      <c r="BD66" s="9">
        <f t="shared" si="145"/>
        <v>2.6744169192894462</v>
      </c>
      <c r="BE66" s="9">
        <f t="shared" si="146"/>
        <v>3.8104573103441952</v>
      </c>
      <c r="BG66" s="18">
        <f t="shared" si="147"/>
        <v>3.0994825856690333</v>
      </c>
      <c r="BH66" s="18">
        <f t="shared" si="148"/>
        <v>2.8591656817444466</v>
      </c>
      <c r="BI66" s="18">
        <f t="shared" si="149"/>
        <v>0.9519784779561391</v>
      </c>
      <c r="BJ66" s="18">
        <f t="shared" si="150"/>
        <v>4.5599529349281021</v>
      </c>
      <c r="BK66" s="18">
        <f t="shared" si="151"/>
        <v>3.3145328951961872</v>
      </c>
      <c r="BL66" s="18">
        <f t="shared" si="152"/>
        <v>1.9765157835357705</v>
      </c>
      <c r="BM66" s="18">
        <f t="shared" si="153"/>
        <v>3.3965740661594523</v>
      </c>
      <c r="BN66" s="18">
        <f t="shared" si="154"/>
        <v>2.868903566696801</v>
      </c>
      <c r="BO66" s="18">
        <f t="shared" si="155"/>
        <v>4.8026311477515904</v>
      </c>
      <c r="BP66" s="18">
        <f t="shared" si="156"/>
        <v>2.7062610042730917</v>
      </c>
      <c r="BQ66" s="18">
        <f t="shared" si="157"/>
        <v>2.5006788029038773</v>
      </c>
      <c r="BR66" s="18">
        <f t="shared" si="158"/>
        <v>4.1459025086792778</v>
      </c>
      <c r="BS66" s="18">
        <f t="shared" si="159"/>
        <v>4.3335807965985573</v>
      </c>
      <c r="BT66" s="18">
        <f t="shared" si="160"/>
        <v>4.1711330640904265</v>
      </c>
      <c r="BU66" s="18">
        <f t="shared" si="161"/>
        <v>3.910612182005746</v>
      </c>
      <c r="BV66" s="18">
        <f t="shared" si="162"/>
        <v>3.013852243816828</v>
      </c>
      <c r="BW66" s="18">
        <f t="shared" si="163"/>
        <v>0.86741281714450835</v>
      </c>
      <c r="BX66" s="18">
        <f t="shared" si="164"/>
        <v>3.6696915786242457</v>
      </c>
    </row>
    <row r="67" spans="1:76" x14ac:dyDescent="0.25">
      <c r="A67" s="4">
        <f t="shared" ref="A67:A75" si="166">A63+100</f>
        <v>201601</v>
      </c>
      <c r="B67" s="19">
        <v>99.894467828001126</v>
      </c>
      <c r="C67" s="19">
        <v>98.213396628619336</v>
      </c>
      <c r="D67" s="19">
        <v>93.953460567196188</v>
      </c>
      <c r="E67" s="19">
        <v>103.79833558651747</v>
      </c>
      <c r="F67" s="19">
        <v>100.10748951402856</v>
      </c>
      <c r="G67" s="19">
        <v>96.138120308603973</v>
      </c>
      <c r="H67" s="19">
        <v>98.288395959557292</v>
      </c>
      <c r="I67" s="19">
        <v>96.671456188568996</v>
      </c>
      <c r="J67" s="19">
        <v>101.82557030429304</v>
      </c>
      <c r="K67" s="19">
        <v>100.36609582777263</v>
      </c>
      <c r="L67" s="19">
        <v>97.751406823640849</v>
      </c>
      <c r="M67" s="19">
        <v>100.42259638754884</v>
      </c>
      <c r="N67" s="19">
        <v>104.55418854570283</v>
      </c>
      <c r="O67" s="19">
        <v>104.53740546311305</v>
      </c>
      <c r="P67" s="19">
        <v>103.39666906935282</v>
      </c>
      <c r="Q67" s="19">
        <v>102.74531110642758</v>
      </c>
      <c r="R67" s="19">
        <v>95.283076416383366</v>
      </c>
      <c r="S67" s="19">
        <v>101.16139994285263</v>
      </c>
      <c r="U67" s="9">
        <f t="shared" ref="U67" si="167">(B67/B66-1)*100</f>
        <v>0.67997207469561172</v>
      </c>
      <c r="V67" s="9">
        <f t="shared" ref="V67" si="168">(C67/C66-1)*100</f>
        <v>0.65278718174826</v>
      </c>
      <c r="W67" s="9">
        <f t="shared" ref="W67" si="169">(D67/D66-1)*100</f>
        <v>0.2792933572264511</v>
      </c>
      <c r="X67" s="9">
        <f t="shared" ref="X67" si="170">(E67/E66-1)*100</f>
        <v>0.93753381217407394</v>
      </c>
      <c r="Y67" s="9">
        <f t="shared" ref="Y67" si="171">(F67/F66-1)*100</f>
        <v>0.71890577480726581</v>
      </c>
      <c r="Z67" s="9">
        <f t="shared" ref="Z67" si="172">(G67/G66-1)*100</f>
        <v>0.49092007474751398</v>
      </c>
      <c r="AA67" s="9">
        <f t="shared" ref="AA67" si="173">(H67/H66-1)*100</f>
        <v>1.1750170783404901</v>
      </c>
      <c r="AB67" s="9">
        <f t="shared" ref="AB67" si="174">(I67/I66-1)*100</f>
        <v>1.0436212827066083</v>
      </c>
      <c r="AC67" s="9">
        <f t="shared" ref="AC67" si="175">(J67/J66-1)*100</f>
        <v>0.72540066102568801</v>
      </c>
      <c r="AD67" s="9">
        <f t="shared" ref="AD67" si="176">(K67/K66-1)*100</f>
        <v>1.1453385012364592</v>
      </c>
      <c r="AE67" s="9">
        <f t="shared" ref="AE67" si="177">(L67/L66-1)*100</f>
        <v>0.48954978879511835</v>
      </c>
      <c r="AF67" s="9">
        <f t="shared" ref="AF67" si="178">(M67/M66-1)*100</f>
        <v>0.73863607626987182</v>
      </c>
      <c r="AG67" s="9">
        <f t="shared" ref="AG67" si="179">(N67/N66-1)*100</f>
        <v>0.75688697517832804</v>
      </c>
      <c r="AH67" s="9">
        <f t="shared" ref="AH67" si="180">(O67/O66-1)*100</f>
        <v>0.44719704869240484</v>
      </c>
      <c r="AI67" s="9">
        <f t="shared" ref="AI67" si="181">(P67/P66-1)*100</f>
        <v>0.50736776350954749</v>
      </c>
      <c r="AJ67" s="9">
        <f t="shared" ref="AJ67" si="182">(Q67/Q66-1)*100</f>
        <v>0.43292911657004662</v>
      </c>
      <c r="AK67" s="9">
        <f t="shared" ref="AK67" si="183">(R67/R66-1)*100</f>
        <v>1.1379336303396492E-2</v>
      </c>
      <c r="AL67" s="9">
        <f t="shared" ref="AL67" si="184">(S67/S66-1)*100</f>
        <v>0.74943557655042792</v>
      </c>
      <c r="AN67" s="9">
        <f t="shared" ref="AN67" si="185">(B67/B63-1)*100</f>
        <v>2.996261520670318</v>
      </c>
      <c r="AO67" s="9">
        <f t="shared" ref="AO67" si="186">(C67/C63-1)*100</f>
        <v>2.4288277264990166</v>
      </c>
      <c r="AP67" s="9">
        <f t="shared" ref="AP67" si="187">(D67/D63-1)*100</f>
        <v>1.6784983248582686</v>
      </c>
      <c r="AQ67" s="9">
        <f t="shared" ref="AQ67" si="188">(E67/E63-1)*100</f>
        <v>3.3681733022096871</v>
      </c>
      <c r="AR67" s="9">
        <f t="shared" ref="AR67" si="189">(F67/F63-1)*100</f>
        <v>2.8470369790686512</v>
      </c>
      <c r="AS67" s="9">
        <f t="shared" ref="AS67" si="190">(G67/G63-1)*100</f>
        <v>1.8614878392424927</v>
      </c>
      <c r="AT67" s="9">
        <f t="shared" ref="AT67" si="191">(H67/H63-1)*100</f>
        <v>3.5853247959163337</v>
      </c>
      <c r="AU67" s="9">
        <f t="shared" ref="AU67" si="192">(I67/I63-1)*100</f>
        <v>3.8560311272198833</v>
      </c>
      <c r="AV67" s="9">
        <f t="shared" ref="AV67" si="193">(J67/J63-1)*100</f>
        <v>3.9423020621317084</v>
      </c>
      <c r="AW67" s="9">
        <f t="shared" ref="AW67" si="194">(K67/K63-1)*100</f>
        <v>3.7937985612947811</v>
      </c>
      <c r="AX67" s="9">
        <f t="shared" ref="AX67" si="195">(L67/L63-1)*100</f>
        <v>2.568958655972442</v>
      </c>
      <c r="AY67" s="9">
        <f t="shared" ref="AY67" si="196">(M67/M63-1)*100</f>
        <v>4.0046922019082443</v>
      </c>
      <c r="AZ67" s="9">
        <f t="shared" ref="AZ67" si="197">(N67/N63-1)*100</f>
        <v>3.7963147667574582</v>
      </c>
      <c r="BA67" s="9">
        <f t="shared" ref="BA67" si="198">(O67/O63-1)*100</f>
        <v>4.2166476265620423</v>
      </c>
      <c r="BB67" s="9">
        <f t="shared" ref="BB67" si="199">(P67/P63-1)*100</f>
        <v>3.4900588815284017</v>
      </c>
      <c r="BC67" s="9">
        <f t="shared" ref="BC67" si="200">(Q67/Q63-1)*100</f>
        <v>3.3520418303823574</v>
      </c>
      <c r="BD67" s="9">
        <f t="shared" ref="BD67" si="201">(R67/R63-1)*100</f>
        <v>1.3862540263449796</v>
      </c>
      <c r="BE67" s="9">
        <f t="shared" ref="BE67" si="202">(S67/S63-1)*100</f>
        <v>3.4995585478455826</v>
      </c>
      <c r="BG67" s="18">
        <f t="shared" ref="BG67" si="203">U67*4</f>
        <v>2.7198882987824469</v>
      </c>
      <c r="BH67" s="18">
        <f t="shared" ref="BH67" si="204">V67*4</f>
        <v>2.61114872699304</v>
      </c>
      <c r="BI67" s="18">
        <f t="shared" ref="BI67" si="205">W67*4</f>
        <v>1.1171734289058044</v>
      </c>
      <c r="BJ67" s="18">
        <f t="shared" ref="BJ67" si="206">X67*4</f>
        <v>3.7501352486962958</v>
      </c>
      <c r="BK67" s="18">
        <f t="shared" ref="BK67" si="207">Y67*4</f>
        <v>2.8756230992290632</v>
      </c>
      <c r="BL67" s="18">
        <f t="shared" ref="BL67" si="208">Z67*4</f>
        <v>1.9636802989900559</v>
      </c>
      <c r="BM67" s="18">
        <f t="shared" ref="BM67" si="209">AA67*4</f>
        <v>4.7000683133619603</v>
      </c>
      <c r="BN67" s="18">
        <f t="shared" ref="BN67" si="210">AB67*4</f>
        <v>4.174485130826433</v>
      </c>
      <c r="BO67" s="18">
        <f t="shared" ref="BO67" si="211">AC67*4</f>
        <v>2.901602644102752</v>
      </c>
      <c r="BP67" s="18">
        <f t="shared" ref="BP67" si="212">AD67*4</f>
        <v>4.5813540049458368</v>
      </c>
      <c r="BQ67" s="18">
        <f t="shared" ref="BQ67" si="213">AE67*4</f>
        <v>1.9581991551804734</v>
      </c>
      <c r="BR67" s="18">
        <f t="shared" ref="BR67" si="214">AF67*4</f>
        <v>2.9545443050794873</v>
      </c>
      <c r="BS67" s="18">
        <f t="shared" ref="BS67" si="215">AG67*4</f>
        <v>3.0275479007133121</v>
      </c>
      <c r="BT67" s="18">
        <f t="shared" ref="BT67" si="216">AH67*4</f>
        <v>1.7887881947696194</v>
      </c>
      <c r="BU67" s="18">
        <f t="shared" ref="BU67" si="217">AI67*4</f>
        <v>2.0294710540381899</v>
      </c>
      <c r="BV67" s="18">
        <f t="shared" ref="BV67" si="218">AJ67*4</f>
        <v>1.7317164662801865</v>
      </c>
      <c r="BW67" s="18">
        <f t="shared" ref="BW67" si="219">AK67*4</f>
        <v>4.5517345213585969E-2</v>
      </c>
      <c r="BX67" s="18">
        <f t="shared" ref="BX67" si="220">AL67*4</f>
        <v>2.9977423062017117</v>
      </c>
    </row>
    <row r="68" spans="1:76" x14ac:dyDescent="0.25">
      <c r="A68" s="4">
        <f t="shared" si="166"/>
        <v>201602</v>
      </c>
      <c r="B68" s="19">
        <v>100.55794293252342</v>
      </c>
      <c r="C68" s="19">
        <v>98.893496584602744</v>
      </c>
      <c r="D68" s="19">
        <v>94.270620430566808</v>
      </c>
      <c r="E68" s="19">
        <v>105.08249899639175</v>
      </c>
      <c r="F68" s="19">
        <v>100.93957752992786</v>
      </c>
      <c r="G68" s="19">
        <v>96.900874811331249</v>
      </c>
      <c r="H68" s="19">
        <v>99.103471828483237</v>
      </c>
      <c r="I68" s="19">
        <v>97.496579502805218</v>
      </c>
      <c r="J68" s="19">
        <v>102.6608030228943</v>
      </c>
      <c r="K68" s="19">
        <v>101.09388164780586</v>
      </c>
      <c r="L68" s="19">
        <v>98.255737040244881</v>
      </c>
      <c r="M68" s="19">
        <v>101.13373744153894</v>
      </c>
      <c r="N68" s="19">
        <v>105.5368228018167</v>
      </c>
      <c r="O68" s="19">
        <v>105.39650681845779</v>
      </c>
      <c r="P68" s="19">
        <v>104.23206640925436</v>
      </c>
      <c r="Q68" s="19">
        <v>103.47017906750456</v>
      </c>
      <c r="R68" s="19">
        <v>95.43103553130122</v>
      </c>
      <c r="S68" s="19">
        <v>101.95759994285265</v>
      </c>
      <c r="U68" s="9">
        <f t="shared" ref="U68" si="221">(B68/B67-1)*100</f>
        <v>0.66417602390620445</v>
      </c>
      <c r="V68" s="9">
        <f t="shared" ref="V68" si="222">(C68/C67-1)*100</f>
        <v>0.69247167833439427</v>
      </c>
      <c r="W68" s="9">
        <f t="shared" ref="W68" si="223">(D68/D67-1)*100</f>
        <v>0.3375712416082699</v>
      </c>
      <c r="X68" s="9">
        <f t="shared" ref="X68" si="224">(E68/E67-1)*100</f>
        <v>1.2371714850898607</v>
      </c>
      <c r="Y68" s="9">
        <f t="shared" ref="Y68" si="225">(F68/F67-1)*100</f>
        <v>0.83119456889655385</v>
      </c>
      <c r="Z68" s="9">
        <f t="shared" ref="Z68" si="226">(G68/G67-1)*100</f>
        <v>0.79339444153767591</v>
      </c>
      <c r="AA68" s="9">
        <f t="shared" ref="AA68" si="227">(H68/H67-1)*100</f>
        <v>0.82926968231460396</v>
      </c>
      <c r="AB68" s="9">
        <f t="shared" ref="AB68" si="228">(I68/I67-1)*100</f>
        <v>0.85353355247563822</v>
      </c>
      <c r="AC68" s="9">
        <f t="shared" ref="AC68" si="229">(J68/J67-1)*100</f>
        <v>0.82025832618002337</v>
      </c>
      <c r="AD68" s="9">
        <f t="shared" ref="AD68" si="230">(K68/K67-1)*100</f>
        <v>0.7251311451649034</v>
      </c>
      <c r="AE68" s="9">
        <f t="shared" ref="AE68" si="231">(L68/L67-1)*100</f>
        <v>0.5159314152009431</v>
      </c>
      <c r="AF68" s="9">
        <f t="shared" ref="AF68" si="232">(M68/M67-1)*100</f>
        <v>0.70814844424622603</v>
      </c>
      <c r="AG68" s="9">
        <f t="shared" ref="AG68" si="233">(N68/N67-1)*100</f>
        <v>0.93983251152520708</v>
      </c>
      <c r="AH68" s="9">
        <f t="shared" ref="AH68" si="234">(O68/O67-1)*100</f>
        <v>0.82181239484453439</v>
      </c>
      <c r="AI68" s="9">
        <f t="shared" ref="AI68" si="235">(P68/P67-1)*100</f>
        <v>0.80795382232399238</v>
      </c>
      <c r="AJ68" s="9">
        <f t="shared" ref="AJ68" si="236">(Q68/Q67-1)*100</f>
        <v>0.7054997967996135</v>
      </c>
      <c r="AK68" s="9">
        <f t="shared" ref="AK68" si="237">(R68/R67-1)*100</f>
        <v>0.15528372978983462</v>
      </c>
      <c r="AL68" s="9">
        <f t="shared" ref="AL68" si="238">(S68/S67-1)*100</f>
        <v>0.78705909610761182</v>
      </c>
      <c r="AN68" s="9">
        <f t="shared" ref="AN68" si="239">(B68/B64-1)*100</f>
        <v>2.936924432486121</v>
      </c>
      <c r="AO68" s="9">
        <f t="shared" ref="AO68" si="240">(C68/C64-1)*100</f>
        <v>2.6809631879760154</v>
      </c>
      <c r="AP68" s="9">
        <f t="shared" ref="AP68" si="241">(D68/D64-1)*100</f>
        <v>1.5246672355028412</v>
      </c>
      <c r="AQ68" s="9">
        <f t="shared" ref="AQ68" si="242">(E68/E64-1)*100</f>
        <v>4.1824085205781181</v>
      </c>
      <c r="AR68" s="9">
        <f t="shared" ref="AR68" si="243">(F68/F64-1)*100</f>
        <v>3.1099735362146941</v>
      </c>
      <c r="AS68" s="9">
        <f t="shared" ref="AS68" si="244">(G68/G64-1)*100</f>
        <v>2.2277438924553694</v>
      </c>
      <c r="AT68" s="9">
        <f t="shared" ref="AT68" si="245">(H68/H64-1)*100</f>
        <v>3.8760211213668017</v>
      </c>
      <c r="AU68" s="9">
        <f t="shared" ref="AU68" si="246">(I68/I64-1)*100</f>
        <v>3.7657640158276662</v>
      </c>
      <c r="AV68" s="9">
        <f t="shared" ref="AV68" si="247">(J68/J64-1)*100</f>
        <v>3.9092091013507302</v>
      </c>
      <c r="AW68" s="9">
        <f t="shared" ref="AW68" si="248">(K68/K64-1)*100</f>
        <v>3.5050043219096549</v>
      </c>
      <c r="AX68" s="9">
        <f t="shared" ref="AX68" si="249">(L68/L64-1)*100</f>
        <v>2.4438110586838313</v>
      </c>
      <c r="AY68" s="9">
        <f t="shared" ref="AY68" si="250">(M68/M64-1)*100</f>
        <v>3.5792651819007038</v>
      </c>
      <c r="AZ68" s="9">
        <f t="shared" ref="AZ68" si="251">(N68/N64-1)*100</f>
        <v>3.8098888925875762</v>
      </c>
      <c r="BA68" s="9">
        <f t="shared" ref="BA68" si="252">(O68/O64-1)*100</f>
        <v>3.4971298170463516</v>
      </c>
      <c r="BB68" s="9">
        <f t="shared" ref="BB68" si="253">(P68/P64-1)*100</f>
        <v>3.4148490232961182</v>
      </c>
      <c r="BC68" s="9">
        <f t="shared" ref="BC68" si="254">(Q68/Q64-1)*100</f>
        <v>2.8985793276265603</v>
      </c>
      <c r="BD68" s="9">
        <f t="shared" ref="BD68" si="255">(R68/R64-1)*100</f>
        <v>1.1772717453423676</v>
      </c>
      <c r="BE68" s="9">
        <f t="shared" ref="BE68" si="256">(S68/S64-1)*100</f>
        <v>3.4363257333272612</v>
      </c>
      <c r="BG68" s="18">
        <f t="shared" ref="BG68" si="257">U68*4</f>
        <v>2.6567040956248178</v>
      </c>
      <c r="BH68" s="18">
        <f t="shared" ref="BH68" si="258">V68*4</f>
        <v>2.7698867133375771</v>
      </c>
      <c r="BI68" s="18">
        <f t="shared" ref="BI68" si="259">W68*4</f>
        <v>1.3502849664330796</v>
      </c>
      <c r="BJ68" s="18">
        <f t="shared" ref="BJ68" si="260">X68*4</f>
        <v>4.948685940359443</v>
      </c>
      <c r="BK68" s="18">
        <f t="shared" ref="BK68" si="261">Y68*4</f>
        <v>3.3247782755862154</v>
      </c>
      <c r="BL68" s="18">
        <f t="shared" ref="BL68" si="262">Z68*4</f>
        <v>3.1735777661507036</v>
      </c>
      <c r="BM68" s="18">
        <f t="shared" ref="BM68" si="263">AA68*4</f>
        <v>3.3170787292584158</v>
      </c>
      <c r="BN68" s="18">
        <f t="shared" ref="BN68" si="264">AB68*4</f>
        <v>3.4141342099025529</v>
      </c>
      <c r="BO68" s="18">
        <f t="shared" ref="BO68" si="265">AC68*4</f>
        <v>3.2810333047200935</v>
      </c>
      <c r="BP68" s="18">
        <f t="shared" ref="BP68" si="266">AD68*4</f>
        <v>2.9005245806596136</v>
      </c>
      <c r="BQ68" s="18">
        <f t="shared" ref="BQ68" si="267">AE68*4</f>
        <v>2.0637256608037724</v>
      </c>
      <c r="BR68" s="18">
        <f t="shared" ref="BR68" si="268">AF68*4</f>
        <v>2.8325937769849041</v>
      </c>
      <c r="BS68" s="18">
        <f t="shared" ref="BS68" si="269">AG68*4</f>
        <v>3.7593300461008283</v>
      </c>
      <c r="BT68" s="18">
        <f t="shared" ref="BT68" si="270">AH68*4</f>
        <v>3.2872495793781376</v>
      </c>
      <c r="BU68" s="18">
        <f t="shared" ref="BU68" si="271">AI68*4</f>
        <v>3.2318152892959695</v>
      </c>
      <c r="BV68" s="18">
        <f t="shared" ref="BV68" si="272">AJ68*4</f>
        <v>2.821999187198454</v>
      </c>
      <c r="BW68" s="18">
        <f t="shared" ref="BW68" si="273">AK68*4</f>
        <v>0.62113491915933849</v>
      </c>
      <c r="BX68" s="18">
        <f t="shared" ref="BX68" si="274">AL68*4</f>
        <v>3.1482363844304473</v>
      </c>
    </row>
    <row r="69" spans="1:76" x14ac:dyDescent="0.25">
      <c r="A69" s="4">
        <f t="shared" si="166"/>
        <v>201603</v>
      </c>
      <c r="B69" s="19">
        <v>101.22563826962673</v>
      </c>
      <c r="C69" s="19">
        <v>99.629967566580945</v>
      </c>
      <c r="D69" s="19">
        <v>95.080250925508579</v>
      </c>
      <c r="E69" s="19">
        <v>105.98876072712973</v>
      </c>
      <c r="F69" s="19">
        <v>101.73525761901067</v>
      </c>
      <c r="G69" s="19">
        <v>97.797177266425223</v>
      </c>
      <c r="H69" s="19">
        <v>99.814812645903402</v>
      </c>
      <c r="I69" s="19">
        <v>98.171224584640527</v>
      </c>
      <c r="J69" s="19">
        <v>103.35181946045981</v>
      </c>
      <c r="K69" s="19">
        <v>101.73835501405404</v>
      </c>
      <c r="L69" s="19">
        <v>98.849443595674202</v>
      </c>
      <c r="M69" s="19">
        <v>102.14561927264944</v>
      </c>
      <c r="N69" s="19">
        <v>106.32697147471285</v>
      </c>
      <c r="O69" s="19">
        <v>105.94750393100097</v>
      </c>
      <c r="P69" s="19">
        <v>104.98063133433365</v>
      </c>
      <c r="Q69" s="19">
        <v>104.19263526980042</v>
      </c>
      <c r="R69" s="19">
        <v>95.788635851590243</v>
      </c>
      <c r="S69" s="19">
        <v>102.68529994285262</v>
      </c>
      <c r="U69" s="9">
        <f t="shared" ref="U69" si="275">(B69/B68-1)*100</f>
        <v>0.66399064820901188</v>
      </c>
      <c r="V69" s="9">
        <f t="shared" ref="V69" si="276">(C69/C68-1)*100</f>
        <v>0.74471123725325938</v>
      </c>
      <c r="W69" s="9">
        <f t="shared" ref="W69" si="277">(D69/D68-1)*100</f>
        <v>0.85883649778044635</v>
      </c>
      <c r="X69" s="9">
        <f t="shared" ref="X69" si="278">(E69/E68-1)*100</f>
        <v>0.8624287958445942</v>
      </c>
      <c r="Y69" s="9">
        <f t="shared" ref="Y69" si="279">(F69/F68-1)*100</f>
        <v>0.78827364702105385</v>
      </c>
      <c r="Z69" s="9">
        <f t="shared" ref="Z69" si="280">(G69/G68-1)*100</f>
        <v>0.92496838324638286</v>
      </c>
      <c r="AA69" s="9">
        <f t="shared" ref="AA69" si="281">(H69/H68-1)*100</f>
        <v>0.71777588039627638</v>
      </c>
      <c r="AB69" s="9">
        <f t="shared" ref="AB69" si="282">(I69/I68-1)*100</f>
        <v>0.6919679493124109</v>
      </c>
      <c r="AC69" s="9">
        <f t="shared" ref="AC69" si="283">(J69/J68-1)*100</f>
        <v>0.67310640207187689</v>
      </c>
      <c r="AD69" s="9">
        <f t="shared" ref="AD69" si="284">(K69/K68-1)*100</f>
        <v>0.6374998721420333</v>
      </c>
      <c r="AE69" s="9">
        <f t="shared" ref="AE69" si="285">(L69/L68-1)*100</f>
        <v>0.60424619804759772</v>
      </c>
      <c r="AF69" s="9">
        <f t="shared" ref="AF69" si="286">(M69/M68-1)*100</f>
        <v>1.0005383531834999</v>
      </c>
      <c r="AG69" s="9">
        <f t="shared" ref="AG69" si="287">(N69/N68-1)*100</f>
        <v>0.74869477014665176</v>
      </c>
      <c r="AH69" s="9">
        <f t="shared" ref="AH69" si="288">(O69/O68-1)*100</f>
        <v>0.52278498517246419</v>
      </c>
      <c r="AI69" s="9">
        <f t="shared" ref="AI69" si="289">(P69/P68-1)*100</f>
        <v>0.71817143309826914</v>
      </c>
      <c r="AJ69" s="9">
        <f t="shared" ref="AJ69" si="290">(Q69/Q68-1)*100</f>
        <v>0.69822649270232517</v>
      </c>
      <c r="AK69" s="9">
        <f t="shared" ref="AK69" si="291">(R69/R68-1)*100</f>
        <v>0.37472119871500009</v>
      </c>
      <c r="AL69" s="9">
        <f t="shared" ref="AL69" si="292">(S69/S68-1)*100</f>
        <v>0.71372805990710386</v>
      </c>
      <c r="AN69" s="9">
        <f t="shared" ref="AN69" si="293">(B69/B65-1)*100</f>
        <v>2.8121454718020633</v>
      </c>
      <c r="AO69" s="9">
        <f t="shared" ref="AO69" si="294">(C69/C65-1)*100</f>
        <v>2.8343769303694533</v>
      </c>
      <c r="AP69" s="9">
        <f t="shared" ref="AP69" si="295">(D69/D65-1)*100</f>
        <v>1.723471446650926</v>
      </c>
      <c r="AQ69" s="9">
        <f t="shared" ref="AQ69" si="296">(E69/E65-1)*100</f>
        <v>4.2425466906038212</v>
      </c>
      <c r="AR69" s="9">
        <f t="shared" ref="AR69" si="297">(F69/F65-1)*100</f>
        <v>3.2047765562152941</v>
      </c>
      <c r="AS69" s="9">
        <f t="shared" ref="AS69" si="298">(G69/G65-1)*100</f>
        <v>2.730217138488733</v>
      </c>
      <c r="AT69" s="9">
        <f t="shared" ref="AT69" si="299">(H69/H65-1)*100</f>
        <v>3.6187261590490571</v>
      </c>
      <c r="AU69" s="9">
        <f t="shared" ref="AU69" si="300">(I69/I65-1)*100</f>
        <v>3.347174019901189</v>
      </c>
      <c r="AV69" s="9">
        <f t="shared" ref="AV69" si="301">(J69/J65-1)*100</f>
        <v>3.4626539329727368</v>
      </c>
      <c r="AW69" s="9">
        <f t="shared" ref="AW69" si="302">(K69/K65-1)*100</f>
        <v>3.2219224369809618</v>
      </c>
      <c r="AX69" s="9">
        <f t="shared" ref="AX69" si="303">(L69/L65-1)*100</f>
        <v>2.2536310838244367</v>
      </c>
      <c r="AY69" s="9">
        <f t="shared" ref="AY69" si="304">(M69/M65-1)*100</f>
        <v>3.5291278075909815</v>
      </c>
      <c r="AZ69" s="9">
        <f t="shared" ref="AZ69" si="305">(N69/N65-1)*100</f>
        <v>3.5753882051528629</v>
      </c>
      <c r="BA69" s="9">
        <f t="shared" ref="BA69" si="306">(O69/O65-1)*100</f>
        <v>2.8636984559085032</v>
      </c>
      <c r="BB69" s="9">
        <f t="shared" ref="BB69" si="307">(P69/P65-1)*100</f>
        <v>3.044734288377704</v>
      </c>
      <c r="BC69" s="9">
        <f t="shared" ref="BC69" si="308">(Q69/Q65-1)*100</f>
        <v>2.6150645045852183</v>
      </c>
      <c r="BD69" s="9">
        <f t="shared" ref="BD69" si="309">(R69/R65-1)*100</f>
        <v>0.76005512928893904</v>
      </c>
      <c r="BE69" s="9">
        <f t="shared" ref="BE69" si="310">(S69/S65-1)*100</f>
        <v>3.2053517881302618</v>
      </c>
      <c r="BG69" s="18">
        <f t="shared" ref="BG69" si="311">U69*4</f>
        <v>2.6559625928360475</v>
      </c>
      <c r="BH69" s="18">
        <f t="shared" ref="BH69" si="312">V69*4</f>
        <v>2.9788449490130375</v>
      </c>
      <c r="BI69" s="18">
        <f t="shared" ref="BI69" si="313">W69*4</f>
        <v>3.4353459911217854</v>
      </c>
      <c r="BJ69" s="18">
        <f t="shared" ref="BJ69" si="314">X69*4</f>
        <v>3.4497151833783768</v>
      </c>
      <c r="BK69" s="18">
        <f t="shared" ref="BK69" si="315">Y69*4</f>
        <v>3.1530945880842154</v>
      </c>
      <c r="BL69" s="18">
        <f t="shared" ref="BL69" si="316">Z69*4</f>
        <v>3.6998735329855315</v>
      </c>
      <c r="BM69" s="18">
        <f t="shared" ref="BM69" si="317">AA69*4</f>
        <v>2.8711035215851055</v>
      </c>
      <c r="BN69" s="18">
        <f t="shared" ref="BN69" si="318">AB69*4</f>
        <v>2.7678717972496436</v>
      </c>
      <c r="BO69" s="18">
        <f t="shared" ref="BO69" si="319">AC69*4</f>
        <v>2.6924256082875075</v>
      </c>
      <c r="BP69" s="18">
        <f t="shared" ref="BP69" si="320">AD69*4</f>
        <v>2.5499994885681332</v>
      </c>
      <c r="BQ69" s="18">
        <f t="shared" ref="BQ69" si="321">AE69*4</f>
        <v>2.4169847921903909</v>
      </c>
      <c r="BR69" s="18">
        <f t="shared" ref="BR69" si="322">AF69*4</f>
        <v>4.0021534127339997</v>
      </c>
      <c r="BS69" s="18">
        <f t="shared" ref="BS69" si="323">AG69*4</f>
        <v>2.994779080586607</v>
      </c>
      <c r="BT69" s="18">
        <f t="shared" ref="BT69" si="324">AH69*4</f>
        <v>2.0911399406898568</v>
      </c>
      <c r="BU69" s="18">
        <f t="shared" ref="BU69" si="325">AI69*4</f>
        <v>2.8726857323930766</v>
      </c>
      <c r="BV69" s="18">
        <f t="shared" ref="BV69" si="326">AJ69*4</f>
        <v>2.7929059708093007</v>
      </c>
      <c r="BW69" s="18">
        <f t="shared" ref="BW69" si="327">AK69*4</f>
        <v>1.4988847948600004</v>
      </c>
      <c r="BX69" s="18">
        <f t="shared" ref="BX69" si="328">AL69*4</f>
        <v>2.8549122396284154</v>
      </c>
    </row>
    <row r="70" spans="1:76" x14ac:dyDescent="0.25">
      <c r="A70" s="4">
        <f t="shared" si="166"/>
        <v>201604</v>
      </c>
      <c r="B70" s="19">
        <v>101.79669278430559</v>
      </c>
      <c r="C70" s="19">
        <v>100.49552372205702</v>
      </c>
      <c r="D70" s="19">
        <v>95.931905436952761</v>
      </c>
      <c r="E70" s="19">
        <v>106.48448689214132</v>
      </c>
      <c r="F70" s="19">
        <v>102.31915028947195</v>
      </c>
      <c r="G70" s="19">
        <v>98.398616768741604</v>
      </c>
      <c r="H70" s="19">
        <v>100.26838584708622</v>
      </c>
      <c r="I70" s="19">
        <v>98.438170768789377</v>
      </c>
      <c r="J70" s="19">
        <v>104.24136958832584</v>
      </c>
      <c r="K70" s="19">
        <v>102.54151037474429</v>
      </c>
      <c r="L70" s="19">
        <v>99.300478323494573</v>
      </c>
      <c r="M70" s="19">
        <v>102.90178486701822</v>
      </c>
      <c r="N70" s="19">
        <v>107.1017840819399</v>
      </c>
      <c r="O70" s="19">
        <v>106.46939465518146</v>
      </c>
      <c r="P70" s="19">
        <v>105.48136130410813</v>
      </c>
      <c r="Q70" s="19">
        <v>104.96156421996588</v>
      </c>
      <c r="R70" s="19">
        <v>95.958371628348686</v>
      </c>
      <c r="S70" s="19">
        <v>103.38589994285262</v>
      </c>
      <c r="U70" s="9">
        <f t="shared" ref="U70" si="329">(B70/B69-1)*100</f>
        <v>0.5641401965357673</v>
      </c>
      <c r="V70" s="9">
        <f t="shared" ref="V70" si="330">(C70/C69-1)*100</f>
        <v>0.8687708895394719</v>
      </c>
      <c r="W70" s="9">
        <f t="shared" ref="W70" si="331">(D70/D69-1)*100</f>
        <v>0.89572177518906226</v>
      </c>
      <c r="X70" s="9">
        <f t="shared" ref="X70" si="332">(E70/E69-1)*100</f>
        <v>0.4677157857217118</v>
      </c>
      <c r="Y70" s="9">
        <f t="shared" ref="Y70" si="333">(F70/F69-1)*100</f>
        <v>0.57393344660108259</v>
      </c>
      <c r="Z70" s="9">
        <f t="shared" ref="Z70" si="334">(G70/G69-1)*100</f>
        <v>0.61498656620517789</v>
      </c>
      <c r="AA70" s="9">
        <f t="shared" ref="AA70" si="335">(H70/H69-1)*100</f>
        <v>0.45441471977900605</v>
      </c>
      <c r="AB70" s="9">
        <f t="shared" ref="AB70" si="336">(I70/I69-1)*100</f>
        <v>0.27191897144840382</v>
      </c>
      <c r="AC70" s="9">
        <f t="shared" ref="AC70" si="337">(J70/J69-1)*100</f>
        <v>0.86070098476238588</v>
      </c>
      <c r="AD70" s="9">
        <f t="shared" ref="AD70" si="338">(K70/K69-1)*100</f>
        <v>0.78943222600691421</v>
      </c>
      <c r="AE70" s="9">
        <f t="shared" ref="AE70" si="339">(L70/L69-1)*100</f>
        <v>0.45628453880353081</v>
      </c>
      <c r="AF70" s="9">
        <f t="shared" ref="AF70" si="340">(M70/M69-1)*100</f>
        <v>0.74028196192184037</v>
      </c>
      <c r="AG70" s="9">
        <f t="shared" ref="AG70" si="341">(N70/N69-1)*100</f>
        <v>0.72870749206970231</v>
      </c>
      <c r="AH70" s="9">
        <f t="shared" ref="AH70" si="342">(O70/O69-1)*100</f>
        <v>0.49259369481737814</v>
      </c>
      <c r="AI70" s="9">
        <f t="shared" ref="AI70" si="343">(P70/P69-1)*100</f>
        <v>0.47697366972370148</v>
      </c>
      <c r="AJ70" s="9">
        <f t="shared" ref="AJ70" si="344">(Q70/Q69-1)*100</f>
        <v>0.73798781283760384</v>
      </c>
      <c r="AK70" s="9">
        <f t="shared" ref="AK70" si="345">(R70/R69-1)*100</f>
        <v>0.17719823990542949</v>
      </c>
      <c r="AL70" s="9">
        <f t="shared" ref="AL70" si="346">(S70/S69-1)*100</f>
        <v>0.68227876861624015</v>
      </c>
      <c r="AN70" s="9">
        <f t="shared" ref="AN70" si="347">(B70/B66-1)*100</f>
        <v>2.597154874150287</v>
      </c>
      <c r="AO70" s="9">
        <f t="shared" ref="AO70" si="348">(C70/C66-1)*100</f>
        <v>2.9915969627201333</v>
      </c>
      <c r="AP70" s="9">
        <f t="shared" ref="AP70" si="349">(D70/D66-1)*100</f>
        <v>2.3909457890548991</v>
      </c>
      <c r="AQ70" s="9">
        <f t="shared" ref="AQ70" si="350">(E70/E66-1)*100</f>
        <v>3.5496516915598075</v>
      </c>
      <c r="AR70" s="9">
        <f t="shared" ref="AR70" si="351">(F70/F66-1)*100</f>
        <v>2.9440744842523792</v>
      </c>
      <c r="AS70" s="9">
        <f t="shared" ref="AS70" si="352">(G70/G66-1)*100</f>
        <v>2.8537639536974746</v>
      </c>
      <c r="AT70" s="9">
        <f t="shared" ref="AT70" si="353">(H70/H66-1)*100</f>
        <v>3.2131570716730673</v>
      </c>
      <c r="AU70" s="9">
        <f t="shared" ref="AU70" si="354">(I70/I66-1)*100</f>
        <v>2.8902391572755981</v>
      </c>
      <c r="AV70" s="9">
        <f t="shared" ref="AV70" si="355">(J70/J66-1)*100</f>
        <v>3.1150985539385889</v>
      </c>
      <c r="AW70" s="9">
        <f t="shared" ref="AW70" si="356">(K70/K66-1)*100</f>
        <v>3.3376429733715129</v>
      </c>
      <c r="AX70" s="9">
        <f t="shared" ref="AX70" si="357">(L70/L66-1)*100</f>
        <v>2.0820127790393439</v>
      </c>
      <c r="AY70" s="9">
        <f t="shared" ref="AY70" si="358">(M70/M66-1)*100</f>
        <v>3.225626803276338</v>
      </c>
      <c r="AZ70" s="9">
        <f t="shared" ref="AZ70" si="359">(N70/N66-1)*100</f>
        <v>3.2119564379469612</v>
      </c>
      <c r="BA70" s="9">
        <f t="shared" ref="BA70" si="360">(O70/O66-1)*100</f>
        <v>2.3035937921539462</v>
      </c>
      <c r="BB70" s="9">
        <f t="shared" ref="BB70" si="361">(P70/P66-1)*100</f>
        <v>2.533805665215505</v>
      </c>
      <c r="BC70" s="9">
        <f t="shared" ref="BC70" si="362">(Q70/Q66-1)*100</f>
        <v>2.5993033234261276</v>
      </c>
      <c r="BD70" s="9">
        <f t="shared" ref="BD70" si="363">(R70/R66-1)*100</f>
        <v>0.72018522448356048</v>
      </c>
      <c r="BE70" s="9">
        <f t="shared" ref="BE70" si="364">(S70/S66-1)*100</f>
        <v>2.964876639709324</v>
      </c>
      <c r="BG70" s="18">
        <f t="shared" ref="BG70" si="365">U70*4</f>
        <v>2.2565607861430692</v>
      </c>
      <c r="BH70" s="18">
        <f t="shared" ref="BH70" si="366">V70*4</f>
        <v>3.4750835581578876</v>
      </c>
      <c r="BI70" s="18">
        <f t="shared" ref="BI70" si="367">W70*4</f>
        <v>3.5828871007562491</v>
      </c>
      <c r="BJ70" s="18">
        <f t="shared" ref="BJ70" si="368">X70*4</f>
        <v>1.8708631428868472</v>
      </c>
      <c r="BK70" s="18">
        <f t="shared" ref="BK70" si="369">Y70*4</f>
        <v>2.2957337864043303</v>
      </c>
      <c r="BL70" s="18">
        <f t="shared" ref="BL70" si="370">Z70*4</f>
        <v>2.4599462648207115</v>
      </c>
      <c r="BM70" s="18">
        <f t="shared" ref="BM70" si="371">AA70*4</f>
        <v>1.8176588791160242</v>
      </c>
      <c r="BN70" s="18">
        <f t="shared" ref="BN70" si="372">AB70*4</f>
        <v>1.0876758857936153</v>
      </c>
      <c r="BO70" s="18">
        <f t="shared" ref="BO70" si="373">AC70*4</f>
        <v>3.4428039390495435</v>
      </c>
      <c r="BP70" s="18">
        <f t="shared" ref="BP70" si="374">AD70*4</f>
        <v>3.1577289040276568</v>
      </c>
      <c r="BQ70" s="18">
        <f t="shared" ref="BQ70" si="375">AE70*4</f>
        <v>1.8251381552141233</v>
      </c>
      <c r="BR70" s="18">
        <f t="shared" ref="BR70" si="376">AF70*4</f>
        <v>2.9611278476873615</v>
      </c>
      <c r="BS70" s="18">
        <f t="shared" ref="BS70" si="377">AG70*4</f>
        <v>2.9148299682788092</v>
      </c>
      <c r="BT70" s="18">
        <f t="shared" ref="BT70" si="378">AH70*4</f>
        <v>1.9703747792695125</v>
      </c>
      <c r="BU70" s="18">
        <f t="shared" ref="BU70" si="379">AI70*4</f>
        <v>1.9078946788948059</v>
      </c>
      <c r="BV70" s="18">
        <f t="shared" ref="BV70" si="380">AJ70*4</f>
        <v>2.9519512513504154</v>
      </c>
      <c r="BW70" s="18">
        <f t="shared" ref="BW70" si="381">AK70*4</f>
        <v>0.70879295962171796</v>
      </c>
      <c r="BX70" s="18">
        <f t="shared" ref="BX70" si="382">AL70*4</f>
        <v>2.7291150744649606</v>
      </c>
    </row>
    <row r="71" spans="1:76" x14ac:dyDescent="0.25">
      <c r="A71" s="4">
        <f t="shared" si="166"/>
        <v>201701</v>
      </c>
      <c r="B71" s="19">
        <v>102.52380181621011</v>
      </c>
      <c r="C71" s="19">
        <v>101.24968821744437</v>
      </c>
      <c r="D71" s="19">
        <v>96.729073261841734</v>
      </c>
      <c r="E71" s="19">
        <v>107.27617037300018</v>
      </c>
      <c r="F71" s="19">
        <v>102.95944558715246</v>
      </c>
      <c r="G71" s="19">
        <v>98.912177069250745</v>
      </c>
      <c r="H71" s="19">
        <v>100.49965153846479</v>
      </c>
      <c r="I71" s="19">
        <v>99.045508306673668</v>
      </c>
      <c r="J71" s="19">
        <v>105.11787831465233</v>
      </c>
      <c r="K71" s="19">
        <v>103.43568272854796</v>
      </c>
      <c r="L71" s="19">
        <v>99.853396126819447</v>
      </c>
      <c r="M71" s="19">
        <v>103.66548268323805</v>
      </c>
      <c r="N71" s="19">
        <v>108.14205243540721</v>
      </c>
      <c r="O71" s="19">
        <v>107.74290898886224</v>
      </c>
      <c r="P71" s="19">
        <v>106.32907538374306</v>
      </c>
      <c r="Q71" s="19">
        <v>105.78367447971624</v>
      </c>
      <c r="R71" s="19">
        <v>96.262289715192651</v>
      </c>
      <c r="S71" s="19">
        <v>104.19889988182689</v>
      </c>
      <c r="U71" s="9">
        <f t="shared" ref="U71" si="383">(B71/B70-1)*100</f>
        <v>0.71427569208477593</v>
      </c>
      <c r="V71" s="9">
        <f t="shared" ref="V71" si="384">(C71/C70-1)*100</f>
        <v>0.7504458581390816</v>
      </c>
      <c r="W71" s="9">
        <f t="shared" ref="W71" si="385">(D71/D70-1)*100</f>
        <v>0.83097257503434996</v>
      </c>
      <c r="X71" s="9">
        <f t="shared" ref="X71" si="386">(E71/E70-1)*100</f>
        <v>0.74347306726543216</v>
      </c>
      <c r="Y71" s="9">
        <f t="shared" ref="Y71" si="387">(F71/F70-1)*100</f>
        <v>0.62578246190381215</v>
      </c>
      <c r="Z71" s="9">
        <f t="shared" ref="Z71" si="388">(G71/G70-1)*100</f>
        <v>0.52191821122458126</v>
      </c>
      <c r="AA71" s="9">
        <f t="shared" ref="AA71" si="389">(H71/H70-1)*100</f>
        <v>0.23064666836389858</v>
      </c>
      <c r="AB71" s="9">
        <f t="shared" ref="AB71" si="390">(I71/I70-1)*100</f>
        <v>0.61697361210704127</v>
      </c>
      <c r="AC71" s="9">
        <f t="shared" ref="AC71" si="391">(J71/J70-1)*100</f>
        <v>0.84084536666011456</v>
      </c>
      <c r="AD71" s="9">
        <f t="shared" ref="AD71" si="392">(K71/K70-1)*100</f>
        <v>0.87201012598299155</v>
      </c>
      <c r="AE71" s="9">
        <f t="shared" ref="AE71" si="393">(L71/L70-1)*100</f>
        <v>0.55681282976665081</v>
      </c>
      <c r="AF71" s="9">
        <f t="shared" ref="AF71" si="394">(M71/M70-1)*100</f>
        <v>0.74216187523548083</v>
      </c>
      <c r="AG71" s="9">
        <f t="shared" ref="AG71" si="395">(N71/N70-1)*100</f>
        <v>0.97128947233169338</v>
      </c>
      <c r="AH71" s="9">
        <f t="shared" ref="AH71" si="396">(O71/O70-1)*100</f>
        <v>1.1961318440902868</v>
      </c>
      <c r="AI71" s="9">
        <f t="shared" ref="AI71" si="397">(P71/P70-1)*100</f>
        <v>0.80366243775611412</v>
      </c>
      <c r="AJ71" s="9">
        <f t="shared" ref="AJ71" si="398">(Q71/Q70-1)*100</f>
        <v>0.78324886434379959</v>
      </c>
      <c r="AK71" s="9">
        <f t="shared" ref="AK71" si="399">(R71/R70-1)*100</f>
        <v>0.31671867882570037</v>
      </c>
      <c r="AL71" s="9">
        <f t="shared" ref="AL71" si="400">(S71/S70-1)*100</f>
        <v>0.78637409881199272</v>
      </c>
      <c r="AN71" s="9">
        <f t="shared" ref="AN71" si="401">(B71/B67-1)*100</f>
        <v>2.6321117128690119</v>
      </c>
      <c r="AO71" s="9">
        <f t="shared" ref="AO71" si="402">(C71/C67-1)*100</f>
        <v>3.0915248764955772</v>
      </c>
      <c r="AP71" s="9">
        <f t="shared" ref="AP71" si="403">(D71/D67-1)*100</f>
        <v>2.9542421086878434</v>
      </c>
      <c r="AQ71" s="9">
        <f t="shared" ref="AQ71" si="404">(E71/E67-1)*100</f>
        <v>3.3505689343003908</v>
      </c>
      <c r="AR71" s="9">
        <f t="shared" ref="AR71" si="405">(F71/F67-1)*100</f>
        <v>2.8488938110112549</v>
      </c>
      <c r="AS71" s="9">
        <f t="shared" ref="AS71" si="406">(G71/G67-1)*100</f>
        <v>2.8854909496275116</v>
      </c>
      <c r="AT71" s="9">
        <f t="shared" ref="AT71" si="407">(H71/H67-1)*100</f>
        <v>2.2497626065821175</v>
      </c>
      <c r="AU71" s="9">
        <f t="shared" ref="AU71" si="408">(I71/I67-1)*100</f>
        <v>2.4557943075500965</v>
      </c>
      <c r="AV71" s="9">
        <f t="shared" ref="AV71" si="409">(J71/J67-1)*100</f>
        <v>3.2332821711880788</v>
      </c>
      <c r="AW71" s="9">
        <f t="shared" ref="AW71" si="410">(K71/K67-1)*100</f>
        <v>3.0583902616305059</v>
      </c>
      <c r="AX71" s="9">
        <f t="shared" ref="AX71" si="411">(L71/L67-1)*100</f>
        <v>2.1503417408313297</v>
      </c>
      <c r="AY71" s="9">
        <f t="shared" ref="AY71" si="412">(M71/M67-1)*100</f>
        <v>3.2292396456016004</v>
      </c>
      <c r="AZ71" s="9">
        <f t="shared" ref="AZ71" si="413">(N71/N67-1)*100</f>
        <v>3.431583124129034</v>
      </c>
      <c r="BA71" s="9">
        <f t="shared" ref="BA71" si="414">(O71/O67-1)*100</f>
        <v>3.0663698908045767</v>
      </c>
      <c r="BB71" s="9">
        <f t="shared" ref="BB71" si="415">(P71/P67-1)*100</f>
        <v>2.836074257308363</v>
      </c>
      <c r="BC71" s="9">
        <f t="shared" ref="BC71" si="416">(Q71/Q67-1)*100</f>
        <v>2.9571795934720591</v>
      </c>
      <c r="BD71" s="9">
        <f t="shared" ref="BD71" si="417">(R71/R67-1)*100</f>
        <v>1.0276885839938243</v>
      </c>
      <c r="BE71" s="9">
        <f t="shared" ref="BE71" si="418">(S71/S67-1)*100</f>
        <v>3.0026274257673347</v>
      </c>
      <c r="BG71" s="18">
        <f t="shared" ref="BG71" si="419">U71*4</f>
        <v>2.8571027683391037</v>
      </c>
      <c r="BH71" s="18">
        <f t="shared" ref="BH71" si="420">V71*4</f>
        <v>3.0017834325563264</v>
      </c>
      <c r="BI71" s="18">
        <f t="shared" ref="BI71" si="421">W71*4</f>
        <v>3.3238903001373998</v>
      </c>
      <c r="BJ71" s="18">
        <f t="shared" ref="BJ71" si="422">X71*4</f>
        <v>2.9738922690617287</v>
      </c>
      <c r="BK71" s="18">
        <f t="shared" ref="BK71" si="423">Y71*4</f>
        <v>2.5031298476152486</v>
      </c>
      <c r="BL71" s="18">
        <f t="shared" ref="BL71" si="424">Z71*4</f>
        <v>2.0876728448983251</v>
      </c>
      <c r="BM71" s="18">
        <f t="shared" ref="BM71" si="425">AA71*4</f>
        <v>0.92258667345559431</v>
      </c>
      <c r="BN71" s="18">
        <f t="shared" ref="BN71" si="426">AB71*4</f>
        <v>2.4678944484281651</v>
      </c>
      <c r="BO71" s="18">
        <f t="shared" ref="BO71" si="427">AC71*4</f>
        <v>3.3633814666404582</v>
      </c>
      <c r="BP71" s="18">
        <f t="shared" ref="BP71" si="428">AD71*4</f>
        <v>3.4880405039319662</v>
      </c>
      <c r="BQ71" s="18">
        <f t="shared" ref="BQ71" si="429">AE71*4</f>
        <v>2.2272513190666032</v>
      </c>
      <c r="BR71" s="18">
        <f t="shared" ref="BR71" si="430">AF71*4</f>
        <v>2.9686475009419233</v>
      </c>
      <c r="BS71" s="18">
        <f t="shared" ref="BS71" si="431">AG71*4</f>
        <v>3.8851578893267735</v>
      </c>
      <c r="BT71" s="18">
        <f t="shared" ref="BT71" si="432">AH71*4</f>
        <v>4.7845273763611473</v>
      </c>
      <c r="BU71" s="18">
        <f t="shared" ref="BU71" si="433">AI71*4</f>
        <v>3.2146497510244565</v>
      </c>
      <c r="BV71" s="18">
        <f t="shared" ref="BV71" si="434">AJ71*4</f>
        <v>3.1329954573751984</v>
      </c>
      <c r="BW71" s="18">
        <f t="shared" ref="BW71" si="435">AK71*4</f>
        <v>1.2668747153028015</v>
      </c>
      <c r="BX71" s="18">
        <f t="shared" ref="BX71" si="436">AL71*4</f>
        <v>3.1454963952479709</v>
      </c>
    </row>
    <row r="72" spans="1:76" x14ac:dyDescent="0.25">
      <c r="A72" s="4">
        <f t="shared" si="166"/>
        <v>201702</v>
      </c>
      <c r="B72" s="19">
        <v>103.34162319203421</v>
      </c>
      <c r="C72" s="19">
        <v>102.44643128005441</v>
      </c>
      <c r="D72" s="19">
        <v>97.880532837901342</v>
      </c>
      <c r="E72" s="19">
        <v>107.89839121747291</v>
      </c>
      <c r="F72" s="19">
        <v>103.83536858747054</v>
      </c>
      <c r="G72" s="19">
        <v>100.10702954493917</v>
      </c>
      <c r="H72" s="19">
        <v>101.10731748647916</v>
      </c>
      <c r="I72" s="19">
        <v>99.817220881864358</v>
      </c>
      <c r="J72" s="19">
        <v>106.19358401448515</v>
      </c>
      <c r="K72" s="19">
        <v>104.29534151664311</v>
      </c>
      <c r="L72" s="19">
        <v>100.71209270191561</v>
      </c>
      <c r="M72" s="19">
        <v>104.51301667605993</v>
      </c>
      <c r="N72" s="19">
        <v>109.01218065750865</v>
      </c>
      <c r="O72" s="19">
        <v>108.806483934726</v>
      </c>
      <c r="P72" s="19">
        <v>107.13718095445509</v>
      </c>
      <c r="Q72" s="19">
        <v>106.6810977622017</v>
      </c>
      <c r="R72" s="19">
        <v>97.137616918516798</v>
      </c>
      <c r="S72" s="19">
        <v>105.0999998818268</v>
      </c>
      <c r="U72" s="9">
        <f t="shared" ref="U72" si="437">(B72/B71-1)*100</f>
        <v>0.79768927930528033</v>
      </c>
      <c r="V72" s="9">
        <f t="shared" ref="V72" si="438">(C72/C71-1)*100</f>
        <v>1.1819720965855263</v>
      </c>
      <c r="W72" s="9">
        <f t="shared" ref="W72" si="439">(D72/D71-1)*100</f>
        <v>1.1903965759525681</v>
      </c>
      <c r="X72" s="9">
        <f t="shared" ref="X72" si="440">(E72/E71-1)*100</f>
        <v>0.58001776378597825</v>
      </c>
      <c r="Y72" s="9">
        <f t="shared" ref="Y72" si="441">(F72/F71-1)*100</f>
        <v>0.85074564584424195</v>
      </c>
      <c r="Z72" s="9">
        <f t="shared" ref="Z72" si="442">(G72/G71-1)*100</f>
        <v>1.2079933038496193</v>
      </c>
      <c r="AA72" s="9">
        <f t="shared" ref="AA72" si="443">(H72/H71-1)*100</f>
        <v>0.6046448308149488</v>
      </c>
      <c r="AB72" s="9">
        <f t="shared" ref="AB72" si="444">(I72/I71-1)*100</f>
        <v>0.77914949237398723</v>
      </c>
      <c r="AC72" s="9">
        <f t="shared" ref="AC72" si="445">(J72/J71-1)*100</f>
        <v>1.0233327737198872</v>
      </c>
      <c r="AD72" s="9">
        <f t="shared" ref="AD72" si="446">(K72/K71-1)*100</f>
        <v>0.83110466854190435</v>
      </c>
      <c r="AE72" s="9">
        <f t="shared" ref="AE72" si="447">(L72/L71-1)*100</f>
        <v>0.85995730581418517</v>
      </c>
      <c r="AF72" s="9">
        <f t="shared" ref="AF72" si="448">(M72/M71-1)*100</f>
        <v>0.81756624373381381</v>
      </c>
      <c r="AG72" s="9">
        <f t="shared" ref="AG72" si="449">(N72/N71-1)*100</f>
        <v>0.80461596807694935</v>
      </c>
      <c r="AH72" s="9">
        <f t="shared" ref="AH72" si="450">(O72/O71-1)*100</f>
        <v>0.98714147951370901</v>
      </c>
      <c r="AI72" s="9">
        <f t="shared" ref="AI72" si="451">(P72/P71-1)*100</f>
        <v>0.76000432411884589</v>
      </c>
      <c r="AJ72" s="9">
        <f t="shared" ref="AJ72" si="452">(Q72/Q71-1)*100</f>
        <v>0.84835707106916125</v>
      </c>
      <c r="AK72" s="9">
        <f t="shared" ref="AK72" si="453">(R72/R71-1)*100</f>
        <v>0.90931475442141974</v>
      </c>
      <c r="AL72" s="9">
        <f t="shared" ref="AL72" si="454">(S72/S71-1)*100</f>
        <v>0.86478840085821851</v>
      </c>
      <c r="AN72" s="9">
        <f t="shared" ref="AN72" si="455">(B72/B68-1)*100</f>
        <v>2.7682350874845385</v>
      </c>
      <c r="AO72" s="9">
        <f t="shared" ref="AO72" si="456">(C72/C68-1)*100</f>
        <v>3.5926879098790332</v>
      </c>
      <c r="AP72" s="9">
        <f t="shared" ref="AP72" si="457">(D72/D68-1)*100</f>
        <v>3.829307997387521</v>
      </c>
      <c r="AQ72" s="9">
        <f t="shared" ref="AQ72" si="458">(E72/E68-1)*100</f>
        <v>2.6796966649773379</v>
      </c>
      <c r="AR72" s="9">
        <f t="shared" ref="AR72" si="459">(F72/F68-1)*100</f>
        <v>2.868836118007434</v>
      </c>
      <c r="AS72" s="9">
        <f t="shared" ref="AS72" si="460">(G72/G68-1)*100</f>
        <v>3.3086953444438905</v>
      </c>
      <c r="AT72" s="9">
        <f t="shared" ref="AT72" si="461">(H72/H68-1)*100</f>
        <v>2.0219732175114302</v>
      </c>
      <c r="AU72" s="9">
        <f t="shared" ref="AU72" si="462">(I72/I68-1)*100</f>
        <v>2.3802285073933005</v>
      </c>
      <c r="AV72" s="9">
        <f t="shared" ref="AV72" si="463">(J72/J68-1)*100</f>
        <v>3.4412169860029262</v>
      </c>
      <c r="AW72" s="9">
        <f t="shared" ref="AW72" si="464">(K72/K68-1)*100</f>
        <v>3.1668186211214921</v>
      </c>
      <c r="AX72" s="9">
        <f t="shared" ref="AX72" si="465">(L72/L68-1)*100</f>
        <v>2.4999615652617102</v>
      </c>
      <c r="AY72" s="9">
        <f t="shared" ref="AY72" si="466">(M72/M68-1)*100</f>
        <v>3.3413965705305859</v>
      </c>
      <c r="AZ72" s="9">
        <f t="shared" ref="AZ72" si="467">(N72/N68-1)*100</f>
        <v>3.2930286921922791</v>
      </c>
      <c r="BA72" s="9">
        <f t="shared" ref="BA72" si="468">(O72/O68-1)*100</f>
        <v>3.2353796337309282</v>
      </c>
      <c r="BB72" s="9">
        <f t="shared" ref="BB72" si="469">(P72/P68-1)*100</f>
        <v>2.7871600796957718</v>
      </c>
      <c r="BC72" s="9">
        <f t="shared" ref="BC72" si="470">(Q72/Q68-1)*100</f>
        <v>3.1032310213770176</v>
      </c>
      <c r="BD72" s="9">
        <f t="shared" ref="BD72" si="471">(R72/R68-1)*100</f>
        <v>1.7882876128445968</v>
      </c>
      <c r="BE72" s="9">
        <f t="shared" ref="BE72" si="472">(S72/S68-1)*100</f>
        <v>3.0820654279185344</v>
      </c>
      <c r="BG72" s="18">
        <f t="shared" ref="BG72:BG73" si="473">U72*4</f>
        <v>3.1907571172211213</v>
      </c>
      <c r="BH72" s="18">
        <f t="shared" ref="BH72:BH73" si="474">V72*4</f>
        <v>4.7278883863421051</v>
      </c>
      <c r="BI72" s="18">
        <f t="shared" ref="BI72:BI73" si="475">W72*4</f>
        <v>4.7615863038102724</v>
      </c>
      <c r="BJ72" s="18">
        <f t="shared" ref="BJ72:BJ73" si="476">X72*4</f>
        <v>2.320071055143913</v>
      </c>
      <c r="BK72" s="18">
        <f t="shared" ref="BK72:BK73" si="477">Y72*4</f>
        <v>3.4029825833769678</v>
      </c>
      <c r="BL72" s="18">
        <f t="shared" ref="BL72:BL73" si="478">Z72*4</f>
        <v>4.8319732153984774</v>
      </c>
      <c r="BM72" s="18">
        <f t="shared" ref="BM72:BM73" si="479">AA72*4</f>
        <v>2.4185793232597952</v>
      </c>
      <c r="BN72" s="18">
        <f t="shared" ref="BN72:BN73" si="480">AB72*4</f>
        <v>3.1165979694959489</v>
      </c>
      <c r="BO72" s="18">
        <f t="shared" ref="BO72:BO73" si="481">AC72*4</f>
        <v>4.0933310948795487</v>
      </c>
      <c r="BP72" s="18">
        <f t="shared" ref="BP72:BP73" si="482">AD72*4</f>
        <v>3.3244186741676174</v>
      </c>
      <c r="BQ72" s="18">
        <f t="shared" ref="BQ72:BQ73" si="483">AE72*4</f>
        <v>3.4398292232567407</v>
      </c>
      <c r="BR72" s="18">
        <f t="shared" ref="BR72:BR73" si="484">AF72*4</f>
        <v>3.2702649749352553</v>
      </c>
      <c r="BS72" s="18">
        <f t="shared" ref="BS72:BS73" si="485">AG72*4</f>
        <v>3.2184638723077974</v>
      </c>
      <c r="BT72" s="18">
        <f t="shared" ref="BT72:BT73" si="486">AH72*4</f>
        <v>3.948565918054836</v>
      </c>
      <c r="BU72" s="18">
        <f t="shared" ref="BU72:BU73" si="487">AI72*4</f>
        <v>3.0400172964753835</v>
      </c>
      <c r="BV72" s="18">
        <f t="shared" ref="BV72:BV73" si="488">AJ72*4</f>
        <v>3.393428284276645</v>
      </c>
      <c r="BW72" s="18">
        <f t="shared" ref="BW72:BW73" si="489">AK72*4</f>
        <v>3.6372590176856789</v>
      </c>
      <c r="BX72" s="18">
        <f t="shared" ref="BX72:BX73" si="490">AL72*4</f>
        <v>3.459153603432874</v>
      </c>
    </row>
    <row r="73" spans="1:76" x14ac:dyDescent="0.25">
      <c r="A73" s="4">
        <f t="shared" si="166"/>
        <v>201703</v>
      </c>
      <c r="B73" s="19">
        <v>103.91829936234012</v>
      </c>
      <c r="C73" s="19">
        <v>103.49838270906801</v>
      </c>
      <c r="D73" s="19">
        <v>98.584664054687124</v>
      </c>
      <c r="E73" s="19">
        <v>108.36975870871838</v>
      </c>
      <c r="F73" s="19">
        <v>104.56984213016008</v>
      </c>
      <c r="G73" s="19">
        <v>101.06847802261034</v>
      </c>
      <c r="H73" s="19">
        <v>101.50787046846008</v>
      </c>
      <c r="I73" s="19">
        <v>100.51256334479118</v>
      </c>
      <c r="J73" s="19">
        <v>106.94282324484463</v>
      </c>
      <c r="K73" s="19">
        <v>105.14227108093056</v>
      </c>
      <c r="L73" s="19">
        <v>101.27441591822165</v>
      </c>
      <c r="M73" s="19">
        <v>105.15184558664917</v>
      </c>
      <c r="N73" s="19">
        <v>109.91461974563242</v>
      </c>
      <c r="O73" s="19">
        <v>109.56209260112455</v>
      </c>
      <c r="P73" s="19">
        <v>107.89463694712141</v>
      </c>
      <c r="Q73" s="19">
        <v>107.33906495775676</v>
      </c>
      <c r="R73" s="19">
        <v>97.804979523223395</v>
      </c>
      <c r="S73" s="19">
        <v>105.83119988182675</v>
      </c>
      <c r="U73" s="9">
        <f t="shared" ref="U73" si="491">(B73/B72-1)*100</f>
        <v>0.55802894564014327</v>
      </c>
      <c r="V73" s="9">
        <f t="shared" ref="V73" si="492">(C73/C72-1)*100</f>
        <v>1.0268307210603789</v>
      </c>
      <c r="W73" s="9">
        <f t="shared" ref="W73" si="493">(D73/D72-1)*100</f>
        <v>0.71937820153868959</v>
      </c>
      <c r="X73" s="9">
        <f t="shared" ref="X73" si="494">(E73/E72-1)*100</f>
        <v>0.43686239055724663</v>
      </c>
      <c r="Y73" s="9">
        <f t="shared" ref="Y73" si="495">(F73/F72-1)*100</f>
        <v>0.70734428228165225</v>
      </c>
      <c r="Z73" s="9">
        <f t="shared" ref="Z73" si="496">(G73/G72-1)*100</f>
        <v>0.96042054393350451</v>
      </c>
      <c r="AA73" s="9">
        <f t="shared" ref="AA73" si="497">(H73/H72-1)*100</f>
        <v>0.39616616476298994</v>
      </c>
      <c r="AB73" s="9">
        <f t="shared" ref="AB73" si="498">(I73/I72-1)*100</f>
        <v>0.69661573101675867</v>
      </c>
      <c r="AC73" s="9">
        <f t="shared" ref="AC73" si="499">(J73/J72-1)*100</f>
        <v>0.70554095834760577</v>
      </c>
      <c r="AD73" s="9">
        <f t="shared" ref="AD73" si="500">(K73/K72-1)*100</f>
        <v>0.81204927465747812</v>
      </c>
      <c r="AE73" s="9">
        <f t="shared" ref="AE73" si="501">(L73/L72-1)*100</f>
        <v>0.55834726617227659</v>
      </c>
      <c r="AF73" s="9">
        <f t="shared" ref="AF73" si="502">(M73/M72-1)*100</f>
        <v>0.61124339427431895</v>
      </c>
      <c r="AG73" s="9">
        <f t="shared" ref="AG73" si="503">(N73/N72-1)*100</f>
        <v>0.82783325925661622</v>
      </c>
      <c r="AH73" s="9">
        <f t="shared" ref="AH73" si="504">(O73/O72-1)*100</f>
        <v>0.69445187370620332</v>
      </c>
      <c r="AI73" s="9">
        <f t="shared" ref="AI73" si="505">(P73/P72-1)*100</f>
        <v>0.70699638157207811</v>
      </c>
      <c r="AJ73" s="9">
        <f t="shared" ref="AJ73" si="506">(Q73/Q72-1)*100</f>
        <v>0.61676080332591088</v>
      </c>
      <c r="AK73" s="9">
        <f t="shared" ref="AK73" si="507">(R73/R72-1)*100</f>
        <v>0.68702797729369713</v>
      </c>
      <c r="AL73" s="9">
        <f t="shared" ref="AL73" si="508">(S73/S72-1)*100</f>
        <v>0.69571836424557887</v>
      </c>
      <c r="AN73" s="9">
        <f t="shared" ref="AN73" si="509">(B73/B69-1)*100</f>
        <v>2.6600583989810689</v>
      </c>
      <c r="AO73" s="9">
        <f t="shared" ref="AO73" si="510">(C73/C69-1)*100</f>
        <v>3.8827826977880564</v>
      </c>
      <c r="AP73" s="9">
        <f t="shared" ref="AP73" si="511">(D73/D69-1)*100</f>
        <v>3.6857424071420564</v>
      </c>
      <c r="AQ73" s="9">
        <f t="shared" ref="AQ73" si="512">(E73/E69-1)*100</f>
        <v>2.2464627053415454</v>
      </c>
      <c r="AR73" s="9">
        <f t="shared" ref="AR73" si="513">(F73/F69-1)*100</f>
        <v>2.7862361363104604</v>
      </c>
      <c r="AS73" s="9">
        <f t="shared" ref="AS73" si="514">(G73/G69-1)*100</f>
        <v>3.3449848427355322</v>
      </c>
      <c r="AT73" s="9">
        <f t="shared" ref="AT73" si="515">(H73/H69-1)*100</f>
        <v>1.6961989685467582</v>
      </c>
      <c r="AU73" s="9">
        <f t="shared" ref="AU73" si="516">(I73/I69-1)*100</f>
        <v>2.384954216530133</v>
      </c>
      <c r="AV73" s="9">
        <f t="shared" ref="AV73" si="517">(J73/J69-1)*100</f>
        <v>3.4745433637563217</v>
      </c>
      <c r="AW73" s="9">
        <f t="shared" ref="AW73" si="518">(K73/K69-1)*100</f>
        <v>3.3457549676386034</v>
      </c>
      <c r="AX73" s="9">
        <f t="shared" ref="AX73" si="519">(L73/L69-1)*100</f>
        <v>2.453197746328617</v>
      </c>
      <c r="AY73" s="9">
        <f t="shared" ref="AY73" si="520">(M73/M69-1)*100</f>
        <v>2.9430790428470965</v>
      </c>
      <c r="AZ73" s="9">
        <f t="shared" ref="AZ73" si="521">(N73/N69-1)*100</f>
        <v>3.374165765431214</v>
      </c>
      <c r="BA73" s="9">
        <f t="shared" ref="BA73" si="522">(O73/O69-1)*100</f>
        <v>3.4116789315561391</v>
      </c>
      <c r="BB73" s="9">
        <f t="shared" ref="BB73" si="523">(P73/P69-1)*100</f>
        <v>2.7757554662702244</v>
      </c>
      <c r="BC73" s="9">
        <f t="shared" ref="BC73" si="524">(Q73/Q69-1)*100</f>
        <v>3.0198196636536334</v>
      </c>
      <c r="BD73" s="9">
        <f t="shared" ref="BD73" si="525">(R73/R69-1)*100</f>
        <v>2.1049925742310016</v>
      </c>
      <c r="BE73" s="9">
        <f t="shared" ref="BE73" si="526">(S73/S69-1)*100</f>
        <v>3.0636322245977787</v>
      </c>
      <c r="BG73" s="18">
        <f t="shared" si="473"/>
        <v>2.2321157825605731</v>
      </c>
      <c r="BH73" s="18">
        <f t="shared" si="474"/>
        <v>4.1073228842415155</v>
      </c>
      <c r="BI73" s="18">
        <f t="shared" si="475"/>
        <v>2.8775128061547584</v>
      </c>
      <c r="BJ73" s="18">
        <f t="shared" si="476"/>
        <v>1.7474495622289865</v>
      </c>
      <c r="BK73" s="18">
        <f t="shared" si="477"/>
        <v>2.829377129126609</v>
      </c>
      <c r="BL73" s="18">
        <f t="shared" si="478"/>
        <v>3.841682175734018</v>
      </c>
      <c r="BM73" s="18">
        <f t="shared" si="479"/>
        <v>1.5846646590519597</v>
      </c>
      <c r="BN73" s="18">
        <f t="shared" si="480"/>
        <v>2.7864629240670347</v>
      </c>
      <c r="BO73" s="18">
        <f t="shared" si="481"/>
        <v>2.8221638333904231</v>
      </c>
      <c r="BP73" s="18">
        <f t="shared" si="482"/>
        <v>3.2481970986299125</v>
      </c>
      <c r="BQ73" s="18">
        <f t="shared" si="483"/>
        <v>2.2333890646891064</v>
      </c>
      <c r="BR73" s="18">
        <f t="shared" si="484"/>
        <v>2.4449735770972758</v>
      </c>
      <c r="BS73" s="18">
        <f t="shared" si="485"/>
        <v>3.3113330370264649</v>
      </c>
      <c r="BT73" s="18">
        <f t="shared" si="486"/>
        <v>2.7778074948248133</v>
      </c>
      <c r="BU73" s="18">
        <f t="shared" si="487"/>
        <v>2.8279855262883125</v>
      </c>
      <c r="BV73" s="18">
        <f t="shared" si="488"/>
        <v>2.4670432133036435</v>
      </c>
      <c r="BW73" s="18">
        <f t="shared" si="489"/>
        <v>2.7481119091747885</v>
      </c>
      <c r="BX73" s="18">
        <f t="shared" si="490"/>
        <v>2.7828734569823155</v>
      </c>
    </row>
    <row r="74" spans="1:76" x14ac:dyDescent="0.25">
      <c r="A74" s="4">
        <f t="shared" si="166"/>
        <v>201704</v>
      </c>
      <c r="B74" s="19">
        <v>104.62940047446361</v>
      </c>
      <c r="C74" s="19">
        <v>104.30526995341653</v>
      </c>
      <c r="D74" s="19">
        <v>99.229834794365971</v>
      </c>
      <c r="E74" s="19">
        <v>109.38072424293969</v>
      </c>
      <c r="F74" s="19">
        <v>105.50810942026447</v>
      </c>
      <c r="G74" s="19">
        <v>101.62106079360937</v>
      </c>
      <c r="H74" s="19">
        <v>102.01794717213274</v>
      </c>
      <c r="I74" s="19">
        <v>101.22604141049759</v>
      </c>
      <c r="J74" s="19">
        <v>107.40053792899549</v>
      </c>
      <c r="K74" s="19">
        <v>105.77609165209493</v>
      </c>
      <c r="L74" s="19">
        <v>101.92290884597743</v>
      </c>
      <c r="M74" s="19">
        <v>105.85554472012839</v>
      </c>
      <c r="N74" s="19">
        <v>110.87511588331493</v>
      </c>
      <c r="O74" s="19">
        <v>110.3874534216603</v>
      </c>
      <c r="P74" s="19">
        <v>108.56119625993379</v>
      </c>
      <c r="Q74" s="19">
        <v>108.24543021420284</v>
      </c>
      <c r="R74" s="19">
        <v>98.088043559777759</v>
      </c>
      <c r="S74" s="19">
        <v>106.54739988182683</v>
      </c>
      <c r="U74" s="9">
        <f t="shared" ref="U74" si="527">(B74/B73-1)*100</f>
        <v>0.68428863490541669</v>
      </c>
      <c r="V74" s="9">
        <f t="shared" ref="V74" si="528">(C74/C73-1)*100</f>
        <v>0.7796133845073383</v>
      </c>
      <c r="W74" s="9">
        <f t="shared" ref="W74" si="529">(D74/D73-1)*100</f>
        <v>0.65443316753703851</v>
      </c>
      <c r="X74" s="9">
        <f t="shared" ref="X74" si="530">(E74/E73-1)*100</f>
        <v>0.93288528669575044</v>
      </c>
      <c r="Y74" s="9">
        <f t="shared" ref="Y74" si="531">(F74/F73-1)*100</f>
        <v>0.89726375309673312</v>
      </c>
      <c r="Z74" s="9">
        <f t="shared" ref="Z74" si="532">(G74/G73-1)*100</f>
        <v>0.54674096395852523</v>
      </c>
      <c r="AA74" s="9">
        <f t="shared" ref="AA74" si="533">(H74/H73-1)*100</f>
        <v>0.50249965969992871</v>
      </c>
      <c r="AB74" s="9">
        <f t="shared" ref="AB74" si="534">(I74/I73-1)*100</f>
        <v>0.70983968766067385</v>
      </c>
      <c r="AC74" s="9">
        <f t="shared" ref="AC74" si="535">(J74/J73-1)*100</f>
        <v>0.42799943957241293</v>
      </c>
      <c r="AD74" s="9">
        <f t="shared" ref="AD74" si="536">(K74/K73-1)*100</f>
        <v>0.60282183811353196</v>
      </c>
      <c r="AE74" s="9">
        <f t="shared" ref="AE74" si="537">(L74/L73-1)*100</f>
        <v>0.64033242934664614</v>
      </c>
      <c r="AF74" s="9">
        <f t="shared" ref="AF74" si="538">(M74/M73-1)*100</f>
        <v>0.66922185678552903</v>
      </c>
      <c r="AG74" s="9">
        <f t="shared" ref="AG74" si="539">(N74/N73-1)*100</f>
        <v>0.87385658059440097</v>
      </c>
      <c r="AH74" s="9">
        <f t="shared" ref="AH74" si="540">(O74/O73-1)*100</f>
        <v>0.75332699562482563</v>
      </c>
      <c r="AI74" s="9">
        <f t="shared" ref="AI74" si="541">(P74/P73-1)*100</f>
        <v>0.61778725214958197</v>
      </c>
      <c r="AJ74" s="9">
        <f t="shared" ref="AJ74" si="542">(Q74/Q73-1)*100</f>
        <v>0.84439458905551934</v>
      </c>
      <c r="AK74" s="9">
        <f t="shared" ref="AK74" si="543">(R74/R73-1)*100</f>
        <v>0.28941679445591006</v>
      </c>
      <c r="AL74" s="9">
        <f t="shared" ref="AL74" si="544">(S74/S73-1)*100</f>
        <v>0.67673805153849464</v>
      </c>
      <c r="AN74" s="9">
        <f t="shared" ref="AN74" si="545">(B74/B70-1)*100</f>
        <v>2.7827109237823278</v>
      </c>
      <c r="AO74" s="9">
        <f t="shared" ref="AO74" si="546">(C74/C70-1)*100</f>
        <v>3.7909611197173509</v>
      </c>
      <c r="AP74" s="9">
        <f t="shared" ref="AP74" si="547">(D74/D70-1)*100</f>
        <v>3.4377815622359753</v>
      </c>
      <c r="AQ74" s="9">
        <f t="shared" ref="AQ74" si="548">(E74/E70-1)*100</f>
        <v>2.7198678749628336</v>
      </c>
      <c r="AR74" s="9">
        <f t="shared" ref="AR74" si="549">(F74/F70-1)*100</f>
        <v>3.1166786684316827</v>
      </c>
      <c r="AS74" s="9">
        <f t="shared" ref="AS74" si="550">(G74/G70-1)*100</f>
        <v>3.2748875245281361</v>
      </c>
      <c r="AT74" s="9">
        <f t="shared" ref="AT74" si="551">(H74/H70-1)*100</f>
        <v>1.744878318590537</v>
      </c>
      <c r="AU74" s="9">
        <f t="shared" ref="AU74" si="552">(I74/I70-1)*100</f>
        <v>2.8321032582536931</v>
      </c>
      <c r="AV74" s="9">
        <f t="shared" ref="AV74" si="553">(J74/J70-1)*100</f>
        <v>3.0306281979467053</v>
      </c>
      <c r="AW74" s="9">
        <f t="shared" ref="AW74" si="554">(K74/K70-1)*100</f>
        <v>3.1544115797881966</v>
      </c>
      <c r="AX74" s="9">
        <f t="shared" ref="AX74" si="555">(L74/L70-1)*100</f>
        <v>2.6409042199571964</v>
      </c>
      <c r="AY74" s="9">
        <f t="shared" ref="AY74" si="556">(M74/M70-1)*100</f>
        <v>2.8704651303447903</v>
      </c>
      <c r="AZ74" s="9">
        <f t="shared" ref="AZ74" si="557">(N74/N70-1)*100</f>
        <v>3.5231269336168936</v>
      </c>
      <c r="BA74" s="9">
        <f t="shared" ref="BA74" si="558">(O74/O70-1)*100</f>
        <v>3.6799859519893952</v>
      </c>
      <c r="BB74" s="9">
        <f t="shared" ref="BB74" si="559">(P74/P70-1)*100</f>
        <v>2.9197906793659412</v>
      </c>
      <c r="BC74" s="9">
        <f t="shared" ref="BC74" si="560">(Q74/Q70-1)*100</f>
        <v>3.1286366763313644</v>
      </c>
      <c r="BD74" s="9">
        <f t="shared" ref="BD74" si="561">(R74/R70-1)*100</f>
        <v>2.2193706450932549</v>
      </c>
      <c r="BE74" s="9">
        <f t="shared" ref="BE74" si="562">(S74/S70-1)*100</f>
        <v>3.0579604575882824</v>
      </c>
      <c r="BG74" s="18">
        <f t="shared" ref="BG74" si="563">U74*4</f>
        <v>2.7371545396216668</v>
      </c>
      <c r="BH74" s="18">
        <f t="shared" ref="BH74" si="564">V74*4</f>
        <v>3.1184535380293532</v>
      </c>
      <c r="BI74" s="18">
        <f t="shared" ref="BI74" si="565">W74*4</f>
        <v>2.617732670148154</v>
      </c>
      <c r="BJ74" s="18">
        <f t="shared" ref="BJ74" si="566">X74*4</f>
        <v>3.7315411467830018</v>
      </c>
      <c r="BK74" s="18">
        <f t="shared" ref="BK74" si="567">Y74*4</f>
        <v>3.5890550123869325</v>
      </c>
      <c r="BL74" s="18">
        <f t="shared" ref="BL74" si="568">Z74*4</f>
        <v>2.1869638558341009</v>
      </c>
      <c r="BM74" s="18">
        <f t="shared" ref="BM74" si="569">AA74*4</f>
        <v>2.0099986387997149</v>
      </c>
      <c r="BN74" s="18">
        <f t="shared" ref="BN74" si="570">AB74*4</f>
        <v>2.8393587506426954</v>
      </c>
      <c r="BO74" s="18">
        <f t="shared" ref="BO74" si="571">AC74*4</f>
        <v>1.7119977582896517</v>
      </c>
      <c r="BP74" s="18">
        <f t="shared" ref="BP74" si="572">AD74*4</f>
        <v>2.4112873524541278</v>
      </c>
      <c r="BQ74" s="18">
        <f t="shared" ref="BQ74" si="573">AE74*4</f>
        <v>2.5613297173865845</v>
      </c>
      <c r="BR74" s="18">
        <f t="shared" ref="BR74" si="574">AF74*4</f>
        <v>2.6768874271421161</v>
      </c>
      <c r="BS74" s="18">
        <f t="shared" ref="BS74" si="575">AG74*4</f>
        <v>3.4954263223776039</v>
      </c>
      <c r="BT74" s="18">
        <f t="shared" ref="BT74" si="576">AH74*4</f>
        <v>3.0133079824993025</v>
      </c>
      <c r="BU74" s="18">
        <f t="shared" ref="BU74" si="577">AI74*4</f>
        <v>2.4711490085983279</v>
      </c>
      <c r="BV74" s="18">
        <f t="shared" ref="BV74" si="578">AJ74*4</f>
        <v>3.3775783562220774</v>
      </c>
      <c r="BW74" s="18">
        <f t="shared" ref="BW74" si="579">AK74*4</f>
        <v>1.1576671778236403</v>
      </c>
      <c r="BX74" s="18">
        <f t="shared" ref="BX74" si="580">AL74*4</f>
        <v>2.7069522061539786</v>
      </c>
    </row>
    <row r="75" spans="1:76" x14ac:dyDescent="0.25">
      <c r="A75" s="4">
        <f t="shared" si="166"/>
        <v>201801</v>
      </c>
      <c r="B75" s="19">
        <v>105.23039964745976</v>
      </c>
      <c r="C75" s="19">
        <v>105.07283882636834</v>
      </c>
      <c r="D75" s="19">
        <v>99.496525160113976</v>
      </c>
      <c r="E75" s="19">
        <v>110.16446862108177</v>
      </c>
      <c r="F75" s="19">
        <v>106.18851269688594</v>
      </c>
      <c r="G75" s="19">
        <v>102.19620640692978</v>
      </c>
      <c r="H75" s="19">
        <v>102.5034352317511</v>
      </c>
      <c r="I75" s="19">
        <v>101.69008606805774</v>
      </c>
      <c r="J75" s="19">
        <v>108.11947818029563</v>
      </c>
      <c r="K75" s="19">
        <v>106.47917579912075</v>
      </c>
      <c r="L75" s="19">
        <v>102.59498468336081</v>
      </c>
      <c r="M75" s="19">
        <v>106.70495004085349</v>
      </c>
      <c r="N75" s="19">
        <v>111.77049817087565</v>
      </c>
      <c r="O75" s="19">
        <v>111.01673645485349</v>
      </c>
      <c r="P75" s="19">
        <v>109.55082799594582</v>
      </c>
      <c r="Q75" s="19">
        <v>109.16142752044153</v>
      </c>
      <c r="R75" s="19">
        <v>98.991246219417533</v>
      </c>
      <c r="S75" s="19">
        <v>107.27192232000003</v>
      </c>
      <c r="U75" s="9">
        <f t="shared" ref="U75" si="581">(B75/B74-1)*100</f>
        <v>0.57440754727715593</v>
      </c>
      <c r="V75" s="9">
        <f t="shared" ref="V75" si="582">(C75/C74-1)*100</f>
        <v>0.73588695307016394</v>
      </c>
      <c r="W75" s="9">
        <f t="shared" ref="W75" si="583">(D75/D74-1)*100</f>
        <v>0.26876026378626072</v>
      </c>
      <c r="X75" s="9">
        <f t="shared" ref="X75" si="584">(E75/E74-1)*100</f>
        <v>0.71652878838261991</v>
      </c>
      <c r="Y75" s="9">
        <f t="shared" ref="Y75" si="585">(F75/F74-1)*100</f>
        <v>0.64488244587082022</v>
      </c>
      <c r="Z75" s="9">
        <f t="shared" ref="Z75" si="586">(G75/G74-1)*100</f>
        <v>0.56597088126102424</v>
      </c>
      <c r="AA75" s="9">
        <f t="shared" ref="AA75" si="587">(H75/H74-1)*100</f>
        <v>0.47588495267327779</v>
      </c>
      <c r="AB75" s="9">
        <f t="shared" ref="AB75" si="588">(I75/I74-1)*100</f>
        <v>0.45842418718946565</v>
      </c>
      <c r="AC75" s="9">
        <f t="shared" ref="AC75" si="589">(J75/J74-1)*100</f>
        <v>0.66940097802437037</v>
      </c>
      <c r="AD75" s="9">
        <f t="shared" ref="AD75" si="590">(K75/K74-1)*100</f>
        <v>0.66469098644550417</v>
      </c>
      <c r="AE75" s="9">
        <f t="shared" ref="AE75" si="591">(L75/L74-1)*100</f>
        <v>0.65939624858921686</v>
      </c>
      <c r="AF75" s="9">
        <f t="shared" ref="AF75" si="592">(M75/M74-1)*100</f>
        <v>0.80241929978335236</v>
      </c>
      <c r="AG75" s="9">
        <f t="shared" ref="AG75" si="593">(N75/N74-1)*100</f>
        <v>0.8075592800308895</v>
      </c>
      <c r="AH75" s="9">
        <f t="shared" ref="AH75" si="594">(O75/O74-1)*100</f>
        <v>0.57006753366204421</v>
      </c>
      <c r="AI75" s="9">
        <f t="shared" ref="AI75" si="595">(P75/P74-1)*100</f>
        <v>0.9115888274135342</v>
      </c>
      <c r="AJ75" s="9">
        <f t="shared" ref="AJ75" si="596">(Q75/Q74-1)*100</f>
        <v>0.84622261136202415</v>
      </c>
      <c r="AK75" s="9">
        <f t="shared" ref="AK75" si="597">(R75/R74-1)*100</f>
        <v>0.92080810959322967</v>
      </c>
      <c r="AL75" s="9">
        <f t="shared" ref="AL75" si="598">(S75/S74-1)*100</f>
        <v>0.68000011166557961</v>
      </c>
      <c r="AN75" s="9">
        <f t="shared" ref="AN75" si="599">(B75/B71-1)*100</f>
        <v>2.6399702150156745</v>
      </c>
      <c r="AO75" s="9">
        <f t="shared" ref="AO75" si="600">(C75/C71-1)*100</f>
        <v>3.7759628461406791</v>
      </c>
      <c r="AP75" s="9">
        <f t="shared" ref="AP75" si="601">(D75/D71-1)*100</f>
        <v>2.8610342319530524</v>
      </c>
      <c r="AQ75" s="9">
        <f t="shared" ref="AQ75" si="602">(E75/E71-1)*100</f>
        <v>2.6923950007153863</v>
      </c>
      <c r="AR75" s="9">
        <f t="shared" ref="AR75" si="603">(F75/F71-1)*100</f>
        <v>3.136251454462391</v>
      </c>
      <c r="AS75" s="9">
        <f t="shared" ref="AS75" si="604">(G75/G71-1)*100</f>
        <v>3.3201466543192115</v>
      </c>
      <c r="AT75" s="9">
        <f t="shared" ref="AT75" si="605">(H75/H71-1)*100</f>
        <v>1.9938215333208387</v>
      </c>
      <c r="AU75" s="9">
        <f t="shared" ref="AU75" si="606">(I75/I71-1)*100</f>
        <v>2.6700632937292745</v>
      </c>
      <c r="AV75" s="9">
        <f t="shared" ref="AV75" si="607">(J75/J71-1)*100</f>
        <v>2.855460853822156</v>
      </c>
      <c r="AW75" s="9">
        <f t="shared" ref="AW75" si="608">(K75/K71-1)*100</f>
        <v>2.9424014907505347</v>
      </c>
      <c r="AX75" s="9">
        <f t="shared" ref="AX75" si="609">(L75/L71-1)*100</f>
        <v>2.745613732615948</v>
      </c>
      <c r="AY75" s="9">
        <f t="shared" ref="AY75" si="610">(M75/M71-1)*100</f>
        <v>2.9319955678042575</v>
      </c>
      <c r="AZ75" s="9">
        <f t="shared" ref="AZ75" si="611">(N75/N71-1)*100</f>
        <v>3.3552588042803144</v>
      </c>
      <c r="BA75" s="9">
        <f t="shared" ref="BA75" si="612">(O75/O71-1)*100</f>
        <v>3.0385549236745302</v>
      </c>
      <c r="BB75" s="9">
        <f t="shared" ref="BB75" si="613">(P75/P71-1)*100</f>
        <v>3.0299827216360375</v>
      </c>
      <c r="BC75" s="9">
        <f t="shared" ref="BC75" si="614">(Q75/Q71-1)*100</f>
        <v>3.1930759234242378</v>
      </c>
      <c r="BD75" s="9">
        <f t="shared" ref="BD75" si="615">(R75/R71-1)*100</f>
        <v>2.8349175074672939</v>
      </c>
      <c r="BE75" s="9">
        <f t="shared" ref="BE75" si="616">(S75/S71-1)*100</f>
        <v>2.9491889469642096</v>
      </c>
      <c r="BG75" s="18">
        <f t="shared" ref="BG75" si="617">U75*4</f>
        <v>2.2976301891086237</v>
      </c>
      <c r="BH75" s="18">
        <f t="shared" ref="BH75" si="618">V75*4</f>
        <v>2.9435478122806558</v>
      </c>
      <c r="BI75" s="18">
        <f t="shared" ref="BI75" si="619">W75*4</f>
        <v>1.0750410551450429</v>
      </c>
      <c r="BJ75" s="18">
        <f t="shared" ref="BJ75" si="620">X75*4</f>
        <v>2.8661151535304796</v>
      </c>
      <c r="BK75" s="18">
        <f t="shared" ref="BK75" si="621">Y75*4</f>
        <v>2.5795297834832809</v>
      </c>
      <c r="BL75" s="18">
        <f t="shared" ref="BL75" si="622">Z75*4</f>
        <v>2.263883525044097</v>
      </c>
      <c r="BM75" s="18">
        <f t="shared" ref="BM75" si="623">AA75*4</f>
        <v>1.9035398106931112</v>
      </c>
      <c r="BN75" s="18">
        <f t="shared" ref="BN75" si="624">AB75*4</f>
        <v>1.8336967487578626</v>
      </c>
      <c r="BO75" s="18">
        <f t="shared" ref="BO75" si="625">AC75*4</f>
        <v>2.6776039120974815</v>
      </c>
      <c r="BP75" s="18">
        <f t="shared" ref="BP75" si="626">AD75*4</f>
        <v>2.6587639457820167</v>
      </c>
      <c r="BQ75" s="18">
        <f t="shared" ref="BQ75" si="627">AE75*4</f>
        <v>2.6375849943568674</v>
      </c>
      <c r="BR75" s="18">
        <f t="shared" ref="BR75" si="628">AF75*4</f>
        <v>3.2096771991334094</v>
      </c>
      <c r="BS75" s="18">
        <f t="shared" ref="BS75" si="629">AG75*4</f>
        <v>3.230237120123558</v>
      </c>
      <c r="BT75" s="18">
        <f t="shared" ref="BT75" si="630">AH75*4</f>
        <v>2.2802701346481768</v>
      </c>
      <c r="BU75" s="18">
        <f t="shared" ref="BU75" si="631">AI75*4</f>
        <v>3.6463553096541368</v>
      </c>
      <c r="BV75" s="18">
        <f t="shared" ref="BV75" si="632">AJ75*4</f>
        <v>3.3848904454480966</v>
      </c>
      <c r="BW75" s="18">
        <f t="shared" ref="BW75" si="633">AK75*4</f>
        <v>3.6832324383729187</v>
      </c>
      <c r="BX75" s="18">
        <f t="shared" ref="BX75" si="634">AL75*4</f>
        <v>2.7200004466623184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78"/>
  <sheetViews>
    <sheetView showGridLines="0" topLeftCell="A43" workbookViewId="0">
      <selection activeCell="B78" sqref="B78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76.87618770469706</v>
      </c>
      <c r="D6">
        <f>HLOOKUP(Gráficos!$D$5,'PIB trim CCAA'!$B$2:$S3,A6,FALSE)</f>
        <v>77.476914960304128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77.769106120737931</v>
      </c>
      <c r="D7">
        <f>HLOOKUP(Gráficos!$D$5,'PIB trim CCAA'!$B$2:$S4,A7,FALSE)</f>
        <v>78.274610610075044</v>
      </c>
      <c r="F7" s="10">
        <f>HLOOKUP(Gráficos!$B$24,'PIB trim CCAA'!$U$2:$AL4,A7,FALSE)</f>
        <v>1.2270832710352675</v>
      </c>
      <c r="G7" s="10">
        <f>HLOOKUP(Gráficos!$D$24,'PIB trim CCAA'!$U$2:$AL4,A7,FALSE)</f>
        <v>1.4661172121856136</v>
      </c>
      <c r="I7" s="10"/>
    </row>
    <row r="8" spans="1:10" x14ac:dyDescent="0.25">
      <c r="A8">
        <f t="shared" ref="A8:A78" si="0">A7+1</f>
        <v>4</v>
      </c>
      <c r="B8" s="4">
        <v>200003</v>
      </c>
      <c r="C8">
        <f>HLOOKUP(Gráficos!$B$5,'PIB trim CCAA'!$B$2:$S5,A8,FALSE)</f>
        <v>78.48060726371537</v>
      </c>
      <c r="D8">
        <f>HLOOKUP(Gráficos!$D$5,'PIB trim CCAA'!$B$2:$S5,A8,FALSE)</f>
        <v>79.116079993861291</v>
      </c>
      <c r="F8" s="10">
        <f>HLOOKUP(Gráficos!$B$24,'PIB trim CCAA'!$U$2:$AL5,A8,FALSE)</f>
        <v>1.0853916535013441</v>
      </c>
      <c r="G8" s="10">
        <f>HLOOKUP(Gráficos!$D$24,'PIB trim CCAA'!$U$2:$AL5,A8,FALSE)</f>
        <v>1.3477884010440366</v>
      </c>
      <c r="I8" s="10"/>
    </row>
    <row r="9" spans="1:10" x14ac:dyDescent="0.25">
      <c r="A9">
        <f t="shared" si="0"/>
        <v>5</v>
      </c>
      <c r="B9" s="5">
        <v>200004</v>
      </c>
      <c r="C9">
        <f>HLOOKUP(Gráficos!$B$5,'PIB trim CCAA'!$B$2:$S6,A9,FALSE)</f>
        <v>79.069997768699366</v>
      </c>
      <c r="D9">
        <f>HLOOKUP(Gráficos!$D$5,'PIB trim CCAA'!$B$2:$S6,A9,FALSE)</f>
        <v>79.793239405934798</v>
      </c>
      <c r="F9" s="10">
        <f>HLOOKUP(Gráficos!$B$24,'PIB trim CCAA'!$U$2:$AL6,A9,FALSE)</f>
        <v>1.103584077083708</v>
      </c>
      <c r="G9" s="10">
        <f>HLOOKUP(Gráficos!$D$24,'PIB trim CCAA'!$U$2:$AL6,A9,FALSE)</f>
        <v>1.0846184928102298</v>
      </c>
      <c r="I9" s="10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79.644041593502465</v>
      </c>
      <c r="D10">
        <f>HLOOKUP(Gráficos!$D$5,'PIB trim CCAA'!$B$2:$S7,A10,FALSE)</f>
        <v>80.371468981444508</v>
      </c>
      <c r="F10" s="10">
        <f>HLOOKUP(Gráficos!$B$24,'PIB trim CCAA'!$U$2:$AL7,A10,FALSE)</f>
        <v>0.99832058563404935</v>
      </c>
      <c r="G10" s="10">
        <f>HLOOKUP(Gráficos!$D$24,'PIB trim CCAA'!$U$2:$AL7,A10,FALSE)</f>
        <v>0.68907013265171457</v>
      </c>
      <c r="I10" s="10">
        <f>HLOOKUP(Gráficos!$B$43,'PIB trim CCAA'!$AN$2:$BE7,A10,FALSE)</f>
        <v>3.6004047175667742</v>
      </c>
      <c r="J10" s="10">
        <f>HLOOKUP(Gráficos!$D$43,'PIB trim CCAA'!$AN$2:$BE7,A10,FALSE)</f>
        <v>4.1761750347953264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80.034442753314053</v>
      </c>
      <c r="D11">
        <f>HLOOKUP(Gráficos!$D$5,'PIB trim CCAA'!$B$2:$S8,A11,FALSE)</f>
        <v>80.992683315620695</v>
      </c>
      <c r="F11" s="10">
        <f>HLOOKUP(Gráficos!$B$24,'PIB trim CCAA'!$U$2:$AL8,A11,FALSE)</f>
        <v>0.79452190955375812</v>
      </c>
      <c r="G11" s="10">
        <f>HLOOKUP(Gráficos!$D$24,'PIB trim CCAA'!$U$2:$AL8,A11,FALSE)</f>
        <v>0.55005473668254812</v>
      </c>
      <c r="I11" s="10">
        <f>HLOOKUP(Gráficos!$B$43,'PIB trim CCAA'!$AN$2:$BE8,A11,FALSE)</f>
        <v>2.9129004376868384</v>
      </c>
      <c r="J11" s="10">
        <f>HLOOKUP(Gráficos!$D$43,'PIB trim CCAA'!$AN$2:$BE8,A11,FALSE)</f>
        <v>3.897208893407389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80.753503643702842</v>
      </c>
      <c r="D12">
        <f>HLOOKUP(Gráficos!$D$5,'PIB trim CCAA'!$B$2:$S9,A12,FALSE)</f>
        <v>82.051564718107144</v>
      </c>
      <c r="F12" s="10">
        <f>HLOOKUP(Gráficos!$B$24,'PIB trim CCAA'!$U$2:$AL9,A12,FALSE)</f>
        <v>0.99546128281553514</v>
      </c>
      <c r="G12" s="10">
        <f>HLOOKUP(Gráficos!$D$24,'PIB trim CCAA'!$U$2:$AL9,A12,FALSE)</f>
        <v>0.52182503775628497</v>
      </c>
      <c r="I12" s="10">
        <f>HLOOKUP(Gráficos!$B$43,'PIB trim CCAA'!$AN$2:$BE9,A12,FALSE)</f>
        <v>2.8961248634964631</v>
      </c>
      <c r="J12" s="10">
        <f>HLOOKUP(Gráficos!$D$43,'PIB trim CCAA'!$AN$2:$BE9,A12,FALSE)</f>
        <v>3.8859041953557716</v>
      </c>
    </row>
    <row r="13" spans="1:10" x14ac:dyDescent="0.25">
      <c r="A13">
        <f t="shared" si="0"/>
        <v>9</v>
      </c>
      <c r="B13" s="5">
        <v>200104</v>
      </c>
      <c r="C13">
        <f>HLOOKUP(Gráficos!$B$5,'PIB trim CCAA'!$B$2:$S10,A13,FALSE)</f>
        <v>81.881356630204195</v>
      </c>
      <c r="D13">
        <f>HLOOKUP(Gráficos!$D$5,'PIB trim CCAA'!$B$2:$S10,A13,FALSE)</f>
        <v>82.831496430540511</v>
      </c>
      <c r="F13" s="10">
        <f>HLOOKUP(Gráficos!$B$24,'PIB trim CCAA'!$U$2:$AL10,A13,FALSE)</f>
        <v>0.7087669545339903</v>
      </c>
      <c r="G13" s="10">
        <f>HLOOKUP(Gráficos!$D$24,'PIB trim CCAA'!$U$2:$AL10,A13,FALSE)</f>
        <v>0.48214729451165894</v>
      </c>
      <c r="I13" s="10">
        <f>HLOOKUP(Gráficos!$B$43,'PIB trim CCAA'!$AN$2:$BE10,A13,FALSE)</f>
        <v>3.5555317324388991</v>
      </c>
      <c r="J13" s="10">
        <f>HLOOKUP(Gráficos!$D$43,'PIB trim CCAA'!$AN$2:$BE10,A13,FALSE)</f>
        <v>3.9193060828452309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82.523479555908693</v>
      </c>
      <c r="D14">
        <f>HLOOKUP(Gráficos!$D$5,'PIB trim CCAA'!$B$2:$S11,A14,FALSE)</f>
        <v>83.196546704499951</v>
      </c>
      <c r="F14" s="10">
        <f>HLOOKUP(Gráficos!$B$24,'PIB trim CCAA'!$U$2:$AL11,A14,FALSE)</f>
        <v>0.56903277594513302</v>
      </c>
      <c r="G14" s="10">
        <f>HLOOKUP(Gráficos!$D$24,'PIB trim CCAA'!$U$2:$AL11,A14,FALSE)</f>
        <v>0.3884269049131639</v>
      </c>
      <c r="I14" s="10">
        <f>HLOOKUP(Gráficos!$B$43,'PIB trim CCAA'!$AN$2:$BE11,A14,FALSE)</f>
        <v>3.6153840322452169</v>
      </c>
      <c r="J14" s="10">
        <f>HLOOKUP(Gráficos!$D$43,'PIB trim CCAA'!$AN$2:$BE11,A14,FALSE)</f>
        <v>3.6788769232466212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83.844607613277844</v>
      </c>
      <c r="D15">
        <f>HLOOKUP(Gráficos!$D$5,'PIB trim CCAA'!$B$2:$S12,A15,FALSE)</f>
        <v>83.59781250893208</v>
      </c>
      <c r="F15" s="10">
        <f>HLOOKUP(Gráficos!$B$24,'PIB trim CCAA'!$U$2:$AL12,A15,FALSE)</f>
        <v>0.75179036856916071</v>
      </c>
      <c r="G15" s="10">
        <f>HLOOKUP(Gráficos!$D$24,'PIB trim CCAA'!$U$2:$AL12,A15,FALSE)</f>
        <v>0.35773715225231317</v>
      </c>
      <c r="I15" s="10">
        <f>HLOOKUP(Gráficos!$B$43,'PIB trim CCAA'!$AN$2:$BE12,A15,FALSE)</f>
        <v>4.7606564485088709</v>
      </c>
      <c r="J15" s="10">
        <f>HLOOKUP(Gráficos!$D$43,'PIB trim CCAA'!$AN$2:$BE12,A15,FALSE)</f>
        <v>3.8627903626581306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84.642984480505405</v>
      </c>
      <c r="D16">
        <f>HLOOKUP(Gráficos!$D$5,'PIB trim CCAA'!$B$2:$S13,A16,FALSE)</f>
        <v>83.846379264362199</v>
      </c>
      <c r="F16" s="10">
        <f>HLOOKUP(Gráficos!$B$24,'PIB trim CCAA'!$U$2:$AL13,A16,FALSE)</f>
        <v>0.60502396345947229</v>
      </c>
      <c r="G16" s="10">
        <f>HLOOKUP(Gráficos!$D$24,'PIB trim CCAA'!$U$2:$AL13,A16,FALSE)</f>
        <v>0.43184661816200176</v>
      </c>
      <c r="I16" s="10">
        <f>HLOOKUP(Gráficos!$B$43,'PIB trim CCAA'!$AN$2:$BE13,A16,FALSE)</f>
        <v>4.8164855533247897</v>
      </c>
      <c r="J16" s="10">
        <f>HLOOKUP(Gráficos!$D$43,'PIB trim CCAA'!$AN$2:$BE13,A16,FALSE)</f>
        <v>3.6283747541724143</v>
      </c>
    </row>
    <row r="17" spans="1:10" x14ac:dyDescent="0.25">
      <c r="A17">
        <f t="shared" si="0"/>
        <v>13</v>
      </c>
      <c r="B17" s="5">
        <v>200204</v>
      </c>
      <c r="C17">
        <f>HLOOKUP(Gráficos!$B$5,'PIB trim CCAA'!$B$2:$S14,A17,FALSE)</f>
        <v>85.036846925797605</v>
      </c>
      <c r="D17">
        <f>HLOOKUP(Gráficos!$D$5,'PIB trim CCAA'!$B$2:$S14,A17,FALSE)</f>
        <v>84.556370091738202</v>
      </c>
      <c r="F17" s="10">
        <f>HLOOKUP(Gráficos!$B$24,'PIB trim CCAA'!$U$2:$AL14,A17,FALSE)</f>
        <v>0.75097745382866066</v>
      </c>
      <c r="G17" s="10">
        <f>HLOOKUP(Gráficos!$D$24,'PIB trim CCAA'!$U$2:$AL14,A17,FALSE)</f>
        <v>0.54981726096290373</v>
      </c>
      <c r="I17" s="10">
        <f>HLOOKUP(Gráficos!$B$43,'PIB trim CCAA'!$AN$2:$BE14,A17,FALSE)</f>
        <v>3.8537347516655718</v>
      </c>
      <c r="J17" s="10">
        <f>HLOOKUP(Gráficos!$D$43,'PIB trim CCAA'!$AN$2:$BE14,A17,FALSE)</f>
        <v>3.529774616857595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86.029641635187062</v>
      </c>
      <c r="D18">
        <f>HLOOKUP(Gráficos!$D$5,'PIB trim CCAA'!$B$2:$S15,A18,FALSE)</f>
        <v>85.480015443930895</v>
      </c>
      <c r="F18" s="10">
        <f>HLOOKUP(Gráficos!$B$24,'PIB trim CCAA'!$U$2:$AL15,A18,FALSE)</f>
        <v>0.98681297442564375</v>
      </c>
      <c r="G18" s="10">
        <f>HLOOKUP(Gráficos!$D$24,'PIB trim CCAA'!$U$2:$AL15,A18,FALSE)</f>
        <v>0.65282619082183135</v>
      </c>
      <c r="I18" s="10">
        <f>HLOOKUP(Gráficos!$B$43,'PIB trim CCAA'!$AN$2:$BE15,A18,FALSE)</f>
        <v>4.2486842510112366</v>
      </c>
      <c r="J18" s="10">
        <f>HLOOKUP(Gráficos!$D$43,'PIB trim CCAA'!$AN$2:$BE15,A18,FALSE)</f>
        <v>4.3667108281046252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86.320923054456301</v>
      </c>
      <c r="D19">
        <f>HLOOKUP(Gráficos!$D$5,'PIB trim CCAA'!$B$2:$S16,A19,FALSE)</f>
        <v>85.906384867249145</v>
      </c>
      <c r="F19" s="10">
        <f>HLOOKUP(Gráficos!$B$24,'PIB trim CCAA'!$U$2:$AL16,A19,FALSE)</f>
        <v>0.67901199534161627</v>
      </c>
      <c r="G19" s="10">
        <f>HLOOKUP(Gráficos!$D$24,'PIB trim CCAA'!$U$2:$AL16,A19,FALSE)</f>
        <v>0.47830077976303009</v>
      </c>
      <c r="I19" s="10">
        <f>HLOOKUP(Gráficos!$B$43,'PIB trim CCAA'!$AN$2:$BE16,A19,FALSE)</f>
        <v>2.9534582028222234</v>
      </c>
      <c r="J19" s="10">
        <f>HLOOKUP(Gráficos!$D$43,'PIB trim CCAA'!$AN$2:$BE16,A19,FALSE)</f>
        <v>4.218423782031766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87.021357778839445</v>
      </c>
      <c r="D20">
        <f>HLOOKUP(Gráficos!$D$5,'PIB trim CCAA'!$B$2:$S17,A20,FALSE)</f>
        <v>86.524881087030664</v>
      </c>
      <c r="F20" s="10">
        <f>HLOOKUP(Gráficos!$B$24,'PIB trim CCAA'!$U$2:$AL17,A20,FALSE)</f>
        <v>0.6863282700993345</v>
      </c>
      <c r="G20" s="10">
        <f>HLOOKUP(Gráficos!$D$24,'PIB trim CCAA'!$U$2:$AL17,A20,FALSE)</f>
        <v>0.51474188217714989</v>
      </c>
      <c r="I20" s="10">
        <f>HLOOKUP(Gráficos!$B$43,'PIB trim CCAA'!$AN$2:$BE17,A20,FALSE)</f>
        <v>2.8098882771339539</v>
      </c>
      <c r="J20" s="10">
        <f>HLOOKUP(Gráficos!$D$43,'PIB trim CCAA'!$AN$2:$BE17,A20,FALSE)</f>
        <v>4.2424364766964651</v>
      </c>
    </row>
    <row r="21" spans="1:10" x14ac:dyDescent="0.25">
      <c r="A21">
        <f t="shared" si="0"/>
        <v>17</v>
      </c>
      <c r="B21" s="5">
        <v>200304</v>
      </c>
      <c r="C21">
        <f>HLOOKUP(Gráficos!$B$5,'PIB trim CCAA'!$B$2:$S18,A21,FALSE)</f>
        <v>88.087773903273828</v>
      </c>
      <c r="D21">
        <f>HLOOKUP(Gráficos!$D$5,'PIB trim CCAA'!$B$2:$S18,A21,FALSE)</f>
        <v>87.461293450500506</v>
      </c>
      <c r="F21" s="10">
        <f>HLOOKUP(Gráficos!$B$24,'PIB trim CCAA'!$U$2:$AL18,A21,FALSE)</f>
        <v>1.0270882164613582</v>
      </c>
      <c r="G21" s="10">
        <f>HLOOKUP(Gráficos!$D$24,'PIB trim CCAA'!$U$2:$AL18,A21,FALSE)</f>
        <v>1.0066866638543503</v>
      </c>
      <c r="I21" s="10">
        <f>HLOOKUP(Gráficos!$B$43,'PIB trim CCAA'!$AN$2:$BE18,A21,FALSE)</f>
        <v>3.5877705815438254</v>
      </c>
      <c r="J21" s="10">
        <f>HLOOKUP(Gráficos!$D$43,'PIB trim CCAA'!$AN$2:$BE18,A21,FALSE)</f>
        <v>4.037636043938897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88.367138958253364</v>
      </c>
      <c r="D22">
        <f>HLOOKUP(Gráficos!$D$5,'PIB trim CCAA'!$B$2:$S19,A22,FALSE)</f>
        <v>88.182740600566873</v>
      </c>
      <c r="F22" s="10">
        <f>HLOOKUP(Gráficos!$B$24,'PIB trim CCAA'!$U$2:$AL19,A22,FALSE)</f>
        <v>0.60755979946143235</v>
      </c>
      <c r="G22" s="10">
        <f>HLOOKUP(Gráficos!$D$24,'PIB trim CCAA'!$U$2:$AL19,A22,FALSE)</f>
        <v>0.5118847640976032</v>
      </c>
      <c r="I22" s="10">
        <f>HLOOKUP(Gráficos!$B$43,'PIB trim CCAA'!$AN$2:$BE19,A22,FALSE)</f>
        <v>2.7170836454004643</v>
      </c>
      <c r="J22" s="10">
        <f>HLOOKUP(Gráficos!$D$43,'PIB trim CCAA'!$AN$2:$BE19,A22,FALSE)</f>
        <v>3.4949920223221298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89.071005512421692</v>
      </c>
      <c r="D23">
        <f>HLOOKUP(Gráficos!$D$5,'PIB trim CCAA'!$B$2:$S20,A23,FALSE)</f>
        <v>89.220596340190184</v>
      </c>
      <c r="F23" s="10">
        <f>HLOOKUP(Gráficos!$B$24,'PIB trim CCAA'!$U$2:$AL20,A23,FALSE)</f>
        <v>0.77548214591953712</v>
      </c>
      <c r="G23" s="10">
        <f>HLOOKUP(Gráficos!$D$24,'PIB trim CCAA'!$U$2:$AL20,A23,FALSE)</f>
        <v>0.60154287829592423</v>
      </c>
      <c r="I23" s="10">
        <f>HLOOKUP(Gráficos!$B$43,'PIB trim CCAA'!$AN$2:$BE20,A23,FALSE)</f>
        <v>3.1858816618891783</v>
      </c>
      <c r="J23" s="10">
        <f>HLOOKUP(Gráficos!$D$43,'PIB trim CCAA'!$AN$2:$BE20,A23,FALSE)</f>
        <v>3.2696791615994591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89.894122571188802</v>
      </c>
      <c r="D24">
        <f>HLOOKUP(Gráficos!$D$5,'PIB trim CCAA'!$B$2:$S21,A24,FALSE)</f>
        <v>90.199373626871107</v>
      </c>
      <c r="F24" s="10">
        <f>HLOOKUP(Gráficos!$B$24,'PIB trim CCAA'!$U$2:$AL21,A24,FALSE)</f>
        <v>1.0076742775261494</v>
      </c>
      <c r="G24" s="10">
        <f>HLOOKUP(Gráficos!$D$24,'PIB trim CCAA'!$U$2:$AL21,A24,FALSE)</f>
        <v>0.91672954519703698</v>
      </c>
      <c r="I24" s="10">
        <f>HLOOKUP(Gráficos!$B$43,'PIB trim CCAA'!$AN$2:$BE21,A24,FALSE)</f>
        <v>3.3012180752802767</v>
      </c>
      <c r="J24" s="10">
        <f>HLOOKUP(Gráficos!$D$43,'PIB trim CCAA'!$AN$2:$BE21,A24,FALSE)</f>
        <v>3.503421342836055</v>
      </c>
    </row>
    <row r="25" spans="1:10" x14ac:dyDescent="0.25">
      <c r="A25">
        <f t="shared" si="0"/>
        <v>21</v>
      </c>
      <c r="B25" s="5">
        <v>200404</v>
      </c>
      <c r="C25">
        <f>HLOOKUP(Gráficos!$B$5,'PIB trim CCAA'!$B$2:$S22,A25,FALSE)</f>
        <v>90.55882467482742</v>
      </c>
      <c r="D25">
        <f>HLOOKUP(Gráficos!$D$5,'PIB trim CCAA'!$B$2:$S22,A25,FALSE)</f>
        <v>90.639742845511947</v>
      </c>
      <c r="F25" s="10">
        <f>HLOOKUP(Gráficos!$B$24,'PIB trim CCAA'!$U$2:$AL22,A25,FALSE)</f>
        <v>0.61534312218374243</v>
      </c>
      <c r="G25" s="10">
        <f>HLOOKUP(Gráficos!$D$24,'PIB trim CCAA'!$U$2:$AL22,A25,FALSE)</f>
        <v>0.29644743365699888</v>
      </c>
      <c r="I25" s="10">
        <f>HLOOKUP(Gráficos!$B$43,'PIB trim CCAA'!$AN$2:$BE22,A25,FALSE)</f>
        <v>2.8052142335518226</v>
      </c>
      <c r="J25" s="10">
        <f>HLOOKUP(Gráficos!$D$43,'PIB trim CCAA'!$AN$2:$BE22,A25,FALSE)</f>
        <v>3.5555755158068303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91.738616083922366</v>
      </c>
      <c r="D26">
        <f>HLOOKUP(Gráficos!$D$5,'PIB trim CCAA'!$B$2:$S23,A26,FALSE)</f>
        <v>91.649375071732891</v>
      </c>
      <c r="F26" s="10">
        <f>HLOOKUP(Gráficos!$B$24,'PIB trim CCAA'!$U$2:$AL23,A26,FALSE)</f>
        <v>1.0114090990059221</v>
      </c>
      <c r="G26" s="10">
        <f>HLOOKUP(Gráficos!$D$24,'PIB trim CCAA'!$U$2:$AL23,A26,FALSE)</f>
        <v>1.1559337240237388</v>
      </c>
      <c r="I26" s="10">
        <f>HLOOKUP(Gráficos!$B$43,'PIB trim CCAA'!$AN$2:$BE23,A26,FALSE)</f>
        <v>3.8153064198013231</v>
      </c>
      <c r="J26" s="10">
        <f>HLOOKUP(Gráficos!$D$43,'PIB trim CCAA'!$AN$2:$BE23,A26,FALSE)</f>
        <v>3.7957971719065453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92.269761617129987</v>
      </c>
      <c r="D27">
        <f>HLOOKUP(Gráficos!$D$5,'PIB trim CCAA'!$B$2:$S24,A27,FALSE)</f>
        <v>92.386988654904513</v>
      </c>
      <c r="F27" s="10">
        <f>HLOOKUP(Gráficos!$B$24,'PIB trim CCAA'!$U$2:$AL24,A27,FALSE)</f>
        <v>1.0193664664161606</v>
      </c>
      <c r="G27" s="10">
        <f>HLOOKUP(Gráficos!$D$24,'PIB trim CCAA'!$U$2:$AL24,A27,FALSE)</f>
        <v>1.073651395996178</v>
      </c>
      <c r="I27" s="10">
        <f>HLOOKUP(Gráficos!$B$43,'PIB trim CCAA'!$AN$2:$BE24,A27,FALSE)</f>
        <v>3.591242836325903</v>
      </c>
      <c r="J27" s="10">
        <f>HLOOKUP(Gráficos!$D$43,'PIB trim CCAA'!$AN$2:$BE24,A27,FALSE)</f>
        <v>3.7920707883130955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92.942258125363821</v>
      </c>
      <c r="D28">
        <f>HLOOKUP(Gráficos!$D$5,'PIB trim CCAA'!$B$2:$S25,A28,FALSE)</f>
        <v>93.47229670638086</v>
      </c>
      <c r="F28" s="10">
        <f>HLOOKUP(Gráficos!$B$24,'PIB trim CCAA'!$U$2:$AL25,A28,FALSE)</f>
        <v>0.94827695946235746</v>
      </c>
      <c r="G28" s="10">
        <f>HLOOKUP(Gráficos!$D$24,'PIB trim CCAA'!$U$2:$AL25,A28,FALSE)</f>
        <v>0.89592047915312278</v>
      </c>
      <c r="I28" s="10">
        <f>HLOOKUP(Gráficos!$B$43,'PIB trim CCAA'!$AN$2:$BE25,A28,FALSE)</f>
        <v>3.3908062807567196</v>
      </c>
      <c r="J28" s="10">
        <f>HLOOKUP(Gráficos!$D$43,'PIB trim CCAA'!$AN$2:$BE25,A28,FALSE)</f>
        <v>3.4173709326425605</v>
      </c>
    </row>
    <row r="29" spans="1:10" x14ac:dyDescent="0.25">
      <c r="A29">
        <f t="shared" si="0"/>
        <v>25</v>
      </c>
      <c r="B29" s="5">
        <v>200504</v>
      </c>
      <c r="C29">
        <f>HLOOKUP(Gráficos!$B$5,'PIB trim CCAA'!$B$2:$S26,A29,FALSE)</f>
        <v>94.009310557649115</v>
      </c>
      <c r="D29">
        <f>HLOOKUP(Gráficos!$D$5,'PIB trim CCAA'!$B$2:$S26,A29,FALSE)</f>
        <v>94.239905376397189</v>
      </c>
      <c r="F29" s="10">
        <f>HLOOKUP(Gráficos!$B$24,'PIB trim CCAA'!$U$2:$AL26,A29,FALSE)</f>
        <v>1.0454574090114743</v>
      </c>
      <c r="G29" s="10">
        <f>HLOOKUP(Gráficos!$D$24,'PIB trim CCAA'!$U$2:$AL26,A29,FALSE)</f>
        <v>0.90308656699640277</v>
      </c>
      <c r="I29" s="10">
        <f>HLOOKUP(Gráficos!$B$43,'PIB trim CCAA'!$AN$2:$BE26,A29,FALSE)</f>
        <v>3.8102149571965782</v>
      </c>
      <c r="J29" s="10">
        <f>HLOOKUP(Gráficos!$D$43,'PIB trim CCAA'!$AN$2:$BE26,A29,FALSE)</f>
        <v>3.3424793070357284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95.259877679057468</v>
      </c>
      <c r="D30">
        <f>HLOOKUP(Gráficos!$D$5,'PIB trim CCAA'!$B$2:$S27,A30,FALSE)</f>
        <v>95.481192534404201</v>
      </c>
      <c r="F30" s="10">
        <f>HLOOKUP(Gráficos!$B$24,'PIB trim CCAA'!$U$2:$AL27,A30,FALSE)</f>
        <v>1.0831379172038691</v>
      </c>
      <c r="G30" s="10">
        <f>HLOOKUP(Gráficos!$D$24,'PIB trim CCAA'!$U$2:$AL27,A30,FALSE)</f>
        <v>0.97001464903616608</v>
      </c>
      <c r="I30" s="10">
        <f>HLOOKUP(Gráficos!$B$43,'PIB trim CCAA'!$AN$2:$BE27,A30,FALSE)</f>
        <v>3.8383635435636609</v>
      </c>
      <c r="J30" s="10">
        <f>HLOOKUP(Gráficos!$D$43,'PIB trim CCAA'!$AN$2:$BE27,A30,FALSE)</f>
        <v>3.4544404870048506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96.195219829390467</v>
      </c>
      <c r="D31">
        <f>HLOOKUP(Gráficos!$D$5,'PIB trim CCAA'!$B$2:$S28,A31,FALSE)</f>
        <v>96.601897190900502</v>
      </c>
      <c r="F31" s="10">
        <f>HLOOKUP(Gráficos!$B$24,'PIB trim CCAA'!$U$2:$AL28,A31,FALSE)</f>
        <v>1.0442040213445081</v>
      </c>
      <c r="G31" s="10">
        <f>HLOOKUP(Gráficos!$D$24,'PIB trim CCAA'!$U$2:$AL28,A31,FALSE)</f>
        <v>0.92931777462614829</v>
      </c>
      <c r="I31" s="10">
        <f>HLOOKUP(Gráficos!$B$43,'PIB trim CCAA'!$AN$2:$BE28,A31,FALSE)</f>
        <v>4.2543279005629486</v>
      </c>
      <c r="J31" s="10">
        <f>HLOOKUP(Gráficos!$D$43,'PIB trim CCAA'!$AN$2:$BE28,A31,FALSE)</f>
        <v>3.8719740689279414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97.424399326216772</v>
      </c>
      <c r="D32">
        <f>HLOOKUP(Gráficos!$D$5,'PIB trim CCAA'!$B$2:$S29,A32,FALSE)</f>
        <v>97.673134815403202</v>
      </c>
      <c r="F32" s="10">
        <f>HLOOKUP(Gráficos!$B$24,'PIB trim CCAA'!$U$2:$AL29,A32,FALSE)</f>
        <v>0.98725314941969788</v>
      </c>
      <c r="G32" s="10">
        <f>HLOOKUP(Gráficos!$D$24,'PIB trim CCAA'!$U$2:$AL29,A32,FALSE)</f>
        <v>1.1129968805844603</v>
      </c>
      <c r="I32" s="10">
        <f>HLOOKUP(Gráficos!$B$43,'PIB trim CCAA'!$AN$2:$BE29,A32,FALSE)</f>
        <v>4.8225008637161393</v>
      </c>
      <c r="J32" s="10">
        <f>HLOOKUP(Gráficos!$D$43,'PIB trim CCAA'!$AN$2:$BE29,A32,FALSE)</f>
        <v>4.4202826651943417</v>
      </c>
    </row>
    <row r="33" spans="1:10" x14ac:dyDescent="0.25">
      <c r="A33">
        <f t="shared" si="0"/>
        <v>29</v>
      </c>
      <c r="B33" s="5">
        <v>200604</v>
      </c>
      <c r="C33">
        <f>HLOOKUP(Gráficos!$B$5,'PIB trim CCAA'!$B$2:$S30,A33,FALSE)</f>
        <v>98.899056700554141</v>
      </c>
      <c r="D33">
        <f>HLOOKUP(Gráficos!$D$5,'PIB trim CCAA'!$B$2:$S30,A33,FALSE)</f>
        <v>98.612913321828529</v>
      </c>
      <c r="F33" s="10">
        <f>HLOOKUP(Gráficos!$B$24,'PIB trim CCAA'!$U$2:$AL30,A33,FALSE)</f>
        <v>0.94981409537571171</v>
      </c>
      <c r="G33" s="10">
        <f>HLOOKUP(Gráficos!$D$24,'PIB trim CCAA'!$U$2:$AL30,A33,FALSE)</f>
        <v>0.78674733112986672</v>
      </c>
      <c r="I33" s="10">
        <f>HLOOKUP(Gráficos!$B$43,'PIB trim CCAA'!$AN$2:$BE30,A33,FALSE)</f>
        <v>5.2013424137458131</v>
      </c>
      <c r="J33" s="10">
        <f>HLOOKUP(Gráficos!$D$43,'PIB trim CCAA'!$AN$2:$BE30,A33,FALSE)</f>
        <v>4.7139104444500868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99.91370618623337</v>
      </c>
      <c r="D34">
        <f>HLOOKUP(Gráficos!$D$5,'PIB trim CCAA'!$B$2:$S31,A34,FALSE)</f>
        <v>99.780293375679278</v>
      </c>
      <c r="F34" s="10">
        <f>HLOOKUP(Gráficos!$B$24,'PIB trim CCAA'!$U$2:$AL31,A34,FALSE)</f>
        <v>1.0228578227885698</v>
      </c>
      <c r="G34" s="10">
        <f>HLOOKUP(Gráficos!$D$24,'PIB trim CCAA'!$U$2:$AL31,A34,FALSE)</f>
        <v>0.76432619899033938</v>
      </c>
      <c r="I34" s="10">
        <f>HLOOKUP(Gráficos!$B$43,'PIB trim CCAA'!$AN$2:$BE31,A34,FALSE)</f>
        <v>4.8854025646088317</v>
      </c>
      <c r="J34" s="10">
        <f>HLOOKUP(Gráficos!$D$43,'PIB trim CCAA'!$AN$2:$BE31,A34,FALSE)</f>
        <v>4.2102601029540221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101.15050123773753</v>
      </c>
      <c r="D35">
        <f>HLOOKUP(Gráficos!$D$5,'PIB trim CCAA'!$B$2:$S32,A35,FALSE)</f>
        <v>100.7512544671045</v>
      </c>
      <c r="F35" s="10">
        <f>HLOOKUP(Gráficos!$B$24,'PIB trim CCAA'!$U$2:$AL32,A35,FALSE)</f>
        <v>0.81090926665015051</v>
      </c>
      <c r="G35" s="10">
        <f>HLOOKUP(Gráficos!$D$24,'PIB trim CCAA'!$U$2:$AL32,A35,FALSE)</f>
        <v>0.64744302964505618</v>
      </c>
      <c r="I35" s="10">
        <f>HLOOKUP(Gráficos!$B$43,'PIB trim CCAA'!$AN$2:$BE32,A35,FALSE)</f>
        <v>5.1512761415126729</v>
      </c>
      <c r="J35" s="10">
        <f>HLOOKUP(Gráficos!$D$43,'PIB trim CCAA'!$AN$2:$BE32,A35,FALSE)</f>
        <v>3.8774078829893144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101.91844271865769</v>
      </c>
      <c r="D36">
        <f>HLOOKUP(Gráficos!$D$5,'PIB trim CCAA'!$B$2:$S33,A36,FALSE)</f>
        <v>101.76403317133052</v>
      </c>
      <c r="F36" s="10">
        <f>HLOOKUP(Gráficos!$B$24,'PIB trim CCAA'!$U$2:$AL33,A36,FALSE)</f>
        <v>0.81133936100798998</v>
      </c>
      <c r="G36" s="10">
        <f>HLOOKUP(Gráficos!$D$24,'PIB trim CCAA'!$U$2:$AL33,A36,FALSE)</f>
        <v>0.71501702820693236</v>
      </c>
      <c r="I36" s="10">
        <f>HLOOKUP(Gráficos!$B$43,'PIB trim CCAA'!$AN$2:$BE33,A36,FALSE)</f>
        <v>4.6128520406813367</v>
      </c>
      <c r="J36" s="10">
        <f>HLOOKUP(Gráficos!$D$43,'PIB trim CCAA'!$AN$2:$BE33,A36,FALSE)</f>
        <v>3.7310375499489679</v>
      </c>
    </row>
    <row r="37" spans="1:10" x14ac:dyDescent="0.25">
      <c r="A37">
        <f t="shared" si="0"/>
        <v>33</v>
      </c>
      <c r="B37" s="5">
        <v>200704</v>
      </c>
      <c r="C37">
        <f>HLOOKUP(Gráficos!$B$5,'PIB trim CCAA'!$B$2:$S34,A37,FALSE)</f>
        <v>103.08533479587376</v>
      </c>
      <c r="D37">
        <f>HLOOKUP(Gráficos!$D$5,'PIB trim CCAA'!$B$2:$S34,A37,FALSE)</f>
        <v>102.80330670821512</v>
      </c>
      <c r="F37" s="10">
        <f>HLOOKUP(Gráficos!$B$24,'PIB trim CCAA'!$U$2:$AL34,A37,FALSE)</f>
        <v>0.8604711704492285</v>
      </c>
      <c r="G37" s="10">
        <f>HLOOKUP(Gráficos!$D$24,'PIB trim CCAA'!$U$2:$AL34,A37,FALSE)</f>
        <v>0.61857561812732609</v>
      </c>
      <c r="I37" s="10">
        <f>HLOOKUP(Gráficos!$B$43,'PIB trim CCAA'!$AN$2:$BE34,A37,FALSE)</f>
        <v>4.2328797007587182</v>
      </c>
      <c r="J37" s="10">
        <f>HLOOKUP(Gráficos!$D$43,'PIB trim CCAA'!$AN$2:$BE34,A37,FALSE)</f>
        <v>3.32576240580853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103.75702387447107</v>
      </c>
      <c r="D38">
        <f>HLOOKUP(Gráficos!$D$5,'PIB trim CCAA'!$B$2:$S35,A38,FALSE)</f>
        <v>103.69365042750243</v>
      </c>
      <c r="F38" s="10">
        <f>HLOOKUP(Gráficos!$B$24,'PIB trim CCAA'!$U$2:$AL35,A38,FALSE)</f>
        <v>0.45613294908035673</v>
      </c>
      <c r="G38" s="10">
        <f>HLOOKUP(Gráficos!$D$24,'PIB trim CCAA'!$U$2:$AL35,A38,FALSE)</f>
        <v>0.56516337508165648</v>
      </c>
      <c r="I38" s="10">
        <f>HLOOKUP(Gráficos!$B$43,'PIB trim CCAA'!$AN$2:$BE35,A38,FALSE)</f>
        <v>3.84663709809141</v>
      </c>
      <c r="J38" s="10">
        <f>HLOOKUP(Gráficos!$D$43,'PIB trim CCAA'!$AN$2:$BE35,A38,FALSE)</f>
        <v>2.717593392691664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103.80941163631323</v>
      </c>
      <c r="D39">
        <f>HLOOKUP(Gráficos!$D$5,'PIB trim CCAA'!$B$2:$S36,A39,FALSE)</f>
        <v>103.93474527031232</v>
      </c>
      <c r="F39" s="10">
        <f>HLOOKUP(Gráficos!$B$24,'PIB trim CCAA'!$U$2:$AL36,A39,FALSE)</f>
        <v>5.5798970240839019E-2</v>
      </c>
      <c r="G39" s="10">
        <f>HLOOKUP(Gráficos!$D$24,'PIB trim CCAA'!$U$2:$AL36,A39,FALSE)</f>
        <v>0.60428281397371109</v>
      </c>
      <c r="I39" s="10">
        <f>HLOOKUP(Gráficos!$B$43,'PIB trim CCAA'!$AN$2:$BE36,A39,FALSE)</f>
        <v>2.6286675459238351</v>
      </c>
      <c r="J39" s="10">
        <f>HLOOKUP(Gráficos!$D$43,'PIB trim CCAA'!$AN$2:$BE36,A39,FALSE)</f>
        <v>1.7826446744317659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103.43442825580328</v>
      </c>
      <c r="D40">
        <f>HLOOKUP(Gráficos!$D$5,'PIB trim CCAA'!$B$2:$S37,A40,FALSE)</f>
        <v>103.2449626952357</v>
      </c>
      <c r="F40" s="10">
        <f>HLOOKUP(Gráficos!$B$24,'PIB trim CCAA'!$U$2:$AL37,A40,FALSE)</f>
        <v>-0.75554899623230254</v>
      </c>
      <c r="G40" s="10">
        <f>HLOOKUP(Gráficos!$D$24,'PIB trim CCAA'!$U$2:$AL37,A40,FALSE)</f>
        <v>-0.47138313639693008</v>
      </c>
      <c r="I40" s="10">
        <f>HLOOKUP(Gráficos!$B$43,'PIB trim CCAA'!$AN$2:$BE37,A40,FALSE)</f>
        <v>1.487449667309404</v>
      </c>
      <c r="J40" s="10">
        <f>HLOOKUP(Gráficos!$D$43,'PIB trim CCAA'!$AN$2:$BE37,A40,FALSE)</f>
        <v>-0.1001266130070011</v>
      </c>
    </row>
    <row r="41" spans="1:10" x14ac:dyDescent="0.25">
      <c r="A41">
        <f t="shared" si="0"/>
        <v>37</v>
      </c>
      <c r="B41" s="5">
        <v>200804</v>
      </c>
      <c r="C41">
        <f>HLOOKUP(Gráficos!$B$5,'PIB trim CCAA'!$B$2:$S38,A41,FALSE)</f>
        <v>101.04112502073453</v>
      </c>
      <c r="D41">
        <f>HLOOKUP(Gráficos!$D$5,'PIB trim CCAA'!$B$2:$S38,A41,FALSE)</f>
        <v>102.79977401196474</v>
      </c>
      <c r="F41" s="10">
        <f>HLOOKUP(Gráficos!$B$24,'PIB trim CCAA'!$U$2:$AL38,A41,FALSE)</f>
        <v>-1.0073117710954427</v>
      </c>
      <c r="G41" s="10">
        <f>HLOOKUP(Gráficos!$D$24,'PIB trim CCAA'!$U$2:$AL38,A41,FALSE)</f>
        <v>-1.2798806277616648</v>
      </c>
      <c r="I41" s="10">
        <f>HLOOKUP(Gráficos!$B$43,'PIB trim CCAA'!$AN$2:$BE38,A41,FALSE)</f>
        <v>-1.9830267604864615</v>
      </c>
      <c r="J41" s="10">
        <f>HLOOKUP(Gráficos!$D$43,'PIB trim CCAA'!$AN$2:$BE38,A41,FALSE)</f>
        <v>-1.7728149734254961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99.624444494637885</v>
      </c>
      <c r="D42">
        <f>HLOOKUP(Gráficos!$D$5,'PIB trim CCAA'!$B$2:$S39,A42,FALSE)</f>
        <v>100.98738804531054</v>
      </c>
      <c r="F42" s="10">
        <f>HLOOKUP(Gráficos!$B$24,'PIB trim CCAA'!$U$2:$AL39,A42,FALSE)</f>
        <v>-1.5993463725293089</v>
      </c>
      <c r="G42" s="10">
        <f>HLOOKUP(Gráficos!$D$24,'PIB trim CCAA'!$U$2:$AL39,A42,FALSE)</f>
        <v>-1.9205285691484941</v>
      </c>
      <c r="I42" s="10">
        <f>HLOOKUP(Gráficos!$B$43,'PIB trim CCAA'!$AN$2:$BE39,A42,FALSE)</f>
        <v>-3.9829393958262793</v>
      </c>
      <c r="J42" s="10">
        <f>HLOOKUP(Gráficos!$D$43,'PIB trim CCAA'!$AN$2:$BE39,A42,FALSE)</f>
        <v>-3.1786205334978335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99.322276449665779</v>
      </c>
      <c r="D43">
        <f>HLOOKUP(Gráficos!$D$5,'PIB trim CCAA'!$B$2:$S40,A43,FALSE)</f>
        <v>99.599184294413135</v>
      </c>
      <c r="F43" s="10">
        <f>HLOOKUP(Gráficos!$B$24,'PIB trim CCAA'!$U$2:$AL40,A43,FALSE)</f>
        <v>-0.96838524598208409</v>
      </c>
      <c r="G43" s="10">
        <f>HLOOKUP(Gráficos!$D$24,'PIB trim CCAA'!$U$2:$AL40,A43,FALSE)</f>
        <v>-1.3808519496431026</v>
      </c>
      <c r="I43" s="10">
        <f>HLOOKUP(Gráficos!$B$43,'PIB trim CCAA'!$AN$2:$BE40,A43,FALSE)</f>
        <v>-4.3224743459366888</v>
      </c>
      <c r="J43" s="10">
        <f>HLOOKUP(Gráficos!$D$43,'PIB trim CCAA'!$AN$2:$BE40,A43,FALSE)</f>
        <v>-4.0295086849356228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99.003207164862445</v>
      </c>
      <c r="D44">
        <f>HLOOKUP(Gráficos!$D$5,'PIB trim CCAA'!$B$2:$S41,A44,FALSE)</f>
        <v>99.094066907558357</v>
      </c>
      <c r="F44" s="10">
        <f>HLOOKUP(Gráficos!$B$24,'PIB trim CCAA'!$U$2:$AL41,A44,FALSE)</f>
        <v>-0.31087170223063065</v>
      </c>
      <c r="G44" s="10">
        <f>HLOOKUP(Gráficos!$D$24,'PIB trim CCAA'!$U$2:$AL41,A44,FALSE)</f>
        <v>-0.1909011859359544</v>
      </c>
      <c r="I44" s="10">
        <f>HLOOKUP(Gráficos!$B$43,'PIB trim CCAA'!$AN$2:$BE41,A44,FALSE)</f>
        <v>-4.2840871899847528</v>
      </c>
      <c r="J44" s="10">
        <f>HLOOKUP(Gráficos!$D$43,'PIB trim CCAA'!$AN$2:$BE41,A44,FALSE)</f>
        <v>-3.79668198034121</v>
      </c>
    </row>
    <row r="45" spans="1:10" x14ac:dyDescent="0.25">
      <c r="A45">
        <f t="shared" si="0"/>
        <v>41</v>
      </c>
      <c r="B45" s="5">
        <v>200904</v>
      </c>
      <c r="C45">
        <f>HLOOKUP(Gráficos!$B$5,'PIB trim CCAA'!$B$2:$S42,A45,FALSE)</f>
        <v>99.408688117353222</v>
      </c>
      <c r="D45">
        <f>HLOOKUP(Gráficos!$D$5,'PIB trim CCAA'!$B$2:$S42,A45,FALSE)</f>
        <v>99.201468352474151</v>
      </c>
      <c r="F45" s="10">
        <f>HLOOKUP(Gráficos!$B$24,'PIB trim CCAA'!$U$2:$AL42,A45,FALSE)</f>
        <v>-6.2749744054557688E-2</v>
      </c>
      <c r="G45" s="10">
        <f>HLOOKUP(Gráficos!$D$24,'PIB trim CCAA'!$U$2:$AL42,A45,FALSE)</f>
        <v>0.19472855668969391</v>
      </c>
      <c r="I45" s="10">
        <f>HLOOKUP(Gráficos!$B$43,'PIB trim CCAA'!$AN$2:$BE42,A45,FALSE)</f>
        <v>-1.6156163176590854</v>
      </c>
      <c r="J45" s="10">
        <f>HLOOKUP(Gráficos!$D$43,'PIB trim CCAA'!$AN$2:$BE42,A45,FALSE)</f>
        <v>-3.3394342322526471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99.97701479497394</v>
      </c>
      <c r="D46">
        <f>HLOOKUP(Gráficos!$D$5,'PIB trim CCAA'!$B$2:$S43,A46,FALSE)</f>
        <v>99.799385695595305</v>
      </c>
      <c r="F46" s="10">
        <f>HLOOKUP(Gráficos!$B$24,'PIB trim CCAA'!$U$2:$AL43,A46,FALSE)</f>
        <v>0.30168970682042939</v>
      </c>
      <c r="G46" s="10">
        <f>HLOOKUP(Gráficos!$D$24,'PIB trim CCAA'!$U$2:$AL43,A46,FALSE)</f>
        <v>0.69090984594817328</v>
      </c>
      <c r="I46" s="10">
        <f>HLOOKUP(Gráficos!$B$43,'PIB trim CCAA'!$AN$2:$BE43,A46,FALSE)</f>
        <v>0.35389938897478768</v>
      </c>
      <c r="J46" s="10">
        <f>HLOOKUP(Gráficos!$D$43,'PIB trim CCAA'!$AN$2:$BE43,A46,FALSE)</f>
        <v>-2.2662007651191196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99.71168143902851</v>
      </c>
      <c r="D47">
        <f>HLOOKUP(Gráficos!$D$5,'PIB trim CCAA'!$B$2:$S44,A47,FALSE)</f>
        <v>100.10423697990679</v>
      </c>
      <c r="F47" s="10">
        <f>HLOOKUP(Gráficos!$B$24,'PIB trim CCAA'!$U$2:$AL44,A47,FALSE)</f>
        <v>0.18189138944448846</v>
      </c>
      <c r="G47" s="10">
        <f>HLOOKUP(Gráficos!$D$24,'PIB trim CCAA'!$U$2:$AL44,A47,FALSE)</f>
        <v>0.51562886786000739</v>
      </c>
      <c r="I47" s="10">
        <f>HLOOKUP(Gráficos!$B$43,'PIB trim CCAA'!$AN$2:$BE44,A47,FALSE)</f>
        <v>0.39206208645456986</v>
      </c>
      <c r="J47" s="10">
        <f>HLOOKUP(Gráficos!$D$43,'PIB trim CCAA'!$AN$2:$BE44,A47,FALSE)</f>
        <v>-1.3308673179774355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99.952299390425523</v>
      </c>
      <c r="D48">
        <f>HLOOKUP(Gráficos!$D$5,'PIB trim CCAA'!$B$2:$S45,A48,FALSE)</f>
        <v>100.27034504176362</v>
      </c>
      <c r="F48" s="10">
        <f>HLOOKUP(Gráficos!$B$24,'PIB trim CCAA'!$U$2:$AL45,A48,FALSE)</f>
        <v>4.8589601675264049E-2</v>
      </c>
      <c r="G48" s="10">
        <f>HLOOKUP(Gráficos!$D$24,'PIB trim CCAA'!$U$2:$AL45,A48,FALSE)</f>
        <v>0.20213884049666841</v>
      </c>
      <c r="I48" s="10">
        <f>HLOOKUP(Gráficos!$B$43,'PIB trim CCAA'!$AN$2:$BE45,A48,FALSE)</f>
        <v>0.95864795973996664</v>
      </c>
      <c r="J48" s="10">
        <f>HLOOKUP(Gráficos!$D$43,'PIB trim CCAA'!$AN$2:$BE45,A48,FALSE)</f>
        <v>-0.83754267914999403</v>
      </c>
    </row>
    <row r="49" spans="1:10" x14ac:dyDescent="0.25">
      <c r="A49">
        <f t="shared" si="0"/>
        <v>45</v>
      </c>
      <c r="B49" s="5">
        <v>201004</v>
      </c>
      <c r="C49">
        <f>HLOOKUP(Gráficos!$B$5,'PIB trim CCAA'!$B$2:$S46,A49,FALSE)</f>
        <v>100.35884929132696</v>
      </c>
      <c r="D49">
        <f>HLOOKUP(Gráficos!$D$5,'PIB trim CCAA'!$B$2:$S46,A49,FALSE)</f>
        <v>99.825938617626221</v>
      </c>
      <c r="F49" s="10">
        <f>HLOOKUP(Gráficos!$B$24,'PIB trim CCAA'!$U$2:$AL46,A49,FALSE)</f>
        <v>-1.2990906325227591E-3</v>
      </c>
      <c r="G49" s="10">
        <f>HLOOKUP(Gráficos!$D$24,'PIB trim CCAA'!$U$2:$AL46,A49,FALSE)</f>
        <v>-0.15940507939525839</v>
      </c>
      <c r="I49" s="10">
        <f>HLOOKUP(Gráficos!$B$43,'PIB trim CCAA'!$AN$2:$BE46,A49,FALSE)</f>
        <v>0.95581300987701567</v>
      </c>
      <c r="J49" s="10">
        <f>HLOOKUP(Gráficos!$D$43,'PIB trim CCAA'!$AN$2:$BE46,A49,FALSE)</f>
        <v>-0.33276756672453445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99.457156759058634</v>
      </c>
      <c r="D50">
        <f>HLOOKUP(Gráficos!$D$5,'PIB trim CCAA'!$B$2:$S47,A50,FALSE)</f>
        <v>98.920500121736126</v>
      </c>
      <c r="F50" s="10">
        <f>HLOOKUP(Gráficos!$B$24,'PIB trim CCAA'!$U$2:$AL47,A50,FALSE)</f>
        <v>-0.36075234669249445</v>
      </c>
      <c r="G50" s="10">
        <f>HLOOKUP(Gráficos!$D$24,'PIB trim CCAA'!$U$2:$AL47,A50,FALSE)</f>
        <v>-0.39534083185597257</v>
      </c>
      <c r="I50" s="10">
        <f>HLOOKUP(Gráficos!$B$43,'PIB trim CCAA'!$AN$2:$BE47,A50,FALSE)</f>
        <v>-0.51997755382213739</v>
      </c>
      <c r="J50" s="10">
        <f>HLOOKUP(Gráficos!$D$43,'PIB trim CCAA'!$AN$2:$BE47,A50,FALSE)</f>
        <v>-0.11849299676893743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98.783759457872861</v>
      </c>
      <c r="D51">
        <f>HLOOKUP(Gráficos!$D$5,'PIB trim CCAA'!$B$2:$S48,A51,FALSE)</f>
        <v>98.34019230440262</v>
      </c>
      <c r="F51" s="10">
        <f>HLOOKUP(Gráficos!$B$24,'PIB trim CCAA'!$U$2:$AL48,A51,FALSE)</f>
        <v>-0.47920070306093354</v>
      </c>
      <c r="G51" s="10">
        <f>HLOOKUP(Gráficos!$D$24,'PIB trim CCAA'!$U$2:$AL48,A51,FALSE)</f>
        <v>-0.37819861508341379</v>
      </c>
      <c r="I51" s="10">
        <f>HLOOKUP(Gráficos!$B$43,'PIB trim CCAA'!$AN$2:$BE48,A51,FALSE)</f>
        <v>-0.930605088354719</v>
      </c>
      <c r="J51" s="10">
        <f>HLOOKUP(Gráficos!$D$43,'PIB trim CCAA'!$AN$2:$BE48,A51,FALSE)</f>
        <v>-0.47860114180012792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97.984298759119795</v>
      </c>
      <c r="D52">
        <f>HLOOKUP(Gráficos!$D$5,'PIB trim CCAA'!$B$2:$S49,A52,FALSE)</f>
        <v>97.464344148484656</v>
      </c>
      <c r="F52" s="10">
        <f>HLOOKUP(Gráficos!$B$24,'PIB trim CCAA'!$U$2:$AL49,A52,FALSE)</f>
        <v>-0.40622836412856911</v>
      </c>
      <c r="G52" s="10">
        <f>HLOOKUP(Gráficos!$D$24,'PIB trim CCAA'!$U$2:$AL49,A52,FALSE)</f>
        <v>-0.37212689521330944</v>
      </c>
      <c r="I52" s="10">
        <f>HLOOKUP(Gráficos!$B$43,'PIB trim CCAA'!$AN$2:$BE49,A52,FALSE)</f>
        <v>-1.9689398276056536</v>
      </c>
      <c r="J52" s="10">
        <f>HLOOKUP(Gráficos!$D$43,'PIB trim CCAA'!$AN$2:$BE49,A52,FALSE)</f>
        <v>-0.81192976366510905</v>
      </c>
    </row>
    <row r="53" spans="1:10" x14ac:dyDescent="0.25">
      <c r="A53">
        <f t="shared" si="0"/>
        <v>49</v>
      </c>
      <c r="B53" s="5">
        <v>201104</v>
      </c>
      <c r="C53">
        <f>HLOOKUP(Gráficos!$B$5,'PIB trim CCAA'!$B$2:$S50,A53,FALSE)</f>
        <v>96.536446505436771</v>
      </c>
      <c r="D53">
        <f>HLOOKUP(Gráficos!$D$5,'PIB trim CCAA'!$B$2:$S50,A53,FALSE)</f>
        <v>96.764922559152623</v>
      </c>
      <c r="F53" s="10">
        <f>HLOOKUP(Gráficos!$B$24,'PIB trim CCAA'!$U$2:$AL50,A53,FALSE)</f>
        <v>-0.5932601270753568</v>
      </c>
      <c r="G53" s="10">
        <f>HLOOKUP(Gráficos!$D$24,'PIB trim CCAA'!$U$2:$AL50,A53,FALSE)</f>
        <v>-9.4172902096534283E-2</v>
      </c>
      <c r="I53" s="10">
        <f>HLOOKUP(Gráficos!$B$43,'PIB trim CCAA'!$AN$2:$BE50,A53,FALSE)</f>
        <v>-3.8087351667358327</v>
      </c>
      <c r="J53" s="10">
        <f>HLOOKUP(Gráficos!$D$43,'PIB trim CCAA'!$AN$2:$BE50,A53,FALSE)</f>
        <v>-1.1188969792287895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95.339933734671604</v>
      </c>
      <c r="D54">
        <f>HLOOKUP(Gráficos!$D$5,'PIB trim CCAA'!$B$2:$S51,A54,FALSE)</f>
        <v>96.423737847921004</v>
      </c>
      <c r="F54" s="10">
        <f>HLOOKUP(Gráficos!$B$24,'PIB trim CCAA'!$U$2:$AL51,A54,FALSE)</f>
        <v>-0.86797199242296674</v>
      </c>
      <c r="G54" s="10">
        <f>HLOOKUP(Gráficos!$D$24,'PIB trim CCAA'!$U$2:$AL51,A54,FALSE)</f>
        <v>-0.380732493680358</v>
      </c>
      <c r="I54" s="10">
        <f>HLOOKUP(Gráficos!$B$43,'PIB trim CCAA'!$AN$2:$BE51,A54,FALSE)</f>
        <v>-4.1396950793207044</v>
      </c>
      <c r="J54" s="10">
        <f>HLOOKUP(Gráficos!$D$43,'PIB trim CCAA'!$AN$2:$BE51,A54,FALSE)</f>
        <v>-2.3714326231828342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93.865747273287056</v>
      </c>
      <c r="D55">
        <f>HLOOKUP(Gráficos!$D$5,'PIB trim CCAA'!$B$2:$S52,A55,FALSE)</f>
        <v>95.563300957570149</v>
      </c>
      <c r="F55" s="10">
        <f>HLOOKUP(Gráficos!$B$24,'PIB trim CCAA'!$U$2:$AL52,A55,FALSE)</f>
        <v>-0.95124851272009314</v>
      </c>
      <c r="G55" s="10">
        <f>HLOOKUP(Gráficos!$D$24,'PIB trim CCAA'!$U$2:$AL52,A55,FALSE)</f>
        <v>-0.64232449908226963</v>
      </c>
      <c r="I55" s="10">
        <f>HLOOKUP(Gráficos!$B$43,'PIB trim CCAA'!$AN$2:$BE52,A55,FALSE)</f>
        <v>-4.9785634921934001</v>
      </c>
      <c r="J55" s="10">
        <f>HLOOKUP(Gráficos!$D$43,'PIB trim CCAA'!$AN$2:$BE52,A55,FALSE)</f>
        <v>-3.0952790741221148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93.471275561416647</v>
      </c>
      <c r="D56">
        <f>HLOOKUP(Gráficos!$D$5,'PIB trim CCAA'!$B$2:$S53,A56,FALSE)</f>
        <v>94.665162073351325</v>
      </c>
      <c r="F56" s="10">
        <f>HLOOKUP(Gráficos!$B$24,'PIB trim CCAA'!$U$2:$AL53,A56,FALSE)</f>
        <v>-0.73884475995398269</v>
      </c>
      <c r="G56" s="10">
        <f>HLOOKUP(Gráficos!$D$24,'PIB trim CCAA'!$U$2:$AL53,A56,FALSE)</f>
        <v>-0.45585341769044385</v>
      </c>
      <c r="I56" s="10">
        <f>HLOOKUP(Gráficos!$B$43,'PIB trim CCAA'!$AN$2:$BE53,A56,FALSE)</f>
        <v>-4.6058636484175519</v>
      </c>
      <c r="J56" s="10">
        <f>HLOOKUP(Gráficos!$D$43,'PIB trim CCAA'!$AN$2:$BE53,A56,FALSE)</f>
        <v>-3.7607940862581568</v>
      </c>
    </row>
    <row r="57" spans="1:10" x14ac:dyDescent="0.25">
      <c r="A57">
        <f t="shared" si="0"/>
        <v>53</v>
      </c>
      <c r="B57" s="5">
        <v>201204</v>
      </c>
      <c r="C57">
        <f>HLOOKUP(Gráficos!$B$5,'PIB trim CCAA'!$B$2:$S54,A57,FALSE)</f>
        <v>92.813787184313654</v>
      </c>
      <c r="D57">
        <f>HLOOKUP(Gráficos!$D$5,'PIB trim CCAA'!$B$2:$S54,A57,FALSE)</f>
        <v>93.980639806119669</v>
      </c>
      <c r="F57" s="10">
        <f>HLOOKUP(Gráficos!$B$24,'PIB trim CCAA'!$U$2:$AL54,A57,FALSE)</f>
        <v>-0.97724564306923556</v>
      </c>
      <c r="G57" s="10">
        <f>HLOOKUP(Gráficos!$D$24,'PIB trim CCAA'!$U$2:$AL54,A57,FALSE)</f>
        <v>-0.91867193790600155</v>
      </c>
      <c r="I57" s="10">
        <f>HLOOKUP(Gráficos!$B$43,'PIB trim CCAA'!$AN$2:$BE54,A57,FALSE)</f>
        <v>-3.8562216197935761</v>
      </c>
      <c r="J57" s="10">
        <f>HLOOKUP(Gráficos!$D$43,'PIB trim CCAA'!$AN$2:$BE54,A57,FALSE)</f>
        <v>-4.4311967746029968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93.466928669379541</v>
      </c>
      <c r="D58">
        <f>HLOOKUP(Gráficos!$D$5,'PIB trim CCAA'!$B$2:$S55,A58,FALSE)</f>
        <v>93.732905177741159</v>
      </c>
      <c r="F58" s="10">
        <f>HLOOKUP(Gráficos!$B$24,'PIB trim CCAA'!$U$2:$AL55,A58,FALSE)</f>
        <v>-0.34309657731261822</v>
      </c>
      <c r="G58" s="10">
        <f>HLOOKUP(Gráficos!$D$24,'PIB trim CCAA'!$U$2:$AL55,A58,FALSE)</f>
        <v>-0.82738987513043538</v>
      </c>
      <c r="I58" s="10">
        <f>HLOOKUP(Gráficos!$B$43,'PIB trim CCAA'!$AN$2:$BE55,A58,FALSE)</f>
        <v>-1.9645546120312884</v>
      </c>
      <c r="J58" s="10">
        <f>HLOOKUP(Gráficos!$D$43,'PIB trim CCAA'!$AN$2:$BE55,A58,FALSE)</f>
        <v>-3.9012161319196603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93.913219683622188</v>
      </c>
      <c r="D59">
        <f>HLOOKUP(Gráficos!$D$5,'PIB trim CCAA'!$B$2:$S56,A59,FALSE)</f>
        <v>93.716070446829306</v>
      </c>
      <c r="F59" s="10">
        <f>HLOOKUP(Gráficos!$B$24,'PIB trim CCAA'!$U$2:$AL56,A59,FALSE)</f>
        <v>-8.3502932181156453E-2</v>
      </c>
      <c r="G59" s="10">
        <f>HLOOKUP(Gráficos!$D$24,'PIB trim CCAA'!$U$2:$AL56,A59,FALSE)</f>
        <v>-0.52880572325376685</v>
      </c>
      <c r="I59" s="10">
        <f>HLOOKUP(Gráficos!$B$43,'PIB trim CCAA'!$AN$2:$BE56,A59,FALSE)</f>
        <v>5.0574796146807266E-2</v>
      </c>
      <c r="J59" s="10">
        <f>HLOOKUP(Gráficos!$D$43,'PIB trim CCAA'!$AN$2:$BE56,A59,FALSE)</f>
        <v>-2.6790515817866956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94.338259125939985</v>
      </c>
      <c r="D60">
        <f>HLOOKUP(Gráficos!$D$5,'PIB trim CCAA'!$B$2:$S57,A60,FALSE)</f>
        <v>93.503510625830344</v>
      </c>
      <c r="F60" s="10">
        <f>HLOOKUP(Gráficos!$B$24,'PIB trim CCAA'!$U$2:$AL57,A60,FALSE)</f>
        <v>-6.8531747084465966E-2</v>
      </c>
      <c r="G60" s="10">
        <f>HLOOKUP(Gráficos!$D$24,'PIB trim CCAA'!$U$2:$AL57,A60,FALSE)</f>
        <v>-0.21706398017141693</v>
      </c>
      <c r="I60" s="10">
        <f>HLOOKUP(Gráficos!$B$43,'PIB trim CCAA'!$AN$2:$BE57,A60,FALSE)</f>
        <v>0.92754010182911628</v>
      </c>
      <c r="J60" s="10">
        <f>HLOOKUP(Gráficos!$D$43,'PIB trim CCAA'!$AN$2:$BE57,A60,FALSE)</f>
        <v>-1.8775467146442515</v>
      </c>
    </row>
    <row r="61" spans="1:10" x14ac:dyDescent="0.25">
      <c r="A61">
        <f t="shared" si="0"/>
        <v>57</v>
      </c>
      <c r="B61" s="5">
        <v>201304</v>
      </c>
      <c r="C61">
        <f>HLOOKUP(Gráficos!$B$5,'PIB trim CCAA'!$B$2:$S58,A61,FALSE)</f>
        <v>94.650836984348174</v>
      </c>
      <c r="D61">
        <f>HLOOKUP(Gráficos!$D$5,'PIB trim CCAA'!$B$2:$S58,A61,FALSE)</f>
        <v>93.528733770982313</v>
      </c>
      <c r="F61" s="10">
        <f>HLOOKUP(Gráficos!$B$24,'PIB trim CCAA'!$U$2:$AL58,A61,FALSE)</f>
        <v>0.28555044795888218</v>
      </c>
      <c r="G61" s="10">
        <f>HLOOKUP(Gráficos!$D$24,'PIB trim CCAA'!$U$2:$AL58,A61,FALSE)</f>
        <v>0.421804759445088</v>
      </c>
      <c r="I61" s="10">
        <f>HLOOKUP(Gráficos!$B$43,'PIB trim CCAA'!$AN$2:$BE58,A61,FALSE)</f>
        <v>1.9792854658397196</v>
      </c>
      <c r="J61" s="10">
        <f>HLOOKUP(Gráficos!$D$43,'PIB trim CCAA'!$AN$2:$BE58,A61,FALSE)</f>
        <v>-0.39594325979819267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94.801960733900188</v>
      </c>
      <c r="D62">
        <f>HLOOKUP(Gráficos!$D$5,'PIB trim CCAA'!$B$2:$S59,A62,FALSE)</f>
        <v>93.545598666146745</v>
      </c>
      <c r="F62" s="10">
        <f>HLOOKUP(Gráficos!$B$24,'PIB trim CCAA'!$U$2:$AL59,A62,FALSE)</f>
        <v>0.39529235751853964</v>
      </c>
      <c r="G62" s="10">
        <f>HLOOKUP(Gráficos!$D$24,'PIB trim CCAA'!$U$2:$AL59,A62,FALSE)</f>
        <v>0.92788940171710799</v>
      </c>
      <c r="I62" s="10">
        <f>HLOOKUP(Gráficos!$B$43,'PIB trim CCAA'!$AN$2:$BE59,A62,FALSE)</f>
        <v>1.4283469923817238</v>
      </c>
      <c r="J62" s="10">
        <f>HLOOKUP(Gráficos!$D$43,'PIB trim CCAA'!$AN$2:$BE59,A62,FALSE)</f>
        <v>0.9696555433876819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95.066031799300816</v>
      </c>
      <c r="D63">
        <f>HLOOKUP(Gráficos!$D$5,'PIB trim CCAA'!$B$2:$S60,A63,FALSE)</f>
        <v>93.688334851268721</v>
      </c>
      <c r="F63" s="10">
        <f>HLOOKUP(Gráficos!$B$24,'PIB trim CCAA'!$U$2:$AL60,A63,FALSE)</f>
        <v>0.38626135069026457</v>
      </c>
      <c r="G63" s="10">
        <f>HLOOKUP(Gráficos!$D$24,'PIB trim CCAA'!$U$2:$AL60,A63,FALSE)</f>
        <v>0.42127819218249485</v>
      </c>
      <c r="I63" s="10">
        <f>HLOOKUP(Gráficos!$B$43,'PIB trim CCAA'!$AN$2:$BE60,A63,FALSE)</f>
        <v>1.2275291163078572</v>
      </c>
      <c r="J63" s="10">
        <f>HLOOKUP(Gráficos!$D$43,'PIB trim CCAA'!$AN$2:$BE60,A63,FALSE)</f>
        <v>1.1197542584152398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95.104381507839406</v>
      </c>
      <c r="D64">
        <f>HLOOKUP(Gráficos!$D$5,'PIB trim CCAA'!$B$2:$S61,A64,FALSE)</f>
        <v>94.357361344957482</v>
      </c>
      <c r="F64" s="10">
        <f>HLOOKUP(Gráficos!$B$24,'PIB trim CCAA'!$U$2:$AL61,A64,FALSE)</f>
        <v>0.68030421339511093</v>
      </c>
      <c r="G64" s="10">
        <f>HLOOKUP(Gráficos!$D$24,'PIB trim CCAA'!$U$2:$AL61,A64,FALSE)</f>
        <v>0.78730002518498932</v>
      </c>
      <c r="I64" s="10">
        <f>HLOOKUP(Gráficos!$B$43,'PIB trim CCAA'!$AN$2:$BE61,A64,FALSE)</f>
        <v>0.81210146233106073</v>
      </c>
      <c r="J64" s="10">
        <f>HLOOKUP(Gráficos!$D$43,'PIB trim CCAA'!$AN$2:$BE61,A64,FALSE)</f>
        <v>2.0739233595632234</v>
      </c>
    </row>
    <row r="65" spans="1:10" x14ac:dyDescent="0.25">
      <c r="A65">
        <f t="shared" si="0"/>
        <v>61</v>
      </c>
      <c r="B65" s="5">
        <v>201404</v>
      </c>
      <c r="C65">
        <f>HLOOKUP(Gráficos!$B$5,'PIB trim CCAA'!$B$2:$S62,A65,FALSE)</f>
        <v>95.401240815043309</v>
      </c>
      <c r="D65">
        <f>HLOOKUP(Gráficos!$D$5,'PIB trim CCAA'!$B$2:$S62,A65,FALSE)</f>
        <v>95.232647088482096</v>
      </c>
      <c r="F65" s="10">
        <f>HLOOKUP(Gráficos!$B$24,'PIB trim CCAA'!$U$2:$AL62,A65,FALSE)</f>
        <v>0.75018410962315318</v>
      </c>
      <c r="G65" s="10">
        <f>HLOOKUP(Gráficos!$D$24,'PIB trim CCAA'!$U$2:$AL62,A65,FALSE)</f>
        <v>0.9557713179334959</v>
      </c>
      <c r="I65" s="10">
        <f>HLOOKUP(Gráficos!$B$43,'PIB trim CCAA'!$AN$2:$BE62,A65,FALSE)</f>
        <v>0.79281267298167979</v>
      </c>
      <c r="J65" s="10">
        <f>HLOOKUP(Gráficos!$D$43,'PIB trim CCAA'!$AN$2:$BE62,A65,FALSE)</f>
        <v>2.2845403401057229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95.884526659686529</v>
      </c>
      <c r="D66">
        <f>HLOOKUP(Gráficos!$D$5,'PIB trim CCAA'!$B$2:$S63,A66,FALSE)</f>
        <v>96.555832493205841</v>
      </c>
      <c r="F66" s="10">
        <f>HLOOKUP(Gráficos!$B$24,'PIB trim CCAA'!$U$2:$AL63,A66,FALSE)</f>
        <v>1.0520733392874071</v>
      </c>
      <c r="G66" s="10">
        <f>HLOOKUP(Gráficos!$D$24,'PIB trim CCAA'!$U$2:$AL63,A66,FALSE)</f>
        <v>1.0327164782909293</v>
      </c>
      <c r="I66" s="10">
        <f>HLOOKUP(Gráficos!$B$43,'PIB trim CCAA'!$AN$2:$BE63,A66,FALSE)</f>
        <v>1.1419235608691736</v>
      </c>
      <c r="J66" s="10">
        <f>HLOOKUP(Gráficos!$D$43,'PIB trim CCAA'!$AN$2:$BE63,A66,FALSE)</f>
        <v>2.4261145846387056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96.311422793688024</v>
      </c>
      <c r="D67">
        <f>HLOOKUP(Gráficos!$D$5,'PIB trim CCAA'!$B$2:$S64,A67,FALSE)</f>
        <v>97.638979446255917</v>
      </c>
      <c r="F67" s="10">
        <f>HLOOKUP(Gráficos!$B$24,'PIB trim CCAA'!$U$2:$AL64,A67,FALSE)</f>
        <v>0.84867235787509099</v>
      </c>
      <c r="G67" s="10">
        <f>HLOOKUP(Gráficos!$D$24,'PIB trim CCAA'!$U$2:$AL64,A67,FALSE)</f>
        <v>1.1492976439373415</v>
      </c>
      <c r="I67" s="10">
        <f>HLOOKUP(Gráficos!$B$43,'PIB trim CCAA'!$AN$2:$BE64,A67,FALSE)</f>
        <v>1.3100273260762796</v>
      </c>
      <c r="J67" s="10">
        <f>HLOOKUP(Gráficos!$D$43,'PIB trim CCAA'!$AN$2:$BE64,A67,FALSE)</f>
        <v>2.8965454043759165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96.883912306914397</v>
      </c>
      <c r="D68">
        <f>HLOOKUP(Gráficos!$D$5,'PIB trim CCAA'!$B$2:$S65,A68,FALSE)</f>
        <v>98.663652863460044</v>
      </c>
      <c r="F68" s="10">
        <f>HLOOKUP(Gráficos!$B$24,'PIB trim CCAA'!$U$2:$AL65,A68,FALSE)</f>
        <v>0.93912574231846957</v>
      </c>
      <c r="G68" s="10">
        <f>HLOOKUP(Gráficos!$D$24,'PIB trim CCAA'!$U$2:$AL65,A68,FALSE)</f>
        <v>0.97644529032712146</v>
      </c>
      <c r="I68" s="10">
        <f>HLOOKUP(Gráficos!$B$43,'PIB trim CCAA'!$AN$2:$BE65,A68,FALSE)</f>
        <v>1.8711344008144337</v>
      </c>
      <c r="J68" s="10">
        <f>HLOOKUP(Gráficos!$D$43,'PIB trim CCAA'!$AN$2:$BE65,A68,FALSE)</f>
        <v>3.0044007347490131</v>
      </c>
    </row>
    <row r="69" spans="1:10" x14ac:dyDescent="0.25">
      <c r="A69">
        <f t="shared" si="0"/>
        <v>65</v>
      </c>
      <c r="B69" s="5">
        <f t="shared" si="1"/>
        <v>201504</v>
      </c>
      <c r="C69">
        <f>HLOOKUP(Gráficos!$B$5,'PIB trim CCAA'!$B$2:$S66,A69,FALSE)</f>
        <v>97.576430199867062</v>
      </c>
      <c r="D69">
        <f>HLOOKUP(Gráficos!$D$5,'PIB trim CCAA'!$B$2:$S66,A69,FALSE)</f>
        <v>99.686277578265248</v>
      </c>
      <c r="F69" s="10">
        <f>HLOOKUP(Gráficos!$B$24,'PIB trim CCAA'!$U$2:$AL66,A69,FALSE)</f>
        <v>0.91742289465606142</v>
      </c>
      <c r="G69" s="10">
        <f>HLOOKUP(Gráficos!$D$24,'PIB trim CCAA'!$U$2:$AL66,A69,FALSE)</f>
        <v>0.75346306095420701</v>
      </c>
      <c r="I69" s="10">
        <f>HLOOKUP(Gráficos!$B$43,'PIB trim CCAA'!$AN$2:$BE66,A69,FALSE)</f>
        <v>2.280043075163829</v>
      </c>
      <c r="J69" s="10">
        <f>HLOOKUP(Gráficos!$D$43,'PIB trim CCAA'!$AN$2:$BE66,A69,FALSE)</f>
        <v>3.147135594122985</v>
      </c>
    </row>
    <row r="70" spans="1:10" x14ac:dyDescent="0.25">
      <c r="A70">
        <f t="shared" si="0"/>
        <v>66</v>
      </c>
      <c r="B70" s="4">
        <f t="shared" ref="B70:B78" si="2">B66+100</f>
        <v>201601</v>
      </c>
      <c r="C70">
        <f>HLOOKUP(Gráficos!$B$5,'PIB trim CCAA'!$B$2:$S67,A70,FALSE)</f>
        <v>98.213396628619336</v>
      </c>
      <c r="D70">
        <f>HLOOKUP(Gráficos!$D$5,'PIB trim CCAA'!$B$2:$S67,A70,FALSE)</f>
        <v>100.42259638754884</v>
      </c>
      <c r="F70" s="10">
        <f>HLOOKUP(Gráficos!$B$24,'PIB trim CCAA'!$U$2:$AL67,A70,FALSE)</f>
        <v>0.74943557655042792</v>
      </c>
      <c r="G70" s="10">
        <f>HLOOKUP(Gráficos!$D$24,'PIB trim CCAA'!$U$2:$AL67,A70,FALSE)</f>
        <v>0.43292911657004662</v>
      </c>
      <c r="I70" s="10">
        <f>HLOOKUP(Gráficos!$B$43,'PIB trim CCAA'!$AN$2:$BE67,A70,FALSE)</f>
        <v>2.4288277264990166</v>
      </c>
      <c r="J70" s="10">
        <f>HLOOKUP(Gráficos!$D$43,'PIB trim CCAA'!$AN$2:$BE67,A70,FALSE)</f>
        <v>2.996261520670318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98.893496584602744</v>
      </c>
      <c r="D71">
        <f>HLOOKUP(Gráficos!$D$5,'PIB trim CCAA'!$B$2:$S68,A71,FALSE)</f>
        <v>101.13373744153894</v>
      </c>
      <c r="F71" s="10">
        <f>HLOOKUP(Gráficos!$B$24,'PIB trim CCAA'!$U$2:$AL68,A71,FALSE)</f>
        <v>0.78705909610761182</v>
      </c>
      <c r="G71" s="10">
        <f>HLOOKUP(Gráficos!$D$24,'PIB trim CCAA'!$U$2:$AL68,A71,FALSE)</f>
        <v>0.7054997967996135</v>
      </c>
      <c r="I71" s="10">
        <f>HLOOKUP(Gráficos!$B$43,'PIB trim CCAA'!$AN$2:$BE68,A71,FALSE)</f>
        <v>2.6809631879760154</v>
      </c>
      <c r="J71" s="10">
        <f>HLOOKUP(Gráficos!$D$43,'PIB trim CCAA'!$AN$2:$BE68,A71,FALSE)</f>
        <v>2.936924432486121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99.629967566580945</v>
      </c>
      <c r="D72">
        <f>HLOOKUP(Gráficos!$D$5,'PIB trim CCAA'!$B$2:$S69,A72,FALSE)</f>
        <v>102.14561927264944</v>
      </c>
      <c r="F72" s="10">
        <f>HLOOKUP(Gráficos!$B$24,'PIB trim CCAA'!$U$2:$AL69,A72,FALSE)</f>
        <v>0.71372805990710386</v>
      </c>
      <c r="G72" s="10">
        <f>HLOOKUP(Gráficos!$D$24,'PIB trim CCAA'!$U$2:$AL69,A72,FALSE)</f>
        <v>0.69822649270232517</v>
      </c>
      <c r="I72" s="10">
        <f>HLOOKUP(Gráficos!$B$43,'PIB trim CCAA'!$AN$2:$BE69,A72,FALSE)</f>
        <v>2.8343769303694533</v>
      </c>
      <c r="J72" s="10">
        <f>HLOOKUP(Gráficos!$D$43,'PIB trim CCAA'!$AN$2:$BE69,A72,FALSE)</f>
        <v>2.8121454718020633</v>
      </c>
    </row>
    <row r="73" spans="1:10" x14ac:dyDescent="0.25">
      <c r="A73">
        <f t="shared" si="0"/>
        <v>69</v>
      </c>
      <c r="B73" s="5">
        <f t="shared" si="2"/>
        <v>201604</v>
      </c>
      <c r="C73">
        <f>HLOOKUP(Gráficos!$B$5,'PIB trim CCAA'!$B$2:$S70,A73,FALSE)</f>
        <v>100.49552372205702</v>
      </c>
      <c r="D73">
        <f>HLOOKUP(Gráficos!$D$5,'PIB trim CCAA'!$B$2:$S70,A73,FALSE)</f>
        <v>102.90178486701822</v>
      </c>
      <c r="F73" s="10">
        <f>HLOOKUP(Gráficos!$B$24,'PIB trim CCAA'!$U$2:$AL70,A73,FALSE)</f>
        <v>0.68227876861624015</v>
      </c>
      <c r="G73" s="10">
        <f>HLOOKUP(Gráficos!$D$24,'PIB trim CCAA'!$U$2:$AL70,A73,FALSE)</f>
        <v>0.73798781283760384</v>
      </c>
      <c r="I73" s="10">
        <f>HLOOKUP(Gráficos!$B$43,'PIB trim CCAA'!$AN$2:$BE70,A73,FALSE)</f>
        <v>2.9915969627201333</v>
      </c>
      <c r="J73" s="10">
        <f>HLOOKUP(Gráficos!$D$43,'PIB trim CCAA'!$AN$2:$BE70,A73,FALSE)</f>
        <v>2.597154874150287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101.24968821744437</v>
      </c>
      <c r="D74">
        <f>HLOOKUP(Gráficos!$D$5,'PIB trim CCAA'!$B$2:$S71,A74,FALSE)</f>
        <v>103.66548268323805</v>
      </c>
      <c r="F74" s="10">
        <f>HLOOKUP(Gráficos!$B$24,'PIB trim CCAA'!$U$2:$AL71,A74,FALSE)</f>
        <v>0.78637409881199272</v>
      </c>
      <c r="G74" s="10">
        <f>HLOOKUP(Gráficos!$D$24,'PIB trim CCAA'!$U$2:$AL71,A74,FALSE)</f>
        <v>0.78324886434379959</v>
      </c>
      <c r="I74" s="10">
        <f>HLOOKUP(Gráficos!$B$43,'PIB trim CCAA'!$AN$2:$BE71,A74,FALSE)</f>
        <v>3.0915248764955772</v>
      </c>
      <c r="J74" s="10">
        <f>HLOOKUP(Gráficos!$D$43,'PIB trim CCAA'!$AN$2:$BE71,A74,FALSE)</f>
        <v>2.6321117128690119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102.44643128005441</v>
      </c>
      <c r="D75">
        <f>HLOOKUP(Gráficos!$D$5,'PIB trim CCAA'!$B$2:$S72,A75,FALSE)</f>
        <v>104.51301667605993</v>
      </c>
      <c r="F75" s="10">
        <f>HLOOKUP(Gráficos!$B$24,'PIB trim CCAA'!$U$2:$AL72,A75,FALSE)</f>
        <v>0.86478840085821851</v>
      </c>
      <c r="G75" s="10">
        <f>HLOOKUP(Gráficos!$D$24,'PIB trim CCAA'!$U$2:$AL72,A75,FALSE)</f>
        <v>0.84835707106916125</v>
      </c>
      <c r="I75" s="10">
        <f>HLOOKUP(Gráficos!$B$43,'PIB trim CCAA'!$AN$2:$BE72,A75,FALSE)</f>
        <v>3.5926879098790332</v>
      </c>
      <c r="J75" s="10">
        <f>HLOOKUP(Gráficos!$D$43,'PIB trim CCAA'!$AN$2:$BE72,A75,FALSE)</f>
        <v>2.7682350874845385</v>
      </c>
    </row>
    <row r="76" spans="1:10" x14ac:dyDescent="0.25">
      <c r="A76">
        <f t="shared" si="0"/>
        <v>72</v>
      </c>
      <c r="B76" s="4">
        <f t="shared" si="2"/>
        <v>201703</v>
      </c>
      <c r="C76">
        <f>HLOOKUP(Gráficos!$B$5,'PIB trim CCAA'!$B$2:$S73,A76,FALSE)</f>
        <v>103.49838270906801</v>
      </c>
      <c r="D76">
        <f>HLOOKUP(Gráficos!$D$5,'PIB trim CCAA'!$B$2:$S73,A76,FALSE)</f>
        <v>105.15184558664917</v>
      </c>
      <c r="F76" s="10">
        <f>HLOOKUP(Gráficos!$B$24,'PIB trim CCAA'!$U$2:$AL73,A76,FALSE)</f>
        <v>0.69571836424557887</v>
      </c>
      <c r="G76" s="10">
        <f>HLOOKUP(Gráficos!$D$24,'PIB trim CCAA'!$U$2:$AL73,A76,FALSE)</f>
        <v>0.61676080332591088</v>
      </c>
      <c r="I76" s="10">
        <f>HLOOKUP(Gráficos!$B$43,'PIB trim CCAA'!$AN$2:$BE73,A76,FALSE)</f>
        <v>3.8827826977880564</v>
      </c>
      <c r="J76" s="10">
        <f>HLOOKUP(Gráficos!$D$43,'PIB trim CCAA'!$AN$2:$BE73,A76,FALSE)</f>
        <v>2.6600583989810689</v>
      </c>
    </row>
    <row r="77" spans="1:10" x14ac:dyDescent="0.25">
      <c r="A77">
        <f t="shared" si="0"/>
        <v>73</v>
      </c>
      <c r="B77" s="5">
        <f t="shared" si="2"/>
        <v>201704</v>
      </c>
      <c r="C77">
        <f>HLOOKUP(Gráficos!$B$5,'PIB trim CCAA'!$B$2:$S74,A77,FALSE)</f>
        <v>104.30526995341653</v>
      </c>
      <c r="D77">
        <f>HLOOKUP(Gráficos!$D$5,'PIB trim CCAA'!$B$2:$S74,A77,FALSE)</f>
        <v>105.85554472012839</v>
      </c>
      <c r="F77" s="10">
        <f>HLOOKUP(Gráficos!$B$24,'PIB trim CCAA'!$U$2:$AL74,A77,FALSE)</f>
        <v>0.67673805153849464</v>
      </c>
      <c r="G77" s="10">
        <f>HLOOKUP(Gráficos!$D$24,'PIB trim CCAA'!$U$2:$AL74,A77,FALSE)</f>
        <v>0.84439458905551934</v>
      </c>
      <c r="I77" s="10">
        <f>HLOOKUP(Gráficos!$B$43,'PIB trim CCAA'!$AN$2:$BE74,A77,FALSE)</f>
        <v>3.7909611197173509</v>
      </c>
      <c r="J77" s="10">
        <f>HLOOKUP(Gráficos!$D$43,'PIB trim CCAA'!$AN$2:$BE74,A77,FALSE)</f>
        <v>2.7827109237823278</v>
      </c>
    </row>
    <row r="78" spans="1:10" x14ac:dyDescent="0.25">
      <c r="A78">
        <f t="shared" si="0"/>
        <v>74</v>
      </c>
      <c r="B78" s="4">
        <f t="shared" si="2"/>
        <v>201801</v>
      </c>
      <c r="C78">
        <f>HLOOKUP(Gráficos!$B$5,'PIB trim CCAA'!$B$2:$S75,A78,FALSE)</f>
        <v>105.07283882636834</v>
      </c>
      <c r="D78">
        <f>HLOOKUP(Gráficos!$D$5,'PIB trim CCAA'!$B$2:$S75,A78,FALSE)</f>
        <v>106.70495004085349</v>
      </c>
      <c r="F78" s="10">
        <f>HLOOKUP(Gráficos!$B$24,'PIB trim CCAA'!$U$2:$AL75,A78,FALSE)</f>
        <v>0.68000011166557961</v>
      </c>
      <c r="G78" s="10">
        <f>HLOOKUP(Gráficos!$D$24,'PIB trim CCAA'!$U$2:$AL75,A78,FALSE)</f>
        <v>0.84622261136202415</v>
      </c>
      <c r="I78" s="10">
        <f>HLOOKUP(Gráficos!$B$43,'PIB trim CCAA'!$AN$2:$BE75,A78,FALSE)</f>
        <v>3.7759628461406791</v>
      </c>
      <c r="J78" s="10">
        <f>HLOOKUP(Gráficos!$D$43,'PIB trim CCAA'!$AN$2:$BE75,A78,FALSE)</f>
        <v>2.6399702150156745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Cuevas Galindo, Angel</cp:lastModifiedBy>
  <dcterms:created xsi:type="dcterms:W3CDTF">2015-05-26T08:09:45Z</dcterms:created>
  <dcterms:modified xsi:type="dcterms:W3CDTF">2018-04-27T12:47:15Z</dcterms:modified>
</cp:coreProperties>
</file>