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airef\Dropbox\AIREF-VIEWPOINT\000AIReF 2017\0001CONTENIDOS PUBLICADOS EN WEB\04 DATOS\05 ESTIMACIONES PIB TRIMESTRAL CCAA\2017 07 28\"/>
    </mc:Choice>
  </mc:AlternateContent>
  <workbookProtection workbookAlgorithmName="SHA-512" workbookHashValue="ow8sTioTzW/qgalT7lfG1TinMQH4IbD3fq+ygblU5wbIAZsS2GnWieKSzuCU+OdxPN0JJ5gO667xeEijstz1LQ==" workbookSaltValue="+1Am4K5279791rFjelhe0Q==" workbookSpinCount="100000" lockStructure="1"/>
  <bookViews>
    <workbookView xWindow="0" yWindow="0" windowWidth="24000" windowHeight="9735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G75" i="2"/>
  <c r="D75" i="2"/>
  <c r="B75" i="2"/>
  <c r="A75" i="2"/>
  <c r="J75" i="2" s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A72" i="1"/>
  <c r="F75" i="2" l="1"/>
  <c r="C75" i="2"/>
  <c r="I75" i="2"/>
  <c r="B74" i="2"/>
  <c r="A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BX71" i="1"/>
  <c r="BT71" i="1"/>
  <c r="BP71" i="1"/>
  <c r="BL71" i="1"/>
  <c r="BH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AK71" i="1"/>
  <c r="BW71" i="1" s="1"/>
  <c r="AJ71" i="1"/>
  <c r="BV71" i="1" s="1"/>
  <c r="AI71" i="1"/>
  <c r="BU71" i="1" s="1"/>
  <c r="AH71" i="1"/>
  <c r="AG71" i="1"/>
  <c r="BS71" i="1" s="1"/>
  <c r="AF71" i="1"/>
  <c r="BR71" i="1" s="1"/>
  <c r="AE71" i="1"/>
  <c r="BQ71" i="1" s="1"/>
  <c r="AD71" i="1"/>
  <c r="AC71" i="1"/>
  <c r="BO71" i="1" s="1"/>
  <c r="AB71" i="1"/>
  <c r="BN71" i="1" s="1"/>
  <c r="AA71" i="1"/>
  <c r="BM71" i="1" s="1"/>
  <c r="Z71" i="1"/>
  <c r="Y71" i="1"/>
  <c r="BK71" i="1" s="1"/>
  <c r="X71" i="1"/>
  <c r="BJ71" i="1" s="1"/>
  <c r="W71" i="1"/>
  <c r="BI71" i="1" s="1"/>
  <c r="V71" i="1"/>
  <c r="U71" i="1"/>
  <c r="BG71" i="1" s="1"/>
  <c r="A71" i="1"/>
  <c r="J74" i="2" l="1"/>
  <c r="F74" i="2"/>
  <c r="G74" i="2"/>
  <c r="C74" i="2"/>
  <c r="I74" i="2"/>
  <c r="D74" i="2"/>
  <c r="B73" i="2"/>
  <c r="A73" i="2"/>
  <c r="BX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I73" i="2" s="1"/>
  <c r="AN70" i="1"/>
  <c r="J73" i="2" s="1"/>
  <c r="AL70" i="1"/>
  <c r="F73" i="2" s="1"/>
  <c r="AK70" i="1"/>
  <c r="BW70" i="1" s="1"/>
  <c r="AJ70" i="1"/>
  <c r="G73" i="2" s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U70" i="1"/>
  <c r="BG70" i="1" s="1"/>
  <c r="A70" i="1"/>
  <c r="BV70" i="1" l="1"/>
  <c r="B72" i="2"/>
  <c r="A72" i="2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I72" i="2" s="1"/>
  <c r="AN69" i="1"/>
  <c r="J72" i="2" s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U69" i="1"/>
  <c r="BG69" i="1" s="1"/>
  <c r="A69" i="1"/>
  <c r="BX69" i="1" l="1"/>
  <c r="F72" i="2"/>
  <c r="BV69" i="1"/>
  <c r="G72" i="2"/>
  <c r="B71" i="2"/>
  <c r="A71" i="2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I71" i="2" s="1"/>
  <c r="AN68" i="1"/>
  <c r="J71" i="2" s="1"/>
  <c r="AL68" i="1"/>
  <c r="F71" i="2" s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U68" i="1"/>
  <c r="BG68" i="1" s="1"/>
  <c r="A68" i="1"/>
  <c r="BV68" i="1" l="1"/>
  <c r="G71" i="2"/>
  <c r="BX68" i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8" i="2"/>
  <c r="A7" i="2"/>
  <c r="B70" i="2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I70" i="2" s="1"/>
  <c r="AN67" i="1"/>
  <c r="J70" i="2" s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U67" i="1"/>
  <c r="BG67" i="1" s="1"/>
  <c r="A67" i="1"/>
  <c r="BX67" i="1" l="1"/>
  <c r="F70" i="2"/>
  <c r="BV67" i="1"/>
  <c r="G70" i="2"/>
  <c r="B68" i="2"/>
  <c r="B69" i="2" s="1"/>
  <c r="B67" i="2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I69" i="2" s="1"/>
  <c r="AN66" i="1"/>
  <c r="J69" i="2" s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I68" i="2" s="1"/>
  <c r="AN65" i="1"/>
  <c r="J68" i="2" s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I67" i="2" s="1"/>
  <c r="AN64" i="1"/>
  <c r="J67" i="2" s="1"/>
  <c r="AL66" i="1"/>
  <c r="F69" i="2" s="1"/>
  <c r="AK66" i="1"/>
  <c r="BW66" i="1" s="1"/>
  <c r="AJ66" i="1"/>
  <c r="G69" i="2" s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U66" i="1"/>
  <c r="BG66" i="1" s="1"/>
  <c r="AL65" i="1"/>
  <c r="F68" i="2" s="1"/>
  <c r="AK65" i="1"/>
  <c r="BW65" i="1" s="1"/>
  <c r="AJ65" i="1"/>
  <c r="G68" i="2" s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U65" i="1"/>
  <c r="BG65" i="1" s="1"/>
  <c r="AL64" i="1"/>
  <c r="F67" i="2" s="1"/>
  <c r="AK64" i="1"/>
  <c r="BW64" i="1" s="1"/>
  <c r="AJ64" i="1"/>
  <c r="G67" i="2" s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U64" i="1"/>
  <c r="BG64" i="1" s="1"/>
  <c r="A65" i="1"/>
  <c r="A66" i="1" s="1"/>
  <c r="A64" i="1"/>
  <c r="BX65" i="1" l="1"/>
  <c r="BX64" i="1"/>
  <c r="BX66" i="1"/>
  <c r="BV64" i="1"/>
  <c r="BV65" i="1"/>
  <c r="BV66" i="1"/>
  <c r="AL63" i="1"/>
  <c r="F66" i="2" s="1"/>
  <c r="AK63" i="1"/>
  <c r="BW63" i="1" s="1"/>
  <c r="AJ63" i="1"/>
  <c r="G66" i="2" s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U63" i="1"/>
  <c r="BG63" i="1" s="1"/>
  <c r="AL62" i="1"/>
  <c r="F65" i="2" s="1"/>
  <c r="AK62" i="1"/>
  <c r="BW62" i="1" s="1"/>
  <c r="AJ62" i="1"/>
  <c r="G65" i="2" s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U62" i="1"/>
  <c r="BG62" i="1" s="1"/>
  <c r="AL61" i="1"/>
  <c r="F64" i="2" s="1"/>
  <c r="AK61" i="1"/>
  <c r="BW61" i="1" s="1"/>
  <c r="AJ61" i="1"/>
  <c r="G64" i="2" s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U61" i="1"/>
  <c r="BG61" i="1" s="1"/>
  <c r="AL60" i="1"/>
  <c r="F63" i="2" s="1"/>
  <c r="AK60" i="1"/>
  <c r="BW60" i="1" s="1"/>
  <c r="AJ60" i="1"/>
  <c r="G63" i="2" s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U60" i="1"/>
  <c r="BG60" i="1" s="1"/>
  <c r="AL59" i="1"/>
  <c r="F62" i="2" s="1"/>
  <c r="AK59" i="1"/>
  <c r="BW59" i="1" s="1"/>
  <c r="AJ59" i="1"/>
  <c r="G62" i="2" s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U59" i="1"/>
  <c r="BG59" i="1" s="1"/>
  <c r="AL58" i="1"/>
  <c r="F61" i="2" s="1"/>
  <c r="AK58" i="1"/>
  <c r="BW58" i="1" s="1"/>
  <c r="AJ58" i="1"/>
  <c r="G61" i="2" s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U58" i="1"/>
  <c r="BG58" i="1" s="1"/>
  <c r="AL57" i="1"/>
  <c r="F60" i="2" s="1"/>
  <c r="AK57" i="1"/>
  <c r="BW57" i="1" s="1"/>
  <c r="AJ57" i="1"/>
  <c r="G60" i="2" s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U57" i="1"/>
  <c r="BG57" i="1" s="1"/>
  <c r="AL56" i="1"/>
  <c r="F59" i="2" s="1"/>
  <c r="AK56" i="1"/>
  <c r="BW56" i="1" s="1"/>
  <c r="AJ56" i="1"/>
  <c r="G59" i="2" s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U56" i="1"/>
  <c r="BG56" i="1" s="1"/>
  <c r="AL55" i="1"/>
  <c r="F58" i="2" s="1"/>
  <c r="AK55" i="1"/>
  <c r="BW55" i="1" s="1"/>
  <c r="AJ55" i="1"/>
  <c r="G58" i="2" s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U55" i="1"/>
  <c r="BG55" i="1" s="1"/>
  <c r="AL54" i="1"/>
  <c r="F57" i="2" s="1"/>
  <c r="AK54" i="1"/>
  <c r="BW54" i="1" s="1"/>
  <c r="AJ54" i="1"/>
  <c r="G57" i="2" s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U54" i="1"/>
  <c r="BG54" i="1" s="1"/>
  <c r="AL53" i="1"/>
  <c r="F56" i="2" s="1"/>
  <c r="AK53" i="1"/>
  <c r="BW53" i="1" s="1"/>
  <c r="AJ53" i="1"/>
  <c r="G56" i="2" s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U53" i="1"/>
  <c r="BG53" i="1" s="1"/>
  <c r="AL52" i="1"/>
  <c r="F55" i="2" s="1"/>
  <c r="AK52" i="1"/>
  <c r="BW52" i="1" s="1"/>
  <c r="AJ52" i="1"/>
  <c r="G55" i="2" s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U52" i="1"/>
  <c r="BG52" i="1" s="1"/>
  <c r="AL51" i="1"/>
  <c r="F54" i="2" s="1"/>
  <c r="AK51" i="1"/>
  <c r="BW51" i="1" s="1"/>
  <c r="AJ51" i="1"/>
  <c r="G54" i="2" s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U51" i="1"/>
  <c r="BG51" i="1" s="1"/>
  <c r="AL50" i="1"/>
  <c r="F53" i="2" s="1"/>
  <c r="AK50" i="1"/>
  <c r="BW50" i="1" s="1"/>
  <c r="AJ50" i="1"/>
  <c r="G53" i="2" s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U50" i="1"/>
  <c r="BG50" i="1" s="1"/>
  <c r="AL49" i="1"/>
  <c r="F52" i="2" s="1"/>
  <c r="AK49" i="1"/>
  <c r="BW49" i="1" s="1"/>
  <c r="AJ49" i="1"/>
  <c r="G52" i="2" s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U49" i="1"/>
  <c r="BG49" i="1" s="1"/>
  <c r="AL48" i="1"/>
  <c r="F51" i="2" s="1"/>
  <c r="AK48" i="1"/>
  <c r="BW48" i="1" s="1"/>
  <c r="AJ48" i="1"/>
  <c r="G51" i="2" s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U48" i="1"/>
  <c r="BG48" i="1" s="1"/>
  <c r="AL47" i="1"/>
  <c r="F50" i="2" s="1"/>
  <c r="AK47" i="1"/>
  <c r="BW47" i="1" s="1"/>
  <c r="AJ47" i="1"/>
  <c r="G50" i="2" s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U47" i="1"/>
  <c r="BG47" i="1" s="1"/>
  <c r="AL46" i="1"/>
  <c r="F49" i="2" s="1"/>
  <c r="AK46" i="1"/>
  <c r="BW46" i="1" s="1"/>
  <c r="AJ46" i="1"/>
  <c r="G49" i="2" s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U46" i="1"/>
  <c r="BG46" i="1" s="1"/>
  <c r="AL45" i="1"/>
  <c r="F48" i="2" s="1"/>
  <c r="AK45" i="1"/>
  <c r="BW45" i="1" s="1"/>
  <c r="AJ45" i="1"/>
  <c r="G48" i="2" s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U45" i="1"/>
  <c r="BG45" i="1" s="1"/>
  <c r="AL44" i="1"/>
  <c r="F47" i="2" s="1"/>
  <c r="AK44" i="1"/>
  <c r="BW44" i="1" s="1"/>
  <c r="AJ44" i="1"/>
  <c r="G47" i="2" s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U44" i="1"/>
  <c r="BG44" i="1" s="1"/>
  <c r="AL43" i="1"/>
  <c r="F46" i="2" s="1"/>
  <c r="AK43" i="1"/>
  <c r="BW43" i="1" s="1"/>
  <c r="AJ43" i="1"/>
  <c r="G46" i="2" s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U43" i="1"/>
  <c r="BG43" i="1" s="1"/>
  <c r="AL42" i="1"/>
  <c r="F45" i="2" s="1"/>
  <c r="AK42" i="1"/>
  <c r="BW42" i="1" s="1"/>
  <c r="AJ42" i="1"/>
  <c r="G45" i="2" s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U42" i="1"/>
  <c r="BG42" i="1" s="1"/>
  <c r="AL41" i="1"/>
  <c r="F44" i="2" s="1"/>
  <c r="AK41" i="1"/>
  <c r="BW41" i="1" s="1"/>
  <c r="AJ41" i="1"/>
  <c r="G44" i="2" s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U41" i="1"/>
  <c r="BG41" i="1" s="1"/>
  <c r="AL40" i="1"/>
  <c r="F43" i="2" s="1"/>
  <c r="AK40" i="1"/>
  <c r="BW40" i="1" s="1"/>
  <c r="AJ40" i="1"/>
  <c r="G43" i="2" s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U40" i="1"/>
  <c r="BG40" i="1" s="1"/>
  <c r="AL39" i="1"/>
  <c r="F42" i="2" s="1"/>
  <c r="AK39" i="1"/>
  <c r="BW39" i="1" s="1"/>
  <c r="AJ39" i="1"/>
  <c r="G42" i="2" s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U39" i="1"/>
  <c r="BG39" i="1" s="1"/>
  <c r="AL38" i="1"/>
  <c r="F41" i="2" s="1"/>
  <c r="AK38" i="1"/>
  <c r="BW38" i="1" s="1"/>
  <c r="AJ38" i="1"/>
  <c r="G41" i="2" s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U38" i="1"/>
  <c r="BG38" i="1" s="1"/>
  <c r="AL37" i="1"/>
  <c r="F40" i="2" s="1"/>
  <c r="AK37" i="1"/>
  <c r="BW37" i="1" s="1"/>
  <c r="AJ37" i="1"/>
  <c r="G40" i="2" s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U37" i="1"/>
  <c r="BG37" i="1" s="1"/>
  <c r="AL36" i="1"/>
  <c r="F39" i="2" s="1"/>
  <c r="AK36" i="1"/>
  <c r="BW36" i="1" s="1"/>
  <c r="AJ36" i="1"/>
  <c r="G39" i="2" s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U36" i="1"/>
  <c r="BG36" i="1" s="1"/>
  <c r="AL35" i="1"/>
  <c r="F38" i="2" s="1"/>
  <c r="AK35" i="1"/>
  <c r="BW35" i="1" s="1"/>
  <c r="AJ35" i="1"/>
  <c r="G38" i="2" s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U35" i="1"/>
  <c r="BG35" i="1" s="1"/>
  <c r="AL34" i="1"/>
  <c r="F37" i="2" s="1"/>
  <c r="AK34" i="1"/>
  <c r="BW34" i="1" s="1"/>
  <c r="AJ34" i="1"/>
  <c r="G37" i="2" s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U34" i="1"/>
  <c r="BG34" i="1" s="1"/>
  <c r="AL33" i="1"/>
  <c r="F36" i="2" s="1"/>
  <c r="AK33" i="1"/>
  <c r="BW33" i="1" s="1"/>
  <c r="AJ33" i="1"/>
  <c r="G36" i="2" s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U33" i="1"/>
  <c r="BG33" i="1" s="1"/>
  <c r="AL32" i="1"/>
  <c r="F35" i="2" s="1"/>
  <c r="AK32" i="1"/>
  <c r="BW32" i="1" s="1"/>
  <c r="AJ32" i="1"/>
  <c r="G35" i="2" s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U32" i="1"/>
  <c r="BG32" i="1" s="1"/>
  <c r="AL31" i="1"/>
  <c r="F34" i="2" s="1"/>
  <c r="AK31" i="1"/>
  <c r="BW31" i="1" s="1"/>
  <c r="AJ31" i="1"/>
  <c r="G34" i="2" s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U31" i="1"/>
  <c r="BG31" i="1" s="1"/>
  <c r="AL30" i="1"/>
  <c r="F33" i="2" s="1"/>
  <c r="AK30" i="1"/>
  <c r="BW30" i="1" s="1"/>
  <c r="AJ30" i="1"/>
  <c r="G33" i="2" s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U30" i="1"/>
  <c r="BG30" i="1" s="1"/>
  <c r="AL29" i="1"/>
  <c r="F32" i="2" s="1"/>
  <c r="AK29" i="1"/>
  <c r="BW29" i="1" s="1"/>
  <c r="AJ29" i="1"/>
  <c r="G32" i="2" s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U29" i="1"/>
  <c r="BG29" i="1" s="1"/>
  <c r="AL28" i="1"/>
  <c r="F31" i="2" s="1"/>
  <c r="AK28" i="1"/>
  <c r="BW28" i="1" s="1"/>
  <c r="AJ28" i="1"/>
  <c r="G31" i="2" s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U28" i="1"/>
  <c r="BG28" i="1" s="1"/>
  <c r="AL27" i="1"/>
  <c r="F30" i="2" s="1"/>
  <c r="AK27" i="1"/>
  <c r="BW27" i="1" s="1"/>
  <c r="AJ27" i="1"/>
  <c r="G30" i="2" s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U27" i="1"/>
  <c r="BG27" i="1" s="1"/>
  <c r="AL26" i="1"/>
  <c r="F29" i="2" s="1"/>
  <c r="AK26" i="1"/>
  <c r="BW26" i="1" s="1"/>
  <c r="AJ26" i="1"/>
  <c r="G29" i="2" s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U26" i="1"/>
  <c r="BG26" i="1" s="1"/>
  <c r="AL25" i="1"/>
  <c r="F28" i="2" s="1"/>
  <c r="AK25" i="1"/>
  <c r="BW25" i="1" s="1"/>
  <c r="AJ25" i="1"/>
  <c r="G28" i="2" s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U25" i="1"/>
  <c r="BG25" i="1" s="1"/>
  <c r="AL24" i="1"/>
  <c r="F27" i="2" s="1"/>
  <c r="AK24" i="1"/>
  <c r="BW24" i="1" s="1"/>
  <c r="AJ24" i="1"/>
  <c r="G27" i="2" s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U24" i="1"/>
  <c r="BG24" i="1" s="1"/>
  <c r="AL23" i="1"/>
  <c r="F26" i="2" s="1"/>
  <c r="AK23" i="1"/>
  <c r="BW23" i="1" s="1"/>
  <c r="AJ23" i="1"/>
  <c r="G26" i="2" s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U23" i="1"/>
  <c r="BG23" i="1" s="1"/>
  <c r="AL22" i="1"/>
  <c r="F25" i="2" s="1"/>
  <c r="AK22" i="1"/>
  <c r="BW22" i="1" s="1"/>
  <c r="AJ22" i="1"/>
  <c r="G25" i="2" s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U22" i="1"/>
  <c r="BG22" i="1" s="1"/>
  <c r="AL21" i="1"/>
  <c r="F24" i="2" s="1"/>
  <c r="AK21" i="1"/>
  <c r="BW21" i="1" s="1"/>
  <c r="AJ21" i="1"/>
  <c r="G24" i="2" s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U21" i="1"/>
  <c r="BG21" i="1" s="1"/>
  <c r="AL20" i="1"/>
  <c r="F23" i="2" s="1"/>
  <c r="AK20" i="1"/>
  <c r="BW20" i="1" s="1"/>
  <c r="AJ20" i="1"/>
  <c r="G23" i="2" s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U20" i="1"/>
  <c r="BG20" i="1" s="1"/>
  <c r="AL19" i="1"/>
  <c r="F22" i="2" s="1"/>
  <c r="AK19" i="1"/>
  <c r="BW19" i="1" s="1"/>
  <c r="AJ19" i="1"/>
  <c r="G22" i="2" s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U19" i="1"/>
  <c r="BG19" i="1" s="1"/>
  <c r="AL18" i="1"/>
  <c r="F21" i="2" s="1"/>
  <c r="AK18" i="1"/>
  <c r="BW18" i="1" s="1"/>
  <c r="AJ18" i="1"/>
  <c r="G21" i="2" s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U18" i="1"/>
  <c r="BG18" i="1" s="1"/>
  <c r="AL17" i="1"/>
  <c r="F20" i="2" s="1"/>
  <c r="AK17" i="1"/>
  <c r="BW17" i="1" s="1"/>
  <c r="AJ17" i="1"/>
  <c r="G20" i="2" s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U17" i="1"/>
  <c r="BG17" i="1" s="1"/>
  <c r="AL16" i="1"/>
  <c r="F19" i="2" s="1"/>
  <c r="AK16" i="1"/>
  <c r="BW16" i="1" s="1"/>
  <c r="AJ16" i="1"/>
  <c r="G19" i="2" s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U16" i="1"/>
  <c r="BG16" i="1" s="1"/>
  <c r="AL15" i="1"/>
  <c r="F18" i="2" s="1"/>
  <c r="AK15" i="1"/>
  <c r="BW15" i="1" s="1"/>
  <c r="AJ15" i="1"/>
  <c r="G18" i="2" s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U15" i="1"/>
  <c r="BG15" i="1" s="1"/>
  <c r="AL14" i="1"/>
  <c r="F17" i="2" s="1"/>
  <c r="AK14" i="1"/>
  <c r="BW14" i="1" s="1"/>
  <c r="AJ14" i="1"/>
  <c r="G17" i="2" s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U14" i="1"/>
  <c r="BG14" i="1" s="1"/>
  <c r="AL13" i="1"/>
  <c r="F16" i="2" s="1"/>
  <c r="AK13" i="1"/>
  <c r="BW13" i="1" s="1"/>
  <c r="AJ13" i="1"/>
  <c r="G16" i="2" s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U13" i="1"/>
  <c r="BG13" i="1" s="1"/>
  <c r="AL12" i="1"/>
  <c r="F15" i="2" s="1"/>
  <c r="AK12" i="1"/>
  <c r="BW12" i="1" s="1"/>
  <c r="AJ12" i="1"/>
  <c r="G15" i="2" s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U12" i="1"/>
  <c r="BG12" i="1" s="1"/>
  <c r="AL11" i="1"/>
  <c r="F14" i="2" s="1"/>
  <c r="AK11" i="1"/>
  <c r="BW11" i="1" s="1"/>
  <c r="AJ11" i="1"/>
  <c r="G14" i="2" s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U11" i="1"/>
  <c r="BG11" i="1" s="1"/>
  <c r="AL10" i="1"/>
  <c r="F13" i="2" s="1"/>
  <c r="AK10" i="1"/>
  <c r="BW10" i="1" s="1"/>
  <c r="AJ10" i="1"/>
  <c r="G13" i="2" s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U10" i="1"/>
  <c r="BG10" i="1" s="1"/>
  <c r="AL9" i="1"/>
  <c r="F12" i="2" s="1"/>
  <c r="AK9" i="1"/>
  <c r="BW9" i="1" s="1"/>
  <c r="AJ9" i="1"/>
  <c r="G12" i="2" s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U9" i="1"/>
  <c r="BG9" i="1" s="1"/>
  <c r="AL8" i="1"/>
  <c r="F11" i="2" s="1"/>
  <c r="AK8" i="1"/>
  <c r="BW8" i="1" s="1"/>
  <c r="AJ8" i="1"/>
  <c r="G11" i="2" s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U8" i="1"/>
  <c r="BG8" i="1" s="1"/>
  <c r="AL7" i="1"/>
  <c r="F10" i="2" s="1"/>
  <c r="AK7" i="1"/>
  <c r="BW7" i="1" s="1"/>
  <c r="AJ7" i="1"/>
  <c r="G10" i="2" s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U7" i="1"/>
  <c r="BG7" i="1" s="1"/>
  <c r="AL6" i="1"/>
  <c r="F9" i="2" s="1"/>
  <c r="AK6" i="1"/>
  <c r="BW6" i="1" s="1"/>
  <c r="AJ6" i="1"/>
  <c r="G9" i="2" s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U6" i="1"/>
  <c r="BG6" i="1" s="1"/>
  <c r="AL5" i="1"/>
  <c r="F8" i="2" s="1"/>
  <c r="AK5" i="1"/>
  <c r="BW5" i="1" s="1"/>
  <c r="AJ5" i="1"/>
  <c r="G8" i="2" s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U5" i="1"/>
  <c r="BG5" i="1" s="1"/>
  <c r="AL4" i="1"/>
  <c r="F7" i="2" s="1"/>
  <c r="AK4" i="1"/>
  <c r="AJ4" i="1"/>
  <c r="G7" i="2" s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I66" i="2" s="1"/>
  <c r="AN63" i="1"/>
  <c r="J66" i="2" s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I65" i="2" s="1"/>
  <c r="AN62" i="1"/>
  <c r="J65" i="2" s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I64" i="2" s="1"/>
  <c r="AN61" i="1"/>
  <c r="J64" i="2" s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I63" i="2" s="1"/>
  <c r="AN60" i="1"/>
  <c r="J63" i="2" s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I62" i="2" s="1"/>
  <c r="AN59" i="1"/>
  <c r="J62" i="2" s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I61" i="2" s="1"/>
  <c r="AN58" i="1"/>
  <c r="J61" i="2" s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I60" i="2" s="1"/>
  <c r="AN57" i="1"/>
  <c r="J60" i="2" s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I59" i="2" s="1"/>
  <c r="AN56" i="1"/>
  <c r="J59" i="2" s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I58" i="2" s="1"/>
  <c r="AN55" i="1"/>
  <c r="J58" i="2" s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I57" i="2" s="1"/>
  <c r="AN54" i="1"/>
  <c r="J57" i="2" s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I56" i="2" s="1"/>
  <c r="AN53" i="1"/>
  <c r="J56" i="2" s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I55" i="2" s="1"/>
  <c r="AN52" i="1"/>
  <c r="J55" i="2" s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I54" i="2" s="1"/>
  <c r="AN51" i="1"/>
  <c r="J54" i="2" s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I53" i="2" s="1"/>
  <c r="AN50" i="1"/>
  <c r="J53" i="2" s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I52" i="2" s="1"/>
  <c r="AN49" i="1"/>
  <c r="J52" i="2" s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I51" i="2" s="1"/>
  <c r="AN48" i="1"/>
  <c r="J51" i="2" s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I50" i="2" s="1"/>
  <c r="AN47" i="1"/>
  <c r="J50" i="2" s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I49" i="2" s="1"/>
  <c r="AN46" i="1"/>
  <c r="J49" i="2" s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I48" i="2" s="1"/>
  <c r="AN45" i="1"/>
  <c r="J48" i="2" s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I47" i="2" s="1"/>
  <c r="AN44" i="1"/>
  <c r="J47" i="2" s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I46" i="2" s="1"/>
  <c r="AN43" i="1"/>
  <c r="J46" i="2" s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I45" i="2" s="1"/>
  <c r="AN42" i="1"/>
  <c r="J45" i="2" s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I44" i="2" s="1"/>
  <c r="AN41" i="1"/>
  <c r="J44" i="2" s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I43" i="2" s="1"/>
  <c r="AN40" i="1"/>
  <c r="J43" i="2" s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I42" i="2" s="1"/>
  <c r="AN39" i="1"/>
  <c r="J42" i="2" s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I41" i="2" s="1"/>
  <c r="AN38" i="1"/>
  <c r="J41" i="2" s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I40" i="2" s="1"/>
  <c r="AN37" i="1"/>
  <c r="J40" i="2" s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I39" i="2" s="1"/>
  <c r="AN36" i="1"/>
  <c r="J39" i="2" s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I38" i="2" s="1"/>
  <c r="AN35" i="1"/>
  <c r="J38" i="2" s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I37" i="2" s="1"/>
  <c r="AN34" i="1"/>
  <c r="J37" i="2" s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I36" i="2" s="1"/>
  <c r="AN33" i="1"/>
  <c r="J36" i="2" s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I35" i="2" s="1"/>
  <c r="AN32" i="1"/>
  <c r="J35" i="2" s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I34" i="2" s="1"/>
  <c r="AN31" i="1"/>
  <c r="J34" i="2" s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I33" i="2" s="1"/>
  <c r="AN30" i="1"/>
  <c r="J33" i="2" s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I32" i="2" s="1"/>
  <c r="AN29" i="1"/>
  <c r="J32" i="2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I31" i="2" s="1"/>
  <c r="AN28" i="1"/>
  <c r="J31" i="2" s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I30" i="2" s="1"/>
  <c r="AN27" i="1"/>
  <c r="J30" i="2" s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I29" i="2" s="1"/>
  <c r="AN26" i="1"/>
  <c r="J29" i="2" s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I28" i="2" s="1"/>
  <c r="AN25" i="1"/>
  <c r="J28" i="2" s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I27" i="2" s="1"/>
  <c r="AN24" i="1"/>
  <c r="J27" i="2" s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I26" i="2" s="1"/>
  <c r="AN23" i="1"/>
  <c r="J26" i="2" s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I25" i="2" s="1"/>
  <c r="AN22" i="1"/>
  <c r="J25" i="2" s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I24" i="2" s="1"/>
  <c r="AN21" i="1"/>
  <c r="J24" i="2" s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I23" i="2" s="1"/>
  <c r="AN20" i="1"/>
  <c r="J23" i="2" s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I22" i="2" s="1"/>
  <c r="AN19" i="1"/>
  <c r="J22" i="2" s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I21" i="2" s="1"/>
  <c r="AN18" i="1"/>
  <c r="J21" i="2" s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I20" i="2" s="1"/>
  <c r="AN17" i="1"/>
  <c r="J20" i="2" s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I19" i="2" s="1"/>
  <c r="AN16" i="1"/>
  <c r="J19" i="2" s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I18" i="2" s="1"/>
  <c r="AN15" i="1"/>
  <c r="J18" i="2" s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I17" i="2" s="1"/>
  <c r="AN14" i="1"/>
  <c r="J17" i="2" s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I16" i="2" s="1"/>
  <c r="AN13" i="1"/>
  <c r="J16" i="2" s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I15" i="2" s="1"/>
  <c r="AN12" i="1"/>
  <c r="J15" i="2" s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I14" i="2" s="1"/>
  <c r="AN11" i="1"/>
  <c r="J14" i="2" s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I13" i="2" s="1"/>
  <c r="AN10" i="1"/>
  <c r="J13" i="2" s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I12" i="2" s="1"/>
  <c r="AN9" i="1"/>
  <c r="J12" i="2" s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I11" i="2" s="1"/>
  <c r="AN8" i="1"/>
  <c r="J11" i="2" s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I10" i="2" s="1"/>
  <c r="AN7" i="1"/>
  <c r="J10" i="2" s="1"/>
  <c r="BX6" i="1" l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<sst xmlns="http://schemas.openxmlformats.org/spreadsheetml/2006/main" count="110" uniqueCount="37">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</sst>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164" fontId="2" fillId="0" borderId="0" xfId="1" applyNumberFormat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2" fillId="0" borderId="0" xfId="1" applyNumberFormat="1" applyFont="1" applyFill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10" fillId="0" borderId="0" xfId="0" applyNumberFormat="1" applyFont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Galicia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Hoja2!$B$6:$B$75</c:f>
              <c:numCache>
                <c:formatCode>General</c:formatCode>
                <c:ptCount val="7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</c:numCache>
            </c:numRef>
          </c:cat>
          <c:val>
            <c:numRef>
              <c:f>Hoja2!$D$6:$D$75</c:f>
              <c:numCache>
                <c:formatCode>General</c:formatCode>
                <c:ptCount val="70"/>
                <c:pt idx="0">
                  <c:v>77.495583528844392</c:v>
                </c:pt>
                <c:pt idx="1">
                  <c:v>78.266512045599754</c:v>
                </c:pt>
                <c:pt idx="2">
                  <c:v>79.139437704523615</c:v>
                </c:pt>
                <c:pt idx="3">
                  <c:v>79.759341867178392</c:v>
                </c:pt>
                <c:pt idx="4">
                  <c:v>80.387558138048391</c:v>
                </c:pt>
                <c:pt idx="5">
                  <c:v>80.993308920324324</c:v>
                </c:pt>
                <c:pt idx="6">
                  <c:v>82.037052945576463</c:v>
                </c:pt>
                <c:pt idx="7">
                  <c:v>82.829261085080404</c:v>
                </c:pt>
                <c:pt idx="8">
                  <c:v>83.28299088281058</c:v>
                </c:pt>
                <c:pt idx="9">
                  <c:v>83.59794445492409</c:v>
                </c:pt>
                <c:pt idx="10">
                  <c:v>83.760842791689939</c:v>
                </c:pt>
                <c:pt idx="11">
                  <c:v>84.555392109659181</c:v>
                </c:pt>
                <c:pt idx="12">
                  <c:v>85.516501043032846</c:v>
                </c:pt>
                <c:pt idx="13">
                  <c:v>85.907069391551275</c:v>
                </c:pt>
                <c:pt idx="14">
                  <c:v>86.513231665622556</c:v>
                </c:pt>
                <c:pt idx="15">
                  <c:v>87.435714864417733</c:v>
                </c:pt>
                <c:pt idx="16">
                  <c:v>88.222674799047653</c:v>
                </c:pt>
                <c:pt idx="17">
                  <c:v>89.262638964798242</c:v>
                </c:pt>
                <c:pt idx="18">
                  <c:v>90.154162651752102</c:v>
                </c:pt>
                <c:pt idx="19">
                  <c:v>90.60288813755615</c:v>
                </c:pt>
                <c:pt idx="20">
                  <c:v>91.64643481302933</c:v>
                </c:pt>
                <c:pt idx="21">
                  <c:v>92.379168522919372</c:v>
                </c:pt>
                <c:pt idx="22">
                  <c:v>93.49519594509303</c:v>
                </c:pt>
                <c:pt idx="23">
                  <c:v>94.227787613628507</c:v>
                </c:pt>
                <c:pt idx="24">
                  <c:v>95.52782127464738</c:v>
                </c:pt>
                <c:pt idx="25">
                  <c:v>96.610787972755944</c:v>
                </c:pt>
                <c:pt idx="26">
                  <c:v>97.655204719501285</c:v>
                </c:pt>
                <c:pt idx="27">
                  <c:v>98.575411486063473</c:v>
                </c:pt>
                <c:pt idx="28">
                  <c:v>99.760992207321081</c:v>
                </c:pt>
                <c:pt idx="29">
                  <c:v>100.75200111144378</c:v>
                </c:pt>
                <c:pt idx="30">
                  <c:v>101.74248910583492</c:v>
                </c:pt>
                <c:pt idx="31">
                  <c:v>102.8433906156106</c:v>
                </c:pt>
                <c:pt idx="32">
                  <c:v>103.72070044282306</c:v>
                </c:pt>
                <c:pt idx="33">
                  <c:v>103.93225908643652</c:v>
                </c:pt>
                <c:pt idx="34">
                  <c:v>103.2026254674758</c:v>
                </c:pt>
                <c:pt idx="35">
                  <c:v>102.81754748653489</c:v>
                </c:pt>
                <c:pt idx="36">
                  <c:v>101.02944146012661</c:v>
                </c:pt>
                <c:pt idx="37">
                  <c:v>99.572999493563572</c:v>
                </c:pt>
                <c:pt idx="38">
                  <c:v>99.070469040839996</c:v>
                </c:pt>
                <c:pt idx="39">
                  <c:v>99.209093575294972</c:v>
                </c:pt>
                <c:pt idx="40">
                  <c:v>99.791081941580373</c:v>
                </c:pt>
                <c:pt idx="41">
                  <c:v>100.18824751934541</c:v>
                </c:pt>
                <c:pt idx="42">
                  <c:v>100.22596030730301</c:v>
                </c:pt>
                <c:pt idx="43">
                  <c:v>99.794803895056802</c:v>
                </c:pt>
                <c:pt idx="44">
                  <c:v>98.893640089494426</c:v>
                </c:pt>
                <c:pt idx="45">
                  <c:v>98.372795289893489</c:v>
                </c:pt>
                <c:pt idx="46">
                  <c:v>97.401305184804812</c:v>
                </c:pt>
                <c:pt idx="47">
                  <c:v>96.822276715531729</c:v>
                </c:pt>
                <c:pt idx="48">
                  <c:v>96.47724356529308</c:v>
                </c:pt>
                <c:pt idx="49">
                  <c:v>95.604938045336127</c:v>
                </c:pt>
                <c:pt idx="50">
                  <c:v>94.644269800630411</c:v>
                </c:pt>
                <c:pt idx="51">
                  <c:v>93.9065455357443</c:v>
                </c:pt>
                <c:pt idx="52">
                  <c:v>93.605768435506221</c:v>
                </c:pt>
                <c:pt idx="53">
                  <c:v>93.685929103554273</c:v>
                </c:pt>
                <c:pt idx="54">
                  <c:v>93.554151071634223</c:v>
                </c:pt>
                <c:pt idx="55">
                  <c:v>93.635531197125559</c:v>
                </c:pt>
                <c:pt idx="56">
                  <c:v>93.77189802750307</c:v>
                </c:pt>
                <c:pt idx="57">
                  <c:v>93.928074119296383</c:v>
                </c:pt>
                <c:pt idx="58">
                  <c:v>94.44921787292067</c:v>
                </c:pt>
                <c:pt idx="59">
                  <c:v>95.100165027117058</c:v>
                </c:pt>
                <c:pt idx="60">
                  <c:v>96.085026739919073</c:v>
                </c:pt>
                <c:pt idx="61">
                  <c:v>96.827408193866191</c:v>
                </c:pt>
                <c:pt idx="62">
                  <c:v>97.712422678581731</c:v>
                </c:pt>
                <c:pt idx="63">
                  <c:v>98.59418854596835</c:v>
                </c:pt>
                <c:pt idx="64">
                  <c:v>99.462784205999554</c:v>
                </c:pt>
                <c:pt idx="65">
                  <c:v>100.15935836423371</c:v>
                </c:pt>
                <c:pt idx="66">
                  <c:v>101.0860363498046</c:v>
                </c:pt>
                <c:pt idx="67">
                  <c:v>101.72652546538782</c:v>
                </c:pt>
                <c:pt idx="68">
                  <c:v>102.34602564281714</c:v>
                </c:pt>
                <c:pt idx="69">
                  <c:v>103.24963979750572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Hoja2!$B$6:$B$75</c:f>
              <c:numCache>
                <c:formatCode>General</c:formatCode>
                <c:ptCount val="7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</c:numCache>
            </c:numRef>
          </c:cat>
          <c:val>
            <c:numRef>
              <c:f>Hoja2!$C$6:$C$75</c:f>
              <c:numCache>
                <c:formatCode>General</c:formatCode>
                <c:ptCount val="70"/>
                <c:pt idx="0">
                  <c:v>76.691650331337911</c:v>
                </c:pt>
                <c:pt idx="1">
                  <c:v>77.750574822649099</c:v>
                </c:pt>
                <c:pt idx="2">
                  <c:v>78.577741229206183</c:v>
                </c:pt>
                <c:pt idx="3">
                  <c:v>79.175982353603914</c:v>
                </c:pt>
                <c:pt idx="4">
                  <c:v>79.67347396766182</c:v>
                </c:pt>
                <c:pt idx="5">
                  <c:v>80.041204066358844</c:v>
                </c:pt>
                <c:pt idx="6">
                  <c:v>80.687133124204379</c:v>
                </c:pt>
                <c:pt idx="7">
                  <c:v>81.911479978973205</c:v>
                </c:pt>
                <c:pt idx="8">
                  <c:v>82.542718221248052</c:v>
                </c:pt>
                <c:pt idx="9">
                  <c:v>83.852464561245725</c:v>
                </c:pt>
                <c:pt idx="10">
                  <c:v>84.650480040136586</c:v>
                </c:pt>
                <c:pt idx="11">
                  <c:v>85.002357406673141</c:v>
                </c:pt>
                <c:pt idx="12">
                  <c:v>86.014651301194519</c:v>
                </c:pt>
                <c:pt idx="13">
                  <c:v>86.35948470177587</c:v>
                </c:pt>
                <c:pt idx="14">
                  <c:v>87.009796172572052</c:v>
                </c:pt>
                <c:pt idx="15">
                  <c:v>88.075668881766774</c:v>
                </c:pt>
                <c:pt idx="16">
                  <c:v>88.265946517062659</c:v>
                </c:pt>
                <c:pt idx="17">
                  <c:v>89.064112509191091</c:v>
                </c:pt>
                <c:pt idx="18">
                  <c:v>89.89084866651686</c:v>
                </c:pt>
                <c:pt idx="19">
                  <c:v>90.6700371226312</c:v>
                </c:pt>
                <c:pt idx="20">
                  <c:v>91.892059719014696</c:v>
                </c:pt>
                <c:pt idx="21">
                  <c:v>92.322135233533416</c:v>
                </c:pt>
                <c:pt idx="22">
                  <c:v>92.822028853803346</c:v>
                </c:pt>
                <c:pt idx="23">
                  <c:v>93.92375743659295</c:v>
                </c:pt>
                <c:pt idx="24">
                  <c:v>95.204944569879956</c:v>
                </c:pt>
                <c:pt idx="25">
                  <c:v>96.171442466960386</c:v>
                </c:pt>
                <c:pt idx="26">
                  <c:v>97.449570157999261</c:v>
                </c:pt>
                <c:pt idx="27">
                  <c:v>98.952741854750329</c:v>
                </c:pt>
                <c:pt idx="28">
                  <c:v>99.870921841881795</c:v>
                </c:pt>
                <c:pt idx="29">
                  <c:v>101.12692943974353</c:v>
                </c:pt>
                <c:pt idx="30">
                  <c:v>101.96314461009123</c:v>
                </c:pt>
                <c:pt idx="31">
                  <c:v>103.10696469602127</c:v>
                </c:pt>
                <c:pt idx="32">
                  <c:v>103.7876064932682</c:v>
                </c:pt>
                <c:pt idx="33">
                  <c:v>103.79227071295728</c:v>
                </c:pt>
                <c:pt idx="34">
                  <c:v>103.45746516733223</c:v>
                </c:pt>
                <c:pt idx="35">
                  <c:v>101.0046465426377</c:v>
                </c:pt>
                <c:pt idx="36">
                  <c:v>99.509921835434071</c:v>
                </c:pt>
                <c:pt idx="37">
                  <c:v>99.295636105564455</c:v>
                </c:pt>
                <c:pt idx="38">
                  <c:v>99.068155074203446</c:v>
                </c:pt>
                <c:pt idx="39">
                  <c:v>99.484732767088232</c:v>
                </c:pt>
                <c:pt idx="40">
                  <c:v>100.00865119927266</c:v>
                </c:pt>
                <c:pt idx="41">
                  <c:v>99.701307738213842</c:v>
                </c:pt>
                <c:pt idx="42">
                  <c:v>99.877227296477642</c:v>
                </c:pt>
                <c:pt idx="43">
                  <c:v>100.41296884726339</c:v>
                </c:pt>
                <c:pt idx="44">
                  <c:v>99.417010684070149</c:v>
                </c:pt>
                <c:pt idx="45">
                  <c:v>98.775933261304331</c:v>
                </c:pt>
                <c:pt idx="46">
                  <c:v>97.976101395145648</c:v>
                </c:pt>
                <c:pt idx="47">
                  <c:v>96.592712512003601</c:v>
                </c:pt>
                <c:pt idx="48">
                  <c:v>95.447694576426443</c:v>
                </c:pt>
                <c:pt idx="49">
                  <c:v>93.871089844223874</c:v>
                </c:pt>
                <c:pt idx="50">
                  <c:v>93.445820007745908</c:v>
                </c:pt>
                <c:pt idx="51">
                  <c:v>92.726397370862699</c:v>
                </c:pt>
                <c:pt idx="52">
                  <c:v>93.46441027093276</c:v>
                </c:pt>
                <c:pt idx="53">
                  <c:v>93.935714179107492</c:v>
                </c:pt>
                <c:pt idx="54">
                  <c:v>94.34144913245045</c:v>
                </c:pt>
                <c:pt idx="55">
                  <c:v>94.627932617003964</c:v>
                </c:pt>
                <c:pt idx="56">
                  <c:v>94.72368957384019</c:v>
                </c:pt>
                <c:pt idx="57">
                  <c:v>95.058704838800878</c:v>
                </c:pt>
                <c:pt idx="58">
                  <c:v>95.085909148087921</c:v>
                </c:pt>
                <c:pt idx="59">
                  <c:v>95.647617185489096</c:v>
                </c:pt>
                <c:pt idx="60">
                  <c:v>96.380679259483472</c:v>
                </c:pt>
                <c:pt idx="61">
                  <c:v>96.945540640773729</c:v>
                </c:pt>
                <c:pt idx="62">
                  <c:v>97.718989179355233</c:v>
                </c:pt>
                <c:pt idx="63">
                  <c:v>98.479086831013376</c:v>
                </c:pt>
                <c:pt idx="64">
                  <c:v>99.024020393039635</c:v>
                </c:pt>
                <c:pt idx="65">
                  <c:v>99.702875240124769</c:v>
                </c:pt>
                <c:pt idx="66">
                  <c:v>100.38700680454866</c:v>
                </c:pt>
                <c:pt idx="67">
                  <c:v>101.00258982742696</c:v>
                </c:pt>
                <c:pt idx="68">
                  <c:v>101.47661021988667</c:v>
                </c:pt>
                <c:pt idx="69">
                  <c:v>102.46064285224912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40208"/>
        <c:axId val="184845464"/>
      </c:lineChart>
      <c:catAx>
        <c:axId val="11934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84845464"/>
        <c:crosses val="autoZero"/>
        <c:auto val="1"/>
        <c:lblAlgn val="ctr"/>
        <c:lblOffset val="100"/>
        <c:noMultiLvlLbl val="0"/>
      </c:catAx>
      <c:valAx>
        <c:axId val="184845464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11934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País Vasco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Hoja2!$B$6:$B$75</c:f>
              <c:numCache>
                <c:formatCode>General</c:formatCode>
                <c:ptCount val="7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</c:numCache>
            </c:numRef>
          </c:cat>
          <c:val>
            <c:numRef>
              <c:f>Hoja2!$G$6:$G$75</c:f>
              <c:numCache>
                <c:formatCode>0.0</c:formatCode>
                <c:ptCount val="70"/>
                <c:pt idx="1">
                  <c:v>1.4683746166587852</c:v>
                </c:pt>
                <c:pt idx="2">
                  <c:v>1.2676785518448863</c:v>
                </c:pt>
                <c:pt idx="3">
                  <c:v>1.0840559784734083</c:v>
                </c:pt>
                <c:pt idx="4">
                  <c:v>0.6621022232449203</c:v>
                </c:pt>
                <c:pt idx="5">
                  <c:v>0.55495719639093721</c:v>
                </c:pt>
                <c:pt idx="6">
                  <c:v>0.6610877715614194</c:v>
                </c:pt>
                <c:pt idx="7">
                  <c:v>0.45185352905350307</c:v>
                </c:pt>
                <c:pt idx="8">
                  <c:v>0.36213217095804051</c:v>
                </c:pt>
                <c:pt idx="9">
                  <c:v>0.33983354830615653</c:v>
                </c:pt>
                <c:pt idx="10">
                  <c:v>0.3719491906657435</c:v>
                </c:pt>
                <c:pt idx="11">
                  <c:v>0.63806242870205754</c:v>
                </c:pt>
                <c:pt idx="12">
                  <c:v>0.66501232095941276</c:v>
                </c:pt>
                <c:pt idx="13">
                  <c:v>0.42717695051943672</c:v>
                </c:pt>
                <c:pt idx="14">
                  <c:v>0.48882561925525092</c:v>
                </c:pt>
                <c:pt idx="15">
                  <c:v>1.0371114567798934</c:v>
                </c:pt>
                <c:pt idx="16">
                  <c:v>0.48437500368054831</c:v>
                </c:pt>
                <c:pt idx="17">
                  <c:v>0.59492268035736817</c:v>
                </c:pt>
                <c:pt idx="18">
                  <c:v>0.97197745269763658</c:v>
                </c:pt>
                <c:pt idx="19">
                  <c:v>0.32703948626100487</c:v>
                </c:pt>
                <c:pt idx="20">
                  <c:v>1.1381133020361478</c:v>
                </c:pt>
                <c:pt idx="21">
                  <c:v>1.0712127697278362</c:v>
                </c:pt>
                <c:pt idx="22">
                  <c:v>0.82850859517982212</c:v>
                </c:pt>
                <c:pt idx="23">
                  <c:v>0.92233786909394766</c:v>
                </c:pt>
                <c:pt idx="24">
                  <c:v>0.97123899178825912</c:v>
                </c:pt>
                <c:pt idx="25">
                  <c:v>0.91136019681736791</c:v>
                </c:pt>
                <c:pt idx="26">
                  <c:v>1.2005634895340345</c:v>
                </c:pt>
                <c:pt idx="27">
                  <c:v>0.73888255700604866</c:v>
                </c:pt>
                <c:pt idx="28">
                  <c:v>0.63133601047691279</c:v>
                </c:pt>
                <c:pt idx="29">
                  <c:v>0.74362155430718335</c:v>
                </c:pt>
                <c:pt idx="30">
                  <c:v>0.86013794544497202</c:v>
                </c:pt>
                <c:pt idx="31">
                  <c:v>0.55741849991057801</c:v>
                </c:pt>
                <c:pt idx="32">
                  <c:v>0.48147949617203256</c:v>
                </c:pt>
                <c:pt idx="33">
                  <c:v>0.62478542792880898</c:v>
                </c:pt>
                <c:pt idx="34">
                  <c:v>-0.48745715920338606</c:v>
                </c:pt>
                <c:pt idx="35">
                  <c:v>-1.1746879973959068</c:v>
                </c:pt>
                <c:pt idx="36">
                  <c:v>-1.8604885140771188</c:v>
                </c:pt>
                <c:pt idx="37">
                  <c:v>-1.413607493705682</c:v>
                </c:pt>
                <c:pt idx="38">
                  <c:v>-0.38535450000711791</c:v>
                </c:pt>
                <c:pt idx="39">
                  <c:v>0.1284752904985087</c:v>
                </c:pt>
                <c:pt idx="40">
                  <c:v>0.779426253269766</c:v>
                </c:pt>
                <c:pt idx="41">
                  <c:v>0.56682883051732968</c:v>
                </c:pt>
                <c:pt idx="42">
                  <c:v>0.28218846879857207</c:v>
                </c:pt>
                <c:pt idx="43">
                  <c:v>-0.19947238517994403</c:v>
                </c:pt>
                <c:pt idx="44">
                  <c:v>-0.47964091893103467</c:v>
                </c:pt>
                <c:pt idx="45">
                  <c:v>-0.41201186939597845</c:v>
                </c:pt>
                <c:pt idx="46">
                  <c:v>-0.24431741116144323</c:v>
                </c:pt>
                <c:pt idx="47">
                  <c:v>8.9620505512311155E-4</c:v>
                </c:pt>
                <c:pt idx="48">
                  <c:v>-0.51637066180821867</c:v>
                </c:pt>
                <c:pt idx="49">
                  <c:v>-0.65806008796636117</c:v>
                </c:pt>
                <c:pt idx="50">
                  <c:v>-0.44028660712128742</c:v>
                </c:pt>
                <c:pt idx="51">
                  <c:v>-0.86581323591193859</c:v>
                </c:pt>
                <c:pt idx="52">
                  <c:v>-0.8132074060912875</c:v>
                </c:pt>
                <c:pt idx="53">
                  <c:v>-0.56553971918364976</c:v>
                </c:pt>
                <c:pt idx="54">
                  <c:v>-0.29085043983392289</c:v>
                </c:pt>
                <c:pt idx="55">
                  <c:v>0.44702807917242904</c:v>
                </c:pt>
                <c:pt idx="56">
                  <c:v>1.0187681610445587</c:v>
                </c:pt>
                <c:pt idx="57">
                  <c:v>0.44057885266808317</c:v>
                </c:pt>
                <c:pt idx="58">
                  <c:v>0.72366482702104218</c:v>
                </c:pt>
                <c:pt idx="59">
                  <c:v>0.8981886732944977</c:v>
                </c:pt>
                <c:pt idx="60">
                  <c:v>0.97485481224193204</c:v>
                </c:pt>
                <c:pt idx="61">
                  <c:v>1.0771591847968942</c:v>
                </c:pt>
                <c:pt idx="62">
                  <c:v>0.97147033795008664</c:v>
                </c:pt>
                <c:pt idx="63">
                  <c:v>0.68839450743860553</c:v>
                </c:pt>
                <c:pt idx="64">
                  <c:v>0.54087854756108555</c:v>
                </c:pt>
                <c:pt idx="65">
                  <c:v>0.71117973026553205</c:v>
                </c:pt>
                <c:pt idx="66">
                  <c:v>0.56257222062057188</c:v>
                </c:pt>
                <c:pt idx="67">
                  <c:v>0.73371221747009496</c:v>
                </c:pt>
                <c:pt idx="68">
                  <c:v>0.63840806897164093</c:v>
                </c:pt>
                <c:pt idx="69">
                  <c:v>0.77429904527965832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España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Hoja2!$B$6:$B$75</c:f>
              <c:numCache>
                <c:formatCode>General</c:formatCode>
                <c:ptCount val="7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</c:numCache>
            </c:numRef>
          </c:cat>
          <c:val>
            <c:numRef>
              <c:f>Hoja2!$F$6:$F$75</c:f>
              <c:numCache>
                <c:formatCode>0.0</c:formatCode>
                <c:ptCount val="70"/>
                <c:pt idx="1">
                  <c:v>1.2348166593799448</c:v>
                </c:pt>
                <c:pt idx="2">
                  <c:v>1.0751719035762664</c:v>
                </c:pt>
                <c:pt idx="3">
                  <c:v>1.1103019674575609</c:v>
                </c:pt>
                <c:pt idx="4">
                  <c:v>0.99656664661937899</c:v>
                </c:pt>
                <c:pt idx="5">
                  <c:v>0.79183640798070609</c:v>
                </c:pt>
                <c:pt idx="6">
                  <c:v>1.0030466821006057</c:v>
                </c:pt>
                <c:pt idx="7">
                  <c:v>0.70121181219056083</c:v>
                </c:pt>
                <c:pt idx="8">
                  <c:v>0.57246625418496677</c:v>
                </c:pt>
                <c:pt idx="9">
                  <c:v>0.7505919689835272</c:v>
                </c:pt>
                <c:pt idx="10">
                  <c:v>0.60513012107272779</c:v>
                </c:pt>
                <c:pt idx="11">
                  <c:v>0.75096351020607077</c:v>
                </c:pt>
                <c:pt idx="12">
                  <c:v>0.98863809142051284</c:v>
                </c:pt>
                <c:pt idx="13">
                  <c:v>0.67545141300739964</c:v>
                </c:pt>
                <c:pt idx="14">
                  <c:v>0.68655407632984833</c:v>
                </c:pt>
                <c:pt idx="15">
                  <c:v>1.0309104350145093</c:v>
                </c:pt>
                <c:pt idx="16">
                  <c:v>0.60263439548897679</c:v>
                </c:pt>
                <c:pt idx="17">
                  <c:v>0.78257327006914235</c:v>
                </c:pt>
                <c:pt idx="18">
                  <c:v>1.0000318551447895</c:v>
                </c:pt>
                <c:pt idx="19">
                  <c:v>0.62068027950732407</c:v>
                </c:pt>
                <c:pt idx="20">
                  <c:v>1.0092068371412299</c:v>
                </c:pt>
                <c:pt idx="21">
                  <c:v>1.0189198935495192</c:v>
                </c:pt>
                <c:pt idx="22">
                  <c:v>0.95218322085586227</c:v>
                </c:pt>
                <c:pt idx="23">
                  <c:v>1.0400512051037314</c:v>
                </c:pt>
                <c:pt idx="24">
                  <c:v>1.0862544161538201</c:v>
                </c:pt>
                <c:pt idx="25">
                  <c:v>1.0419127965629826</c:v>
                </c:pt>
                <c:pt idx="26">
                  <c:v>0.99009296991288132</c:v>
                </c:pt>
                <c:pt idx="27">
                  <c:v>0.94746507034255689</c:v>
                </c:pt>
                <c:pt idx="28">
                  <c:v>1.0242417170559737</c:v>
                </c:pt>
                <c:pt idx="29">
                  <c:v>0.81138205442843336</c:v>
                </c:pt>
                <c:pt idx="30">
                  <c:v>0.80788733056400552</c:v>
                </c:pt>
                <c:pt idx="31">
                  <c:v>0.86397158821562847</c:v>
                </c:pt>
                <c:pt idx="32">
                  <c:v>0.45399999614765818</c:v>
                </c:pt>
                <c:pt idx="33">
                  <c:v>5.4456204939401509E-2</c:v>
                </c:pt>
                <c:pt idx="34">
                  <c:v>-0.75248560762277705</c:v>
                </c:pt>
                <c:pt idx="35">
                  <c:v>-1.0119188418110547</c:v>
                </c:pt>
                <c:pt idx="36">
                  <c:v>-1.597426639122812</c:v>
                </c:pt>
                <c:pt idx="37">
                  <c:v>-0.96868259959400627</c:v>
                </c:pt>
                <c:pt idx="38">
                  <c:v>-0.30977166975437731</c:v>
                </c:pt>
                <c:pt idx="39">
                  <c:v>-6.3050436333111914E-2</c:v>
                </c:pt>
                <c:pt idx="40">
                  <c:v>0.29947759694595177</c:v>
                </c:pt>
                <c:pt idx="41">
                  <c:v>0.18840502773991297</c:v>
                </c:pt>
                <c:pt idx="42">
                  <c:v>4.1089234620539372E-2</c:v>
                </c:pt>
                <c:pt idx="43">
                  <c:v>1.1991929431465209E-3</c:v>
                </c:pt>
                <c:pt idx="44">
                  <c:v>-0.40212454468688819</c:v>
                </c:pt>
                <c:pt idx="45">
                  <c:v>-0.48391579483896274</c:v>
                </c:pt>
                <c:pt idx="46">
                  <c:v>-0.35288020825982036</c:v>
                </c:pt>
                <c:pt idx="47">
                  <c:v>-0.52390983651341427</c:v>
                </c:pt>
                <c:pt idx="48">
                  <c:v>-0.95762642906547235</c:v>
                </c:pt>
                <c:pt idx="49">
                  <c:v>-0.9421357747664949</c:v>
                </c:pt>
                <c:pt idx="50">
                  <c:v>-0.73016916328606518</c:v>
                </c:pt>
                <c:pt idx="51">
                  <c:v>-0.98106791655178105</c:v>
                </c:pt>
                <c:pt idx="52">
                  <c:v>-0.35385293639927928</c:v>
                </c:pt>
                <c:pt idx="53">
                  <c:v>-6.8587468603775736E-2</c:v>
                </c:pt>
                <c:pt idx="54">
                  <c:v>-7.6366521171322699E-2</c:v>
                </c:pt>
                <c:pt idx="55">
                  <c:v>0.2835458602304497</c:v>
                </c:pt>
                <c:pt idx="56">
                  <c:v>0.431567988077175</c:v>
                </c:pt>
                <c:pt idx="57">
                  <c:v>0.40213941113571572</c:v>
                </c:pt>
                <c:pt idx="58">
                  <c:v>0.59067767028759821</c:v>
                </c:pt>
                <c:pt idx="59">
                  <c:v>0.74008153193334536</c:v>
                </c:pt>
                <c:pt idx="60">
                  <c:v>0.95507930892517745</c:v>
                </c:pt>
                <c:pt idx="61">
                  <c:v>0.77749167741676395</c:v>
                </c:pt>
                <c:pt idx="62">
                  <c:v>0.93183142239261496</c:v>
                </c:pt>
                <c:pt idx="63">
                  <c:v>0.8395184101733566</c:v>
                </c:pt>
                <c:pt idx="64">
                  <c:v>0.76849615302394536</c:v>
                </c:pt>
                <c:pt idx="65">
                  <c:v>0.83192976577686206</c:v>
                </c:pt>
                <c:pt idx="66">
                  <c:v>0.68968500615946837</c:v>
                </c:pt>
                <c:pt idx="67">
                  <c:v>0.68544914494614861</c:v>
                </c:pt>
                <c:pt idx="68">
                  <c:v>0.80404125039033048</c:v>
                </c:pt>
                <c:pt idx="69">
                  <c:v>0.8999999999999897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77184"/>
        <c:axId val="184977120"/>
      </c:lineChart>
      <c:catAx>
        <c:axId val="18437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84977120"/>
        <c:crosses val="autoZero"/>
        <c:auto val="1"/>
        <c:lblAlgn val="ctr"/>
        <c:lblOffset val="100"/>
        <c:noMultiLvlLbl val="0"/>
      </c:catAx>
      <c:valAx>
        <c:axId val="184977120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18437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Andalucía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Hoja2!$B$6:$B$75</c:f>
              <c:numCache>
                <c:formatCode>General</c:formatCode>
                <c:ptCount val="7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</c:numCache>
            </c:numRef>
          </c:cat>
          <c:val>
            <c:numRef>
              <c:f>Hoja2!$J$6:$J$75</c:f>
              <c:numCache>
                <c:formatCode>General</c:formatCode>
                <c:ptCount val="70"/>
                <c:pt idx="4" formatCode="0.0">
                  <c:v>4.2188611126383613</c:v>
                </c:pt>
                <c:pt idx="5" formatCode="0.0">
                  <c:v>3.9004422518560622</c:v>
                </c:pt>
                <c:pt idx="6" formatCode="0.0">
                  <c:v>3.835427623057508</c:v>
                </c:pt>
                <c:pt idx="7" formatCode="0.0">
                  <c:v>3.9248624091587025</c:v>
                </c:pt>
                <c:pt idx="8" formatCode="0.0">
                  <c:v>3.6770487152565812</c:v>
                </c:pt>
                <c:pt idx="9" formatCode="0.0">
                  <c:v>3.8417542880677003</c:v>
                </c:pt>
                <c:pt idx="10" formatCode="0.0">
                  <c:v>3.6477919806564563</c:v>
                </c:pt>
                <c:pt idx="11" formatCode="0.0">
                  <c:v>3.5329777512481675</c:v>
                </c:pt>
                <c:pt idx="12" formatCode="0.0">
                  <c:v>4.316667418031872</c:v>
                </c:pt>
                <c:pt idx="13" formatCode="0.0">
                  <c:v>4.241192181844089</c:v>
                </c:pt>
                <c:pt idx="14" formatCode="0.0">
                  <c:v>4.233196771448311</c:v>
                </c:pt>
                <c:pt idx="15" formatCode="0.0">
                  <c:v>4.0730013149598232</c:v>
                </c:pt>
                <c:pt idx="16" formatCode="0.0">
                  <c:v>3.551028921709265</c:v>
                </c:pt>
                <c:pt idx="17" formatCode="0.0">
                  <c:v>3.2737944804450692</c:v>
                </c:pt>
                <c:pt idx="18" formatCode="0.0">
                  <c:v>3.487208420779031</c:v>
                </c:pt>
                <c:pt idx="19" formatCode="0.0">
                  <c:v>3.5129886971823732</c:v>
                </c:pt>
                <c:pt idx="20" formatCode="0.0">
                  <c:v>3.7731885163846401</c:v>
                </c:pt>
                <c:pt idx="21" formatCode="0.0">
                  <c:v>3.8449511472891329</c:v>
                </c:pt>
                <c:pt idx="22" formatCode="0.0">
                  <c:v>3.4211980321785518</c:v>
                </c:pt>
                <c:pt idx="23" formatCode="0.0">
                  <c:v>3.3087803538681015</c:v>
                </c:pt>
                <c:pt idx="24" formatCode="0.0">
                  <c:v>3.4495925422934448</c:v>
                </c:pt>
                <c:pt idx="25" formatCode="0.0">
                  <c:v>3.8254184536593128</c:v>
                </c:pt>
                <c:pt idx="26" formatCode="0.0">
                  <c:v>4.4419538823848415</c:v>
                </c:pt>
                <c:pt idx="27" formatCode="0.0">
                  <c:v>4.7434463999335597</c:v>
                </c:pt>
                <c:pt idx="28" formatCode="0.0">
                  <c:v>4.1873087663015784</c:v>
                </c:pt>
                <c:pt idx="29" formatCode="0.0">
                  <c:v>3.8697102072791312</c:v>
                </c:pt>
                <c:pt idx="30" formatCode="0.0">
                  <c:v>3.7136308139524621</c:v>
                </c:pt>
                <c:pt idx="31" formatCode="0.0">
                  <c:v>3.372680382672355</c:v>
                </c:pt>
                <c:pt idx="32" formatCode="0.0">
                  <c:v>2.748686453426763</c:v>
                </c:pt>
                <c:pt idx="33" formatCode="0.0">
                  <c:v>1.7790673859842565</c:v>
                </c:pt>
                <c:pt idx="34" formatCode="0.0">
                  <c:v>-9.7187076355331747E-2</c:v>
                </c:pt>
                <c:pt idx="35" formatCode="0.0">
                  <c:v>-1.8010365925325122</c:v>
                </c:pt>
                <c:pt idx="36" formatCode="0.0">
                  <c:v>-3.1241161222866576</c:v>
                </c:pt>
                <c:pt idx="37" formatCode="0.0">
                  <c:v>-4.0133730385727979</c:v>
                </c:pt>
                <c:pt idx="38" formatCode="0.0">
                  <c:v>-3.8270657700778199</c:v>
                </c:pt>
                <c:pt idx="39" formatCode="0.0">
                  <c:v>-3.3807892326577438</c:v>
                </c:pt>
                <c:pt idx="40" formatCode="0.0">
                  <c:v>-2.3611063220578821</c:v>
                </c:pt>
                <c:pt idx="41" formatCode="0.0">
                  <c:v>-1.3250204943963118</c:v>
                </c:pt>
                <c:pt idx="42" formatCode="0.0">
                  <c:v>-0.78548446797248594</c:v>
                </c:pt>
                <c:pt idx="43" formatCode="0.0">
                  <c:v>-0.29287697473677765</c:v>
                </c:pt>
                <c:pt idx="44" formatCode="0.0">
                  <c:v>-0.12520558717256103</c:v>
                </c:pt>
                <c:pt idx="45" formatCode="0.0">
                  <c:v>-0.54065654061116186</c:v>
                </c:pt>
                <c:pt idx="46" formatCode="0.0">
                  <c:v>-0.80297359967608228</c:v>
                </c:pt>
                <c:pt idx="47" formatCode="0.0">
                  <c:v>-1.0587980617019044</c:v>
                </c:pt>
                <c:pt idx="48" formatCode="0.0">
                  <c:v>-2.3578229566309061</c:v>
                </c:pt>
                <c:pt idx="49" formatCode="0.0">
                  <c:v>-3.0406050266961193</c:v>
                </c:pt>
                <c:pt idx="50" formatCode="0.0">
                  <c:v>-3.7823144909253426</c:v>
                </c:pt>
                <c:pt idx="51" formatCode="0.0">
                  <c:v>-4.4769248154015839</c:v>
                </c:pt>
                <c:pt idx="52" formatCode="0.0">
                  <c:v>-3.8824857298346727</c:v>
                </c:pt>
                <c:pt idx="53" formatCode="0.0">
                  <c:v>-2.6694734432075151</c:v>
                </c:pt>
                <c:pt idx="54" formatCode="0.0">
                  <c:v>-1.876976386280671</c:v>
                </c:pt>
                <c:pt idx="55" formatCode="0.0">
                  <c:v>-0.42657732324560271</c:v>
                </c:pt>
                <c:pt idx="56" formatCode="0.0">
                  <c:v>0.9435858651892115</c:v>
                </c:pt>
                <c:pt idx="57" formatCode="0.0">
                  <c:v>1.0686746183183216</c:v>
                </c:pt>
                <c:pt idx="58" formatCode="0.0">
                  <c:v>1.9491408136312227</c:v>
                </c:pt>
                <c:pt idx="59" formatCode="0.0">
                  <c:v>2.1494797044870673</c:v>
                </c:pt>
                <c:pt idx="60" formatCode="0.0">
                  <c:v>2.316968145326781</c:v>
                </c:pt>
                <c:pt idx="61" formatCode="0.0">
                  <c:v>2.701405087366715</c:v>
                </c:pt>
                <c:pt idx="62" formatCode="0.0">
                  <c:v>2.9496321552511473</c:v>
                </c:pt>
                <c:pt idx="63" formatCode="0.0">
                  <c:v>3.053754385923968</c:v>
                </c:pt>
                <c:pt idx="64" formatCode="0.0">
                  <c:v>2.8624091524034334</c:v>
                </c:pt>
                <c:pt idx="65" formatCode="0.0">
                  <c:v>2.9503313691764843</c:v>
                </c:pt>
                <c:pt idx="66" formatCode="0.0">
                  <c:v>2.790264165611589</c:v>
                </c:pt>
                <c:pt idx="67" formatCode="0.0">
                  <c:v>2.7374519224578009</c:v>
                </c:pt>
                <c:pt idx="68" formatCode="0.0">
                  <c:v>2.9101488577685686</c:v>
                </c:pt>
                <c:pt idx="69" formatCode="0.0">
                  <c:v>3.0072955575488169</c:v>
                </c:pt>
              </c:numCache>
            </c:numRef>
          </c:val>
          <c:smooth val="0"/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Aragón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Hoja2!$B$6:$B$75</c:f>
              <c:numCache>
                <c:formatCode>General</c:formatCode>
                <c:ptCount val="7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</c:numCache>
            </c:numRef>
          </c:cat>
          <c:val>
            <c:numRef>
              <c:f>Hoja2!$I$6:$I$75</c:f>
              <c:numCache>
                <c:formatCode>0.0</c:formatCode>
                <c:ptCount val="70"/>
                <c:pt idx="4">
                  <c:v>3.8880681579301912</c:v>
                </c:pt>
                <c:pt idx="5">
                  <c:v>2.946125155903645</c:v>
                </c:pt>
                <c:pt idx="6">
                  <c:v>2.6844649158916933</c:v>
                </c:pt>
                <c:pt idx="7">
                  <c:v>3.4549588701690226</c:v>
                </c:pt>
                <c:pt idx="8">
                  <c:v>3.6012541071709814</c:v>
                </c:pt>
                <c:pt idx="9">
                  <c:v>4.7616231406603093</c:v>
                </c:pt>
                <c:pt idx="10">
                  <c:v>4.91199372498623</c:v>
                </c:pt>
                <c:pt idx="11">
                  <c:v>3.7734361880573664</c:v>
                </c:pt>
                <c:pt idx="12">
                  <c:v>4.2062257637800027</c:v>
                </c:pt>
                <c:pt idx="13">
                  <c:v>2.9897989923707291</c:v>
                </c:pt>
                <c:pt idx="14">
                  <c:v>2.7871267018412693</c:v>
                </c:pt>
                <c:pt idx="15">
                  <c:v>3.615560284275543</c:v>
                </c:pt>
                <c:pt idx="16">
                  <c:v>2.6173392344344348</c:v>
                </c:pt>
                <c:pt idx="17">
                  <c:v>3.13182485601331</c:v>
                </c:pt>
                <c:pt idx="18">
                  <c:v>3.3111817527196941</c:v>
                </c:pt>
                <c:pt idx="19">
                  <c:v>2.9456128733431619</c:v>
                </c:pt>
                <c:pt idx="20">
                  <c:v>4.1081678099391006</c:v>
                </c:pt>
                <c:pt idx="21">
                  <c:v>3.6580645476101292</c:v>
                </c:pt>
                <c:pt idx="22">
                  <c:v>3.2608215750201452</c:v>
                </c:pt>
                <c:pt idx="23">
                  <c:v>3.5885287104946206</c:v>
                </c:pt>
                <c:pt idx="24">
                  <c:v>3.6051916357031422</c:v>
                </c:pt>
                <c:pt idx="25">
                  <c:v>4.1694304661498149</c:v>
                </c:pt>
                <c:pt idx="26">
                  <c:v>4.9853912496185426</c:v>
                </c:pt>
                <c:pt idx="27">
                  <c:v>5.3543262699561334</c:v>
                </c:pt>
                <c:pt idx="28">
                  <c:v>4.9009820793257663</c:v>
                </c:pt>
                <c:pt idx="29">
                  <c:v>5.152763487441292</c:v>
                </c:pt>
                <c:pt idx="30">
                  <c:v>4.6317027820378387</c:v>
                </c:pt>
                <c:pt idx="31">
                  <c:v>4.1981887145368768</c:v>
                </c:pt>
                <c:pt idx="32">
                  <c:v>3.9217467698830388</c:v>
                </c:pt>
                <c:pt idx="33">
                  <c:v>2.635639476032825</c:v>
                </c:pt>
                <c:pt idx="34">
                  <c:v>1.4655496973492665</c:v>
                </c:pt>
                <c:pt idx="35">
                  <c:v>-2.0389681333182419</c:v>
                </c:pt>
                <c:pt idx="36">
                  <c:v>-4.1215755930469218</c:v>
                </c:pt>
                <c:pt idx="37">
                  <c:v>-4.332340526423673</c:v>
                </c:pt>
                <c:pt idx="38">
                  <c:v>-4.2426228847087133</c:v>
                </c:pt>
                <c:pt idx="39">
                  <c:v>-1.5047958956104668</c:v>
                </c:pt>
                <c:pt idx="40">
                  <c:v>0.50118556485589938</c:v>
                </c:pt>
                <c:pt idx="41">
                  <c:v>0.40854930645501941</c:v>
                </c:pt>
                <c:pt idx="42">
                  <c:v>0.81668243611501268</c:v>
                </c:pt>
                <c:pt idx="43">
                  <c:v>0.9330437488818788</c:v>
                </c:pt>
                <c:pt idx="44">
                  <c:v>-0.59158933563021598</c:v>
                </c:pt>
                <c:pt idx="45">
                  <c:v>-0.92814677951794655</c:v>
                </c:pt>
                <c:pt idx="46">
                  <c:v>-1.9034628341139781</c:v>
                </c:pt>
                <c:pt idx="47">
                  <c:v>-3.8045447506593666</c:v>
                </c:pt>
                <c:pt idx="48">
                  <c:v>-3.9925924953200354</c:v>
                </c:pt>
                <c:pt idx="49">
                  <c:v>-4.9656259932316367</c:v>
                </c:pt>
                <c:pt idx="50">
                  <c:v>-4.6238637003208964</c:v>
                </c:pt>
                <c:pt idx="51">
                  <c:v>-4.0026985893583111</c:v>
                </c:pt>
                <c:pt idx="52">
                  <c:v>-2.0778755467012688</c:v>
                </c:pt>
                <c:pt idx="53">
                  <c:v>6.8843703626808583E-2</c:v>
                </c:pt>
                <c:pt idx="54">
                  <c:v>0.95844749891467185</c:v>
                </c:pt>
                <c:pt idx="55">
                  <c:v>2.0506946242460078</c:v>
                </c:pt>
                <c:pt idx="56">
                  <c:v>1.3473356320946817</c:v>
                </c:pt>
                <c:pt idx="57">
                  <c:v>1.1954884992434023</c:v>
                </c:pt>
                <c:pt idx="58">
                  <c:v>0.7891123387264054</c:v>
                </c:pt>
                <c:pt idx="59">
                  <c:v>1.0775724886775251</c:v>
                </c:pt>
                <c:pt idx="60">
                  <c:v>1.7492875257478335</c:v>
                </c:pt>
                <c:pt idx="61">
                  <c:v>1.9849163789602553</c:v>
                </c:pt>
                <c:pt idx="62">
                  <c:v>2.7691590214134809</c:v>
                </c:pt>
                <c:pt idx="63">
                  <c:v>2.9603138361860237</c:v>
                </c:pt>
                <c:pt idx="64">
                  <c:v>2.7426047978345913</c:v>
                </c:pt>
                <c:pt idx="65">
                  <c:v>2.8442098327845722</c:v>
                </c:pt>
                <c:pt idx="66">
                  <c:v>2.7302959717445452</c:v>
                </c:pt>
                <c:pt idx="67">
                  <c:v>2.5624760318338602</c:v>
                </c:pt>
                <c:pt idx="68">
                  <c:v>2.4767625239940472</c:v>
                </c:pt>
                <c:pt idx="69">
                  <c:v>2.7659860415083726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69432"/>
        <c:axId val="185106144"/>
      </c:lineChart>
      <c:catAx>
        <c:axId val="18436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85106144"/>
        <c:crosses val="autoZero"/>
        <c:auto val="1"/>
        <c:lblAlgn val="ctr"/>
        <c:lblOffset val="100"/>
        <c:noMultiLvlLbl val="0"/>
      </c:catAx>
      <c:valAx>
        <c:axId val="185106144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184369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29316426358895"/>
          <c:y val="0.54842336945321746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D9"/>
  <sheetViews>
    <sheetView showGridLines="0" tabSelected="1" workbookViewId="0"/>
  </sheetViews>
  <sheetFormatPr baseColWidth="10" defaultRowHeight="26.25" x14ac:dyDescent="0.4"/>
  <cols>
    <col min="1" max="1" width="1.5703125" style="13" customWidth="1"/>
    <col min="2" max="2" width="22.7109375" style="13" customWidth="1"/>
    <col min="3" max="16384" width="11.42578125" style="13"/>
  </cols>
  <sheetData>
    <row r="2" spans="2:4" x14ac:dyDescent="0.4">
      <c r="B2" s="12" t="s">
        <v>29</v>
      </c>
    </row>
    <row r="4" spans="2:4" x14ac:dyDescent="0.4">
      <c r="B4" s="13" t="s">
        <v>30</v>
      </c>
      <c r="D4" s="13" t="s">
        <v>31</v>
      </c>
    </row>
    <row r="5" spans="2:4" x14ac:dyDescent="0.4">
      <c r="D5" s="13" t="s">
        <v>32</v>
      </c>
    </row>
    <row r="7" spans="2:4" x14ac:dyDescent="0.4">
      <c r="D7" s="13" t="s">
        <v>34</v>
      </c>
    </row>
    <row r="8" spans="2:4" x14ac:dyDescent="0.4">
      <c r="D8" s="13" t="s">
        <v>35</v>
      </c>
    </row>
    <row r="9" spans="2:4" x14ac:dyDescent="0.4">
      <c r="D9" s="13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D45"/>
  <sheetViews>
    <sheetView showGridLines="0" workbookViewId="0"/>
  </sheetViews>
  <sheetFormatPr baseColWidth="10" defaultRowHeight="15" x14ac:dyDescent="0.25"/>
  <cols>
    <col min="1" max="1" width="24.42578125" bestFit="1" customWidth="1"/>
  </cols>
  <sheetData>
    <row r="2" spans="1:4" ht="15.75" x14ac:dyDescent="0.25">
      <c r="A2" s="7" t="s">
        <v>2</v>
      </c>
    </row>
    <row r="4" spans="1:4" x14ac:dyDescent="0.25">
      <c r="B4" s="9" t="s">
        <v>0</v>
      </c>
      <c r="C4" s="9"/>
      <c r="D4" s="9" t="s">
        <v>1</v>
      </c>
    </row>
    <row r="5" spans="1:4" ht="15" customHeight="1" x14ac:dyDescent="0.25">
      <c r="A5" s="8" t="s">
        <v>3</v>
      </c>
      <c r="B5" s="20" t="s">
        <v>5</v>
      </c>
      <c r="C5" s="9"/>
      <c r="D5" s="20" t="s">
        <v>15</v>
      </c>
    </row>
    <row r="6" spans="1:4" x14ac:dyDescent="0.25">
      <c r="B6" s="20"/>
      <c r="D6" s="20"/>
    </row>
    <row r="7" spans="1:4" x14ac:dyDescent="0.25">
      <c r="B7" s="20"/>
      <c r="D7" s="20"/>
    </row>
    <row r="21" spans="1:4" ht="15.75" x14ac:dyDescent="0.25">
      <c r="A21" s="7" t="s">
        <v>25</v>
      </c>
    </row>
    <row r="23" spans="1:4" x14ac:dyDescent="0.25">
      <c r="B23" s="9" t="s">
        <v>0</v>
      </c>
      <c r="C23" s="9"/>
      <c r="D23" s="9" t="s">
        <v>1</v>
      </c>
    </row>
    <row r="24" spans="1:4" x14ac:dyDescent="0.25">
      <c r="A24" s="8" t="s">
        <v>3</v>
      </c>
      <c r="B24" s="20" t="s">
        <v>21</v>
      </c>
      <c r="C24" s="9"/>
      <c r="D24" s="20" t="s">
        <v>19</v>
      </c>
    </row>
    <row r="25" spans="1:4" x14ac:dyDescent="0.25">
      <c r="B25" s="20"/>
      <c r="D25" s="20"/>
    </row>
    <row r="26" spans="1:4" x14ac:dyDescent="0.25">
      <c r="B26" s="20"/>
      <c r="D26" s="20"/>
    </row>
    <row r="40" spans="1:4" ht="15.75" x14ac:dyDescent="0.25">
      <c r="A40" s="7" t="s">
        <v>28</v>
      </c>
    </row>
    <row r="42" spans="1:4" x14ac:dyDescent="0.25">
      <c r="B42" s="9" t="s">
        <v>0</v>
      </c>
      <c r="C42" s="9"/>
      <c r="D42" s="9" t="s">
        <v>1</v>
      </c>
    </row>
    <row r="43" spans="1:4" x14ac:dyDescent="0.25">
      <c r="A43" s="8" t="s">
        <v>3</v>
      </c>
      <c r="B43" s="20" t="s">
        <v>5</v>
      </c>
      <c r="C43" s="9"/>
      <c r="D43" s="20" t="s">
        <v>4</v>
      </c>
    </row>
    <row r="44" spans="1:4" x14ac:dyDescent="0.25">
      <c r="B44" s="20"/>
      <c r="D44" s="20"/>
    </row>
    <row r="45" spans="1:4" x14ac:dyDescent="0.25">
      <c r="B45" s="20"/>
      <c r="D45" s="20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X72"/>
  <sheetViews>
    <sheetView showGridLines="0" zoomScale="85" zoomScaleNormal="85" workbookViewId="0">
      <pane xSplit="1" ySplit="2" topLeftCell="B63" activePane="bottomRight" state="frozen"/>
      <selection activeCell="C70" sqref="C70"/>
      <selection pane="topRight" activeCell="C70" sqref="C70"/>
      <selection pane="bottomLeft" activeCell="C70" sqref="C70"/>
      <selection pane="bottomRight" activeCell="B72" sqref="B72"/>
    </sheetView>
  </sheetViews>
  <sheetFormatPr baseColWidth="10"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4" customFormat="1" ht="54.75" customHeight="1" x14ac:dyDescent="0.25">
      <c r="B2" s="15" t="s">
        <v>4</v>
      </c>
      <c r="C2" s="16" t="s">
        <v>5</v>
      </c>
      <c r="D2" s="16" t="s">
        <v>6</v>
      </c>
      <c r="E2" s="16" t="s">
        <v>7</v>
      </c>
      <c r="F2" s="16" t="s">
        <v>8</v>
      </c>
      <c r="G2" s="16" t="s">
        <v>9</v>
      </c>
      <c r="H2" s="16" t="s">
        <v>10</v>
      </c>
      <c r="I2" s="16" t="s">
        <v>11</v>
      </c>
      <c r="J2" s="16" t="s">
        <v>12</v>
      </c>
      <c r="K2" s="16" t="s">
        <v>13</v>
      </c>
      <c r="L2" s="16" t="s">
        <v>14</v>
      </c>
      <c r="M2" s="16" t="s">
        <v>15</v>
      </c>
      <c r="N2" s="16" t="s">
        <v>16</v>
      </c>
      <c r="O2" s="16" t="s">
        <v>17</v>
      </c>
      <c r="P2" s="16" t="s">
        <v>18</v>
      </c>
      <c r="Q2" s="16" t="s">
        <v>19</v>
      </c>
      <c r="R2" s="16" t="s">
        <v>20</v>
      </c>
      <c r="S2" s="17" t="s">
        <v>21</v>
      </c>
      <c r="U2" s="15" t="s">
        <v>4</v>
      </c>
      <c r="V2" s="16" t="s">
        <v>5</v>
      </c>
      <c r="W2" s="16" t="s">
        <v>6</v>
      </c>
      <c r="X2" s="16" t="s">
        <v>7</v>
      </c>
      <c r="Y2" s="16" t="s">
        <v>8</v>
      </c>
      <c r="Z2" s="16" t="s">
        <v>9</v>
      </c>
      <c r="AA2" s="16" t="s">
        <v>10</v>
      </c>
      <c r="AB2" s="16" t="s">
        <v>11</v>
      </c>
      <c r="AC2" s="16" t="s">
        <v>12</v>
      </c>
      <c r="AD2" s="16" t="s">
        <v>13</v>
      </c>
      <c r="AE2" s="16" t="s">
        <v>14</v>
      </c>
      <c r="AF2" s="16" t="s">
        <v>15</v>
      </c>
      <c r="AG2" s="16" t="s">
        <v>16</v>
      </c>
      <c r="AH2" s="16" t="s">
        <v>17</v>
      </c>
      <c r="AI2" s="16" t="s">
        <v>18</v>
      </c>
      <c r="AJ2" s="16" t="s">
        <v>19</v>
      </c>
      <c r="AK2" s="16" t="s">
        <v>20</v>
      </c>
      <c r="AL2" s="17" t="s">
        <v>21</v>
      </c>
      <c r="AM2" s="18"/>
      <c r="AN2" s="15" t="s">
        <v>4</v>
      </c>
      <c r="AO2" s="16" t="s">
        <v>5</v>
      </c>
      <c r="AP2" s="16" t="s">
        <v>6</v>
      </c>
      <c r="AQ2" s="16" t="s">
        <v>7</v>
      </c>
      <c r="AR2" s="16" t="s">
        <v>8</v>
      </c>
      <c r="AS2" s="16" t="s">
        <v>9</v>
      </c>
      <c r="AT2" s="16" t="s">
        <v>10</v>
      </c>
      <c r="AU2" s="16" t="s">
        <v>11</v>
      </c>
      <c r="AV2" s="16" t="s">
        <v>12</v>
      </c>
      <c r="AW2" s="16" t="s">
        <v>13</v>
      </c>
      <c r="AX2" s="16" t="s">
        <v>14</v>
      </c>
      <c r="AY2" s="16" t="s">
        <v>15</v>
      </c>
      <c r="AZ2" s="16" t="s">
        <v>16</v>
      </c>
      <c r="BA2" s="16" t="s">
        <v>17</v>
      </c>
      <c r="BB2" s="16" t="s">
        <v>18</v>
      </c>
      <c r="BC2" s="16" t="s">
        <v>19</v>
      </c>
      <c r="BD2" s="16" t="s">
        <v>20</v>
      </c>
      <c r="BE2" s="17" t="s">
        <v>21</v>
      </c>
      <c r="BG2" s="15" t="s">
        <v>4</v>
      </c>
      <c r="BH2" s="16" t="s">
        <v>5</v>
      </c>
      <c r="BI2" s="16" t="s">
        <v>6</v>
      </c>
      <c r="BJ2" s="16" t="s">
        <v>7</v>
      </c>
      <c r="BK2" s="16" t="s">
        <v>8</v>
      </c>
      <c r="BL2" s="16" t="s">
        <v>9</v>
      </c>
      <c r="BM2" s="16" t="s">
        <v>10</v>
      </c>
      <c r="BN2" s="16" t="s">
        <v>11</v>
      </c>
      <c r="BO2" s="16" t="s">
        <v>12</v>
      </c>
      <c r="BP2" s="16" t="s">
        <v>13</v>
      </c>
      <c r="BQ2" s="16" t="s">
        <v>14</v>
      </c>
      <c r="BR2" s="16" t="s">
        <v>15</v>
      </c>
      <c r="BS2" s="16" t="s">
        <v>16</v>
      </c>
      <c r="BT2" s="16" t="s">
        <v>17</v>
      </c>
      <c r="BU2" s="16" t="s">
        <v>18</v>
      </c>
      <c r="BV2" s="16" t="s">
        <v>19</v>
      </c>
      <c r="BW2" s="16" t="s">
        <v>20</v>
      </c>
      <c r="BX2" s="17" t="s">
        <v>21</v>
      </c>
    </row>
    <row r="3" spans="1:76" x14ac:dyDescent="0.25">
      <c r="A3" s="4">
        <v>200001</v>
      </c>
      <c r="B3" s="5">
        <v>78.842431903807054</v>
      </c>
      <c r="C3" s="5">
        <v>76.691650331337911</v>
      </c>
      <c r="D3" s="5">
        <v>83.392522030842571</v>
      </c>
      <c r="E3" s="5">
        <v>87.492785516146569</v>
      </c>
      <c r="F3" s="5">
        <v>81.885890526468089</v>
      </c>
      <c r="G3" s="5">
        <v>83.937581094602251</v>
      </c>
      <c r="H3" s="5">
        <v>82.977944070027121</v>
      </c>
      <c r="I3" s="5">
        <v>71.622084047246702</v>
      </c>
      <c r="J3" s="5">
        <v>79.675236401044089</v>
      </c>
      <c r="K3" s="5">
        <v>81.296752114725464</v>
      </c>
      <c r="L3" s="5">
        <v>77.5946137193407</v>
      </c>
      <c r="M3" s="5">
        <v>77.495583528844392</v>
      </c>
      <c r="N3" s="5">
        <v>75.004860891623906</v>
      </c>
      <c r="O3" s="5">
        <v>75.863437534690263</v>
      </c>
      <c r="P3" s="5">
        <v>79.72612015249797</v>
      </c>
      <c r="Q3" s="5">
        <v>81.467213174175399</v>
      </c>
      <c r="R3" s="5">
        <v>79.20849494504894</v>
      </c>
      <c r="S3" s="5">
        <v>78.910499999999999</v>
      </c>
    </row>
    <row r="4" spans="1:76" x14ac:dyDescent="0.25">
      <c r="A4" s="4">
        <v>200002</v>
      </c>
      <c r="B4" s="5">
        <v>79.795349907210877</v>
      </c>
      <c r="C4" s="5">
        <v>77.750574822649099</v>
      </c>
      <c r="D4" s="5">
        <v>84.14942509853303</v>
      </c>
      <c r="E4" s="5">
        <v>88.235086397950894</v>
      </c>
      <c r="F4" s="5">
        <v>83.0641191425713</v>
      </c>
      <c r="G4" s="5">
        <v>85.301773837625873</v>
      </c>
      <c r="H4" s="5">
        <v>83.714897145219552</v>
      </c>
      <c r="I4" s="5">
        <v>72.593713642949751</v>
      </c>
      <c r="J4" s="5">
        <v>80.811439199855599</v>
      </c>
      <c r="K4" s="5">
        <v>82.330672792957117</v>
      </c>
      <c r="L4" s="5">
        <v>78.42675704304213</v>
      </c>
      <c r="M4" s="5">
        <v>78.266512045599754</v>
      </c>
      <c r="N4" s="5">
        <v>75.906316881873849</v>
      </c>
      <c r="O4" s="5">
        <v>76.694221992532164</v>
      </c>
      <c r="P4" s="5">
        <v>80.32575980939805</v>
      </c>
      <c r="Q4" s="5">
        <v>82.663457053324294</v>
      </c>
      <c r="R4" s="5">
        <v>80.07886730333793</v>
      </c>
      <c r="S4" s="5">
        <v>79.884900000000002</v>
      </c>
      <c r="U4" s="10">
        <f t="shared" ref="U4:U35" si="0">(B4/B3-1)*100</f>
        <v>1.2086359849559747</v>
      </c>
      <c r="V4" s="10">
        <f t="shared" ref="V4:V35" si="1">(C4/C3-1)*100</f>
        <v>1.3807559059378915</v>
      </c>
      <c r="W4" s="10">
        <f t="shared" ref="W4:W35" si="2">(D4/D3-1)*100</f>
        <v>0.90763901757344723</v>
      </c>
      <c r="X4" s="10">
        <f t="shared" ref="X4:X35" si="3">(E4/E3-1)*100</f>
        <v>0.8484138176939604</v>
      </c>
      <c r="Y4" s="10">
        <f t="shared" ref="Y4:Y35" si="4">(F4/F3-1)*100</f>
        <v>1.4388664622537961</v>
      </c>
      <c r="Z4" s="10">
        <f t="shared" ref="Z4:Z35" si="5">(G4/G3-1)*100</f>
        <v>1.6252466716739189</v>
      </c>
      <c r="AA4" s="10">
        <f t="shared" ref="AA4:AA35" si="6">(H4/H3-1)*100</f>
        <v>0.88813127807854109</v>
      </c>
      <c r="AB4" s="10">
        <f t="shared" ref="AB4:AB35" si="7">(I4/I3-1)*100</f>
        <v>1.356606148268602</v>
      </c>
      <c r="AC4" s="10">
        <f t="shared" ref="AC4:AC35" si="8">(J4/J3-1)*100</f>
        <v>1.4260425825314726</v>
      </c>
      <c r="AD4" s="10">
        <f t="shared" ref="AD4:AD35" si="9">(K4/K3-1)*100</f>
        <v>1.271785958647631</v>
      </c>
      <c r="AE4" s="10">
        <f t="shared" ref="AE4:AE35" si="10">(L4/L3-1)*100</f>
        <v>1.0724240817942432</v>
      </c>
      <c r="AF4" s="10">
        <f t="shared" ref="AF4:AF35" si="11">(M4/M3-1)*100</f>
        <v>0.99480316380664568</v>
      </c>
      <c r="AG4" s="10">
        <f t="shared" ref="AG4:AG35" si="12">(N4/N3-1)*100</f>
        <v>1.2018634252951577</v>
      </c>
      <c r="AH4" s="10">
        <f t="shared" ref="AH4:AH35" si="13">(O4/O3-1)*100</f>
        <v>1.0951052112053494</v>
      </c>
      <c r="AI4" s="10">
        <f t="shared" ref="AI4:AI35" si="14">(P4/P3-1)*100</f>
        <v>0.75212446780692499</v>
      </c>
      <c r="AJ4" s="10">
        <f t="shared" ref="AJ4:AJ35" si="15">(Q4/Q3-1)*100</f>
        <v>1.4683746166587852</v>
      </c>
      <c r="AK4" s="10">
        <f t="shared" ref="AK4:AK35" si="16">(R4/R3-1)*100</f>
        <v>1.0988371372196992</v>
      </c>
      <c r="AL4" s="10">
        <f t="shared" ref="AL4:AL35" si="17">(S4/S3-1)*100</f>
        <v>1.2348166593799448</v>
      </c>
      <c r="AM4" s="10"/>
      <c r="BG4" s="19">
        <f>U4*4</f>
        <v>4.8345439398238987</v>
      </c>
      <c r="BH4" s="19">
        <f t="shared" ref="BH4:BH63" si="18">V4*4</f>
        <v>5.5230236237515662</v>
      </c>
      <c r="BI4" s="19">
        <f t="shared" ref="BI4:BI63" si="19">W4*4</f>
        <v>3.6305560702937889</v>
      </c>
      <c r="BJ4" s="19">
        <f t="shared" ref="BJ4:BJ63" si="20">X4*4</f>
        <v>3.3936552707758416</v>
      </c>
      <c r="BK4" s="19">
        <f t="shared" ref="BK4:BK63" si="21">Y4*4</f>
        <v>5.7554658490151844</v>
      </c>
      <c r="BL4" s="19">
        <f t="shared" ref="BL4:BL63" si="22">Z4*4</f>
        <v>6.5009866866956756</v>
      </c>
      <c r="BM4" s="19">
        <f t="shared" ref="BM4:BM63" si="23">AA4*4</f>
        <v>3.5525251123141643</v>
      </c>
      <c r="BN4" s="19">
        <f t="shared" ref="BN4:BN63" si="24">AB4*4</f>
        <v>5.4264245930744082</v>
      </c>
      <c r="BO4" s="19">
        <f t="shared" ref="BO4:BO63" si="25">AC4*4</f>
        <v>5.7041703301258906</v>
      </c>
      <c r="BP4" s="19">
        <f t="shared" ref="BP4:BP63" si="26">AD4*4</f>
        <v>5.087143834590524</v>
      </c>
      <c r="BQ4" s="19">
        <f t="shared" ref="BQ4:BQ63" si="27">AE4*4</f>
        <v>4.2896963271769728</v>
      </c>
      <c r="BR4" s="19">
        <f t="shared" ref="BR4:BR63" si="28">AF4*4</f>
        <v>3.9792126552265827</v>
      </c>
      <c r="BS4" s="19">
        <f t="shared" ref="BS4:BS63" si="29">AG4*4</f>
        <v>4.8074537011806306</v>
      </c>
      <c r="BT4" s="19">
        <f t="shared" ref="BT4:BT63" si="30">AH4*4</f>
        <v>4.3804208448213977</v>
      </c>
      <c r="BU4" s="19">
        <f t="shared" ref="BU4:BU63" si="31">AI4*4</f>
        <v>3.0084978712277</v>
      </c>
      <c r="BV4" s="19">
        <f t="shared" ref="BV4:BV63" si="32">AJ4*4</f>
        <v>5.8734984666351409</v>
      </c>
      <c r="BW4" s="19">
        <f t="shared" ref="BW4:BW63" si="33">AK4*4</f>
        <v>4.3953485488787969</v>
      </c>
      <c r="BX4" s="19">
        <f t="shared" ref="BX4:BX63" si="34">AL4*4</f>
        <v>4.9392666375197791</v>
      </c>
    </row>
    <row r="5" spans="1:76" x14ac:dyDescent="0.25">
      <c r="A5" s="4">
        <v>200003</v>
      </c>
      <c r="B5" s="5">
        <v>80.655239934767891</v>
      </c>
      <c r="C5" s="5">
        <v>78.577741229206183</v>
      </c>
      <c r="D5" s="5">
        <v>84.98365783463916</v>
      </c>
      <c r="E5" s="5">
        <v>88.887185000953821</v>
      </c>
      <c r="F5" s="5">
        <v>84.279798229702124</v>
      </c>
      <c r="G5" s="5">
        <v>86.505566535855763</v>
      </c>
      <c r="H5" s="5">
        <v>84.328563264858914</v>
      </c>
      <c r="I5" s="5">
        <v>73.217785071381655</v>
      </c>
      <c r="J5" s="5">
        <v>81.484776446044535</v>
      </c>
      <c r="K5" s="5">
        <v>83.520367519296244</v>
      </c>
      <c r="L5" s="5">
        <v>78.953078791475036</v>
      </c>
      <c r="M5" s="5">
        <v>79.139437704523615</v>
      </c>
      <c r="N5" s="5">
        <v>76.789560440351721</v>
      </c>
      <c r="O5" s="5">
        <v>77.846344306060942</v>
      </c>
      <c r="P5" s="5">
        <v>81.078235679255073</v>
      </c>
      <c r="Q5" s="5">
        <v>83.711363968602797</v>
      </c>
      <c r="R5" s="5">
        <v>80.785284613336529</v>
      </c>
      <c r="S5" s="5">
        <v>80.743799999999993</v>
      </c>
      <c r="U5" s="10">
        <f t="shared" si="0"/>
        <v>1.0776192203642454</v>
      </c>
      <c r="V5" s="10">
        <f t="shared" si="1"/>
        <v>1.0638717571463285</v>
      </c>
      <c r="W5" s="10">
        <f t="shared" si="2"/>
        <v>0.99137068985237775</v>
      </c>
      <c r="X5" s="10">
        <f t="shared" si="3"/>
        <v>0.7390468232352454</v>
      </c>
      <c r="Y5" s="10">
        <f t="shared" si="4"/>
        <v>1.4635429830348601</v>
      </c>
      <c r="Z5" s="10">
        <f t="shared" si="5"/>
        <v>1.4112164894968471</v>
      </c>
      <c r="AA5" s="10">
        <f t="shared" si="6"/>
        <v>0.7330429117948345</v>
      </c>
      <c r="AB5" s="10">
        <f t="shared" si="7"/>
        <v>0.85967695701776314</v>
      </c>
      <c r="AC5" s="10">
        <f t="shared" si="8"/>
        <v>0.83322021344489627</v>
      </c>
      <c r="AD5" s="10">
        <f t="shared" si="9"/>
        <v>1.4450200465760066</v>
      </c>
      <c r="AE5" s="10">
        <f t="shared" si="10"/>
        <v>0.67109972192787026</v>
      </c>
      <c r="AF5" s="10">
        <f t="shared" si="11"/>
        <v>1.1153245955502378</v>
      </c>
      <c r="AG5" s="10">
        <f t="shared" si="12"/>
        <v>1.1635969109822453</v>
      </c>
      <c r="AH5" s="10">
        <f t="shared" si="13"/>
        <v>1.5022283082041898</v>
      </c>
      <c r="AI5" s="10">
        <f t="shared" si="14"/>
        <v>0.93678027029255873</v>
      </c>
      <c r="AJ5" s="10">
        <f t="shared" si="15"/>
        <v>1.2676785518448863</v>
      </c>
      <c r="AK5" s="10">
        <f t="shared" si="16"/>
        <v>0.88215197565506553</v>
      </c>
      <c r="AL5" s="10">
        <f t="shared" si="17"/>
        <v>1.0751719035762664</v>
      </c>
      <c r="AM5" s="10"/>
      <c r="BG5" s="19">
        <f t="shared" ref="BG5:BG63" si="35">U5*4</f>
        <v>4.3104768814569816</v>
      </c>
      <c r="BH5" s="19">
        <f t="shared" si="18"/>
        <v>4.2554870285853141</v>
      </c>
      <c r="BI5" s="19">
        <f t="shared" si="19"/>
        <v>3.965482759409511</v>
      </c>
      <c r="BJ5" s="19">
        <f t="shared" si="20"/>
        <v>2.9561872929409816</v>
      </c>
      <c r="BK5" s="19">
        <f t="shared" si="21"/>
        <v>5.8541719321394403</v>
      </c>
      <c r="BL5" s="19">
        <f t="shared" si="22"/>
        <v>5.6448659579873883</v>
      </c>
      <c r="BM5" s="19">
        <f t="shared" si="23"/>
        <v>2.932171647179338</v>
      </c>
      <c r="BN5" s="19">
        <f t="shared" si="24"/>
        <v>3.4387078280710526</v>
      </c>
      <c r="BO5" s="19">
        <f t="shared" si="25"/>
        <v>3.3328808537795851</v>
      </c>
      <c r="BP5" s="19">
        <f t="shared" si="26"/>
        <v>5.7800801863040263</v>
      </c>
      <c r="BQ5" s="19">
        <f t="shared" si="27"/>
        <v>2.6843988877114811</v>
      </c>
      <c r="BR5" s="19">
        <f t="shared" si="28"/>
        <v>4.4612983822009511</v>
      </c>
      <c r="BS5" s="19">
        <f t="shared" si="29"/>
        <v>4.6543876439289811</v>
      </c>
      <c r="BT5" s="19">
        <f t="shared" si="30"/>
        <v>6.0089132328167594</v>
      </c>
      <c r="BU5" s="19">
        <f t="shared" si="31"/>
        <v>3.7471210811702349</v>
      </c>
      <c r="BV5" s="19">
        <f t="shared" si="32"/>
        <v>5.0707142073795453</v>
      </c>
      <c r="BW5" s="19">
        <f t="shared" si="33"/>
        <v>3.5286079026202621</v>
      </c>
      <c r="BX5" s="19">
        <f t="shared" si="34"/>
        <v>4.3006876143050654</v>
      </c>
    </row>
    <row r="6" spans="1:76" x14ac:dyDescent="0.25">
      <c r="A6" s="4">
        <v>200004</v>
      </c>
      <c r="B6" s="5">
        <v>81.461776262259633</v>
      </c>
      <c r="C6" s="5">
        <v>79.175982353603914</v>
      </c>
      <c r="D6" s="5">
        <v>85.874413213606957</v>
      </c>
      <c r="E6" s="5">
        <v>89.49445656347163</v>
      </c>
      <c r="F6" s="5">
        <v>85.527687070704147</v>
      </c>
      <c r="G6" s="5">
        <v>87.528150740297804</v>
      </c>
      <c r="H6" s="5">
        <v>84.829178297796659</v>
      </c>
      <c r="I6" s="5">
        <v>73.831052396914203</v>
      </c>
      <c r="J6" s="5">
        <v>82.594438686817725</v>
      </c>
      <c r="K6" s="5">
        <v>84.413150903482745</v>
      </c>
      <c r="L6" s="5">
        <v>79.561165687749835</v>
      </c>
      <c r="M6" s="5">
        <v>79.759341867178392</v>
      </c>
      <c r="N6" s="5">
        <v>77.896800430895325</v>
      </c>
      <c r="O6" s="5">
        <v>78.46169534140742</v>
      </c>
      <c r="P6" s="5">
        <v>81.776824238576097</v>
      </c>
      <c r="Q6" s="5">
        <v>84.618842014366066</v>
      </c>
      <c r="R6" s="5">
        <v>81.367407877900717</v>
      </c>
      <c r="S6" s="5">
        <v>81.640299999999996</v>
      </c>
      <c r="U6" s="10">
        <f t="shared" si="0"/>
        <v>0.99998007338897299</v>
      </c>
      <c r="V6" s="10">
        <f t="shared" si="1"/>
        <v>0.76133662668249613</v>
      </c>
      <c r="W6" s="10">
        <f t="shared" si="2"/>
        <v>1.0481490226050605</v>
      </c>
      <c r="X6" s="10">
        <f t="shared" si="3"/>
        <v>0.68319360379258676</v>
      </c>
      <c r="Y6" s="10">
        <f t="shared" si="4"/>
        <v>1.4806500101020026</v>
      </c>
      <c r="Z6" s="10">
        <f t="shared" si="5"/>
        <v>1.182102199189905</v>
      </c>
      <c r="AA6" s="10">
        <f t="shared" si="6"/>
        <v>0.59364824153995688</v>
      </c>
      <c r="AB6" s="10">
        <f t="shared" si="7"/>
        <v>0.83759338654489923</v>
      </c>
      <c r="AC6" s="10">
        <f t="shared" si="8"/>
        <v>1.3618031357157445</v>
      </c>
      <c r="AD6" s="10">
        <f t="shared" si="9"/>
        <v>1.0689409190880683</v>
      </c>
      <c r="AE6" s="10">
        <f t="shared" si="10"/>
        <v>0.77018769322578784</v>
      </c>
      <c r="AF6" s="10">
        <f t="shared" si="11"/>
        <v>0.78330625113771646</v>
      </c>
      <c r="AG6" s="10">
        <f t="shared" si="12"/>
        <v>1.4419147397043419</v>
      </c>
      <c r="AH6" s="10">
        <f t="shared" si="13"/>
        <v>0.79046876360329144</v>
      </c>
      <c r="AI6" s="10">
        <f t="shared" si="14"/>
        <v>0.86162279367378858</v>
      </c>
      <c r="AJ6" s="10">
        <f t="shared" si="15"/>
        <v>1.0840559784734083</v>
      </c>
      <c r="AK6" s="10">
        <f t="shared" si="16"/>
        <v>0.72058081784376338</v>
      </c>
      <c r="AL6" s="10">
        <f t="shared" si="17"/>
        <v>1.1103019674575609</v>
      </c>
      <c r="AM6" s="10"/>
      <c r="BG6" s="19">
        <f t="shared" si="35"/>
        <v>3.999920293555892</v>
      </c>
      <c r="BH6" s="19">
        <f t="shared" si="18"/>
        <v>3.0453465067299845</v>
      </c>
      <c r="BI6" s="19">
        <f t="shared" si="19"/>
        <v>4.1925960904202419</v>
      </c>
      <c r="BJ6" s="19">
        <f t="shared" si="20"/>
        <v>2.732774415170347</v>
      </c>
      <c r="BK6" s="19">
        <f t="shared" si="21"/>
        <v>5.9226000404080104</v>
      </c>
      <c r="BL6" s="19">
        <f t="shared" si="22"/>
        <v>4.72840879675962</v>
      </c>
      <c r="BM6" s="19">
        <f t="shared" si="23"/>
        <v>2.3745929661598275</v>
      </c>
      <c r="BN6" s="19">
        <f t="shared" si="24"/>
        <v>3.3503735461795969</v>
      </c>
      <c r="BO6" s="19">
        <f t="shared" si="25"/>
        <v>5.4472125428629781</v>
      </c>
      <c r="BP6" s="19">
        <f t="shared" si="26"/>
        <v>4.2757636763522733</v>
      </c>
      <c r="BQ6" s="19">
        <f t="shared" si="27"/>
        <v>3.0807507729031514</v>
      </c>
      <c r="BR6" s="19">
        <f t="shared" si="28"/>
        <v>3.1332250045508658</v>
      </c>
      <c r="BS6" s="19">
        <f t="shared" si="29"/>
        <v>5.7676589588173677</v>
      </c>
      <c r="BT6" s="19">
        <f t="shared" si="30"/>
        <v>3.1618750544131657</v>
      </c>
      <c r="BU6" s="19">
        <f t="shared" si="31"/>
        <v>3.4464911746951543</v>
      </c>
      <c r="BV6" s="19">
        <f t="shared" si="32"/>
        <v>4.3362239138936332</v>
      </c>
      <c r="BW6" s="19">
        <f t="shared" si="33"/>
        <v>2.8823232713750535</v>
      </c>
      <c r="BX6" s="19">
        <f t="shared" si="34"/>
        <v>4.4412078698302437</v>
      </c>
    </row>
    <row r="7" spans="1:76" x14ac:dyDescent="0.25">
      <c r="A7" s="4">
        <v>200101</v>
      </c>
      <c r="B7" s="5">
        <v>82.168684603655151</v>
      </c>
      <c r="C7" s="5">
        <v>79.67347396766182</v>
      </c>
      <c r="D7" s="5">
        <v>86.828594522207709</v>
      </c>
      <c r="E7" s="5">
        <v>90.002460090684792</v>
      </c>
      <c r="F7" s="5">
        <v>86.493731732299835</v>
      </c>
      <c r="G7" s="5">
        <v>88.33472712973483</v>
      </c>
      <c r="H7" s="5">
        <v>85.142286816714247</v>
      </c>
      <c r="I7" s="5">
        <v>74.627079505885931</v>
      </c>
      <c r="J7" s="5">
        <v>83.66675138484311</v>
      </c>
      <c r="K7" s="5">
        <v>85.540731626993022</v>
      </c>
      <c r="L7" s="5">
        <v>79.929673562538355</v>
      </c>
      <c r="M7" s="5">
        <v>80.387558138048391</v>
      </c>
      <c r="N7" s="5">
        <v>78.788495423582702</v>
      </c>
      <c r="O7" s="5">
        <v>79.350216285919146</v>
      </c>
      <c r="P7" s="5">
        <v>82.278152813336135</v>
      </c>
      <c r="Q7" s="5">
        <v>85.179105248627295</v>
      </c>
      <c r="R7" s="5">
        <v>81.681908630430939</v>
      </c>
      <c r="S7" s="5">
        <v>82.453900000000004</v>
      </c>
      <c r="U7" s="10">
        <f t="shared" si="0"/>
        <v>0.86777918900231565</v>
      </c>
      <c r="V7" s="10">
        <f t="shared" si="1"/>
        <v>0.62833652235103621</v>
      </c>
      <c r="W7" s="10">
        <f t="shared" si="2"/>
        <v>1.1111357538214461</v>
      </c>
      <c r="X7" s="10">
        <f t="shared" si="3"/>
        <v>0.56763686458376483</v>
      </c>
      <c r="Y7" s="10">
        <f t="shared" si="4"/>
        <v>1.1295110328390923</v>
      </c>
      <c r="Z7" s="10">
        <f t="shared" si="5"/>
        <v>0.92150511877051589</v>
      </c>
      <c r="AA7" s="10">
        <f t="shared" si="6"/>
        <v>0.36910474108142743</v>
      </c>
      <c r="AB7" s="10">
        <f t="shared" si="7"/>
        <v>1.0781738619846548</v>
      </c>
      <c r="AC7" s="10">
        <f t="shared" si="8"/>
        <v>1.2982868036568229</v>
      </c>
      <c r="AD7" s="10">
        <f t="shared" si="9"/>
        <v>1.3357879802396555</v>
      </c>
      <c r="AE7" s="10">
        <f t="shared" si="10"/>
        <v>0.4631755600901899</v>
      </c>
      <c r="AF7" s="10">
        <f t="shared" si="11"/>
        <v>0.78763973744435667</v>
      </c>
      <c r="AG7" s="10">
        <f t="shared" si="12"/>
        <v>1.144713245929041</v>
      </c>
      <c r="AH7" s="10">
        <f t="shared" si="13"/>
        <v>1.1324263905406751</v>
      </c>
      <c r="AI7" s="10">
        <f t="shared" si="14"/>
        <v>0.61304480753308077</v>
      </c>
      <c r="AJ7" s="10">
        <f t="shared" si="15"/>
        <v>0.6621022232449203</v>
      </c>
      <c r="AK7" s="10">
        <f t="shared" si="16"/>
        <v>0.38651932110478349</v>
      </c>
      <c r="AL7" s="10">
        <f t="shared" si="17"/>
        <v>0.99656664661937899</v>
      </c>
      <c r="AM7" s="10"/>
      <c r="AN7" s="10">
        <f>(B7/B3-1)*100</f>
        <v>4.2188611126383613</v>
      </c>
      <c r="AO7" s="10">
        <f t="shared" ref="AO7:BE7" si="36">(C7/C3-1)*100</f>
        <v>3.8880681579301912</v>
      </c>
      <c r="AP7" s="10">
        <f t="shared" si="36"/>
        <v>4.1203604444224773</v>
      </c>
      <c r="AQ7" s="10">
        <f t="shared" si="36"/>
        <v>2.8684360198762526</v>
      </c>
      <c r="AR7" s="10">
        <f t="shared" si="36"/>
        <v>5.6271491659999118</v>
      </c>
      <c r="AS7" s="10">
        <f t="shared" si="36"/>
        <v>5.238590364162099</v>
      </c>
      <c r="AT7" s="10">
        <f t="shared" si="36"/>
        <v>2.608334987018468</v>
      </c>
      <c r="AU7" s="10">
        <f t="shared" si="36"/>
        <v>4.1956269474886065</v>
      </c>
      <c r="AV7" s="10">
        <f t="shared" si="36"/>
        <v>5.0097309579450577</v>
      </c>
      <c r="AW7" s="10">
        <f t="shared" si="36"/>
        <v>5.2203555515704769</v>
      </c>
      <c r="AX7" s="10">
        <f t="shared" si="36"/>
        <v>3.0093066145590486</v>
      </c>
      <c r="AY7" s="10">
        <f t="shared" si="36"/>
        <v>3.7317928035571102</v>
      </c>
      <c r="AZ7" s="10">
        <f t="shared" si="36"/>
        <v>5.0445190978033461</v>
      </c>
      <c r="BA7" s="10">
        <f t="shared" si="36"/>
        <v>4.5961254387325567</v>
      </c>
      <c r="BB7" s="10">
        <f t="shared" si="36"/>
        <v>3.2009994415339804</v>
      </c>
      <c r="BC7" s="10">
        <f t="shared" si="36"/>
        <v>4.5563017683149853</v>
      </c>
      <c r="BD7" s="10">
        <f t="shared" si="36"/>
        <v>3.1226621426122758</v>
      </c>
      <c r="BE7" s="10">
        <f t="shared" si="36"/>
        <v>4.4904036851876494</v>
      </c>
      <c r="BG7" s="19">
        <f t="shared" si="35"/>
        <v>3.4711167560092626</v>
      </c>
      <c r="BH7" s="19">
        <f t="shared" si="18"/>
        <v>2.5133460894041448</v>
      </c>
      <c r="BI7" s="19">
        <f t="shared" si="19"/>
        <v>4.4445430152857845</v>
      </c>
      <c r="BJ7" s="19">
        <f t="shared" si="20"/>
        <v>2.2705474583350593</v>
      </c>
      <c r="BK7" s="19">
        <f t="shared" si="21"/>
        <v>4.5180441313563691</v>
      </c>
      <c r="BL7" s="19">
        <f t="shared" si="22"/>
        <v>3.6860204750820635</v>
      </c>
      <c r="BM7" s="19">
        <f t="shared" si="23"/>
        <v>1.4764189643257097</v>
      </c>
      <c r="BN7" s="19">
        <f t="shared" si="24"/>
        <v>4.3126954479386193</v>
      </c>
      <c r="BO7" s="19">
        <f t="shared" si="25"/>
        <v>5.1931472146272917</v>
      </c>
      <c r="BP7" s="19">
        <f t="shared" si="26"/>
        <v>5.343151920958622</v>
      </c>
      <c r="BQ7" s="19">
        <f t="shared" si="27"/>
        <v>1.8527022403607596</v>
      </c>
      <c r="BR7" s="19">
        <f t="shared" si="28"/>
        <v>3.1505589497774267</v>
      </c>
      <c r="BS7" s="19">
        <f t="shared" si="29"/>
        <v>4.578852983716164</v>
      </c>
      <c r="BT7" s="19">
        <f t="shared" si="30"/>
        <v>4.5297055621627003</v>
      </c>
      <c r="BU7" s="19">
        <f t="shared" si="31"/>
        <v>2.4521792301323231</v>
      </c>
      <c r="BV7" s="19">
        <f t="shared" si="32"/>
        <v>2.6484088929796812</v>
      </c>
      <c r="BW7" s="19">
        <f t="shared" si="33"/>
        <v>1.5460772844191339</v>
      </c>
      <c r="BX7" s="19">
        <f t="shared" si="34"/>
        <v>3.986266586477516</v>
      </c>
    </row>
    <row r="8" spans="1:76" x14ac:dyDescent="0.25">
      <c r="A8" s="4">
        <v>200102</v>
      </c>
      <c r="B8" s="5">
        <v>82.907721450008111</v>
      </c>
      <c r="C8" s="5">
        <v>80.041204066358844</v>
      </c>
      <c r="D8" s="5">
        <v>87.615285101596527</v>
      </c>
      <c r="E8" s="5">
        <v>90.2366412351641</v>
      </c>
      <c r="F8" s="5">
        <v>87.24726006371526</v>
      </c>
      <c r="G8" s="5">
        <v>89.050357845389499</v>
      </c>
      <c r="H8" s="5">
        <v>85.661452799212782</v>
      </c>
      <c r="I8" s="5">
        <v>75.425397798246848</v>
      </c>
      <c r="J8" s="5">
        <v>84.307938751873465</v>
      </c>
      <c r="K8" s="5">
        <v>86.575776686719905</v>
      </c>
      <c r="L8" s="5">
        <v>80.428714383836621</v>
      </c>
      <c r="M8" s="5">
        <v>80.993308920324324</v>
      </c>
      <c r="N8" s="5">
        <v>79.383033311260533</v>
      </c>
      <c r="O8" s="5">
        <v>80.207019073688997</v>
      </c>
      <c r="P8" s="5">
        <v>82.537091660724798</v>
      </c>
      <c r="Q8" s="5">
        <v>85.651812823025963</v>
      </c>
      <c r="R8" s="5">
        <v>82.164622931898165</v>
      </c>
      <c r="S8" s="5">
        <v>83.106800000000007</v>
      </c>
      <c r="U8" s="10">
        <f t="shared" si="0"/>
        <v>0.89941423538388854</v>
      </c>
      <c r="V8" s="10">
        <f t="shared" si="1"/>
        <v>0.46154646005052147</v>
      </c>
      <c r="W8" s="10">
        <f t="shared" si="2"/>
        <v>0.9060270798090686</v>
      </c>
      <c r="X8" s="10">
        <f t="shared" si="3"/>
        <v>0.26019415940781165</v>
      </c>
      <c r="Y8" s="10">
        <f t="shared" si="4"/>
        <v>0.87119415051672977</v>
      </c>
      <c r="Z8" s="10">
        <f t="shared" si="5"/>
        <v>0.81013519700314784</v>
      </c>
      <c r="AA8" s="10">
        <f t="shared" si="6"/>
        <v>0.60976278874931289</v>
      </c>
      <c r="AB8" s="10">
        <f t="shared" si="7"/>
        <v>1.0697434465433586</v>
      </c>
      <c r="AC8" s="10">
        <f t="shared" si="8"/>
        <v>0.76635862683502864</v>
      </c>
      <c r="AD8" s="10">
        <f t="shared" si="9"/>
        <v>1.2100025801045078</v>
      </c>
      <c r="AE8" s="10">
        <f t="shared" si="10"/>
        <v>0.62434988040807049</v>
      </c>
      <c r="AF8" s="10">
        <f t="shared" si="11"/>
        <v>0.75353798063586552</v>
      </c>
      <c r="AG8" s="10">
        <f t="shared" si="12"/>
        <v>0.7545998746155469</v>
      </c>
      <c r="AH8" s="10">
        <f t="shared" si="13"/>
        <v>1.0797737269959917</v>
      </c>
      <c r="AI8" s="10">
        <f t="shared" si="14"/>
        <v>0.31471154678948121</v>
      </c>
      <c r="AJ8" s="10">
        <f t="shared" si="15"/>
        <v>0.55495719639093721</v>
      </c>
      <c r="AK8" s="10">
        <f t="shared" si="16"/>
        <v>0.59096844033268425</v>
      </c>
      <c r="AL8" s="10">
        <f t="shared" si="17"/>
        <v>0.79183640798070609</v>
      </c>
      <c r="AM8" s="10"/>
      <c r="AN8" s="10">
        <f t="shared" ref="AN8:BE8" si="37">(B8/B4-1)*100</f>
        <v>3.9004422518560622</v>
      </c>
      <c r="AO8" s="10">
        <f t="shared" si="37"/>
        <v>2.946125155903645</v>
      </c>
      <c r="AP8" s="10">
        <f t="shared" si="37"/>
        <v>4.1186971853999221</v>
      </c>
      <c r="AQ8" s="10">
        <f t="shared" si="37"/>
        <v>2.2684341557574372</v>
      </c>
      <c r="AR8" s="10">
        <f t="shared" si="37"/>
        <v>5.0360383813425003</v>
      </c>
      <c r="AS8" s="10">
        <f t="shared" si="37"/>
        <v>4.394497135427855</v>
      </c>
      <c r="AT8" s="10">
        <f t="shared" si="37"/>
        <v>2.3252201464412758</v>
      </c>
      <c r="AU8" s="10">
        <f t="shared" si="37"/>
        <v>3.9007291584842507</v>
      </c>
      <c r="AV8" s="10">
        <f t="shared" si="37"/>
        <v>4.3267383759502565</v>
      </c>
      <c r="AW8" s="10">
        <f t="shared" si="37"/>
        <v>5.1561632496776255</v>
      </c>
      <c r="AX8" s="10">
        <f t="shared" si="37"/>
        <v>2.552645826851907</v>
      </c>
      <c r="AY8" s="10">
        <f t="shared" si="37"/>
        <v>3.4839892611234324</v>
      </c>
      <c r="AZ8" s="10">
        <f t="shared" si="37"/>
        <v>4.5802728576558094</v>
      </c>
      <c r="BA8" s="10">
        <f t="shared" si="37"/>
        <v>4.5802630105549191</v>
      </c>
      <c r="BB8" s="10">
        <f t="shared" si="37"/>
        <v>2.7529547888173411</v>
      </c>
      <c r="BC8" s="10">
        <f t="shared" si="37"/>
        <v>3.6150868548528559</v>
      </c>
      <c r="BD8" s="10">
        <f t="shared" si="37"/>
        <v>2.6046267870640794</v>
      </c>
      <c r="BE8" s="10">
        <f t="shared" si="37"/>
        <v>4.0331777344654762</v>
      </c>
      <c r="BG8" s="19">
        <f t="shared" si="35"/>
        <v>3.5976569415355542</v>
      </c>
      <c r="BH8" s="19">
        <f t="shared" si="18"/>
        <v>1.8461858402020859</v>
      </c>
      <c r="BI8" s="19">
        <f t="shared" si="19"/>
        <v>3.6241083192362744</v>
      </c>
      <c r="BJ8" s="19">
        <f t="shared" si="20"/>
        <v>1.0407766376312466</v>
      </c>
      <c r="BK8" s="19">
        <f t="shared" si="21"/>
        <v>3.4847766020669191</v>
      </c>
      <c r="BL8" s="19">
        <f t="shared" si="22"/>
        <v>3.2405407880125914</v>
      </c>
      <c r="BM8" s="19">
        <f t="shared" si="23"/>
        <v>2.4390511549972516</v>
      </c>
      <c r="BN8" s="19">
        <f t="shared" si="24"/>
        <v>4.2789737861734345</v>
      </c>
      <c r="BO8" s="19">
        <f t="shared" si="25"/>
        <v>3.0654345073401146</v>
      </c>
      <c r="BP8" s="19">
        <f t="shared" si="26"/>
        <v>4.8400103204180311</v>
      </c>
      <c r="BQ8" s="19">
        <f t="shared" si="27"/>
        <v>2.497399521632282</v>
      </c>
      <c r="BR8" s="19">
        <f t="shared" si="28"/>
        <v>3.0141519225434621</v>
      </c>
      <c r="BS8" s="19">
        <f t="shared" si="29"/>
        <v>3.0183994984621876</v>
      </c>
      <c r="BT8" s="19">
        <f t="shared" si="30"/>
        <v>4.3190949079839669</v>
      </c>
      <c r="BU8" s="19">
        <f t="shared" si="31"/>
        <v>1.2588461871579248</v>
      </c>
      <c r="BV8" s="19">
        <f t="shared" si="32"/>
        <v>2.2198287855637489</v>
      </c>
      <c r="BW8" s="19">
        <f t="shared" si="33"/>
        <v>2.363873761330737</v>
      </c>
      <c r="BX8" s="19">
        <f t="shared" si="34"/>
        <v>3.1673456319228244</v>
      </c>
    </row>
    <row r="9" spans="1:76" x14ac:dyDescent="0.25">
      <c r="A9" s="4">
        <v>200103</v>
      </c>
      <c r="B9" s="5">
        <v>83.748713286669286</v>
      </c>
      <c r="C9" s="5">
        <v>80.687133124204379</v>
      </c>
      <c r="D9" s="5">
        <v>88.086568435251749</v>
      </c>
      <c r="E9" s="5">
        <v>90.765745130266637</v>
      </c>
      <c r="F9" s="5">
        <v>87.993839832130718</v>
      </c>
      <c r="G9" s="5">
        <v>89.889380629103243</v>
      </c>
      <c r="H9" s="5">
        <v>86.317330143556035</v>
      </c>
      <c r="I9" s="5">
        <v>76.200785106373885</v>
      </c>
      <c r="J9" s="5">
        <v>85.061230138637285</v>
      </c>
      <c r="K9" s="5">
        <v>87.66402497522931</v>
      </c>
      <c r="L9" s="5">
        <v>81.040744473762615</v>
      </c>
      <c r="M9" s="5">
        <v>82.037052945576463</v>
      </c>
      <c r="N9" s="5">
        <v>80.411814957738898</v>
      </c>
      <c r="O9" s="5">
        <v>81.214573710715953</v>
      </c>
      <c r="P9" s="5">
        <v>83.353016044976115</v>
      </c>
      <c r="Q9" s="5">
        <v>86.218046483719661</v>
      </c>
      <c r="R9" s="5">
        <v>82.455206606464529</v>
      </c>
      <c r="S9" s="5">
        <v>83.940399999999997</v>
      </c>
      <c r="U9" s="10">
        <f t="shared" si="0"/>
        <v>1.0143709439274229</v>
      </c>
      <c r="V9" s="10">
        <f t="shared" si="1"/>
        <v>0.80699567851330034</v>
      </c>
      <c r="W9" s="10">
        <f t="shared" si="2"/>
        <v>0.53790081617464125</v>
      </c>
      <c r="X9" s="10">
        <f t="shared" si="3"/>
        <v>0.58635149520209762</v>
      </c>
      <c r="Y9" s="10">
        <f t="shared" si="4"/>
        <v>0.85570568963453386</v>
      </c>
      <c r="Z9" s="10">
        <f t="shared" si="5"/>
        <v>0.94218912086851958</v>
      </c>
      <c r="AA9" s="10">
        <f t="shared" si="6"/>
        <v>0.76566217698945671</v>
      </c>
      <c r="AB9" s="10">
        <f t="shared" si="7"/>
        <v>1.0280188514233624</v>
      </c>
      <c r="AC9" s="10">
        <f t="shared" si="8"/>
        <v>0.89349994545688816</v>
      </c>
      <c r="AD9" s="10">
        <f t="shared" si="9"/>
        <v>1.2569893452383463</v>
      </c>
      <c r="AE9" s="10">
        <f t="shared" si="10"/>
        <v>0.76095968288782956</v>
      </c>
      <c r="AF9" s="10">
        <f t="shared" si="11"/>
        <v>1.2886793232252058</v>
      </c>
      <c r="AG9" s="10">
        <f t="shared" si="12"/>
        <v>1.2959717002051452</v>
      </c>
      <c r="AH9" s="10">
        <f t="shared" si="13"/>
        <v>1.2561925984324152</v>
      </c>
      <c r="AI9" s="10">
        <f t="shared" si="14"/>
        <v>0.98855480346369262</v>
      </c>
      <c r="AJ9" s="10">
        <f t="shared" si="15"/>
        <v>0.6610877715614194</v>
      </c>
      <c r="AK9" s="10">
        <f t="shared" si="16"/>
        <v>0.35366032751980025</v>
      </c>
      <c r="AL9" s="10">
        <f t="shared" si="17"/>
        <v>1.0030466821006057</v>
      </c>
      <c r="AM9" s="10"/>
      <c r="AN9" s="10">
        <f t="shared" ref="AN9:BE9" si="38">(B9/B5-1)*100</f>
        <v>3.835427623057508</v>
      </c>
      <c r="AO9" s="10">
        <f t="shared" si="38"/>
        <v>2.6844649158916933</v>
      </c>
      <c r="AP9" s="10">
        <f t="shared" si="38"/>
        <v>3.6511850391874434</v>
      </c>
      <c r="AQ9" s="10">
        <f t="shared" si="38"/>
        <v>2.1134206570864622</v>
      </c>
      <c r="AR9" s="10">
        <f t="shared" si="38"/>
        <v>4.4067993522078464</v>
      </c>
      <c r="AS9" s="10">
        <f t="shared" si="38"/>
        <v>3.9116720793278992</v>
      </c>
      <c r="AT9" s="10">
        <f t="shared" si="38"/>
        <v>2.3583549887489674</v>
      </c>
      <c r="AU9" s="10">
        <f t="shared" si="38"/>
        <v>4.0741467828943945</v>
      </c>
      <c r="AV9" s="10">
        <f t="shared" si="38"/>
        <v>4.3891065896964454</v>
      </c>
      <c r="AW9" s="10">
        <f t="shared" si="38"/>
        <v>4.9612538581989885</v>
      </c>
      <c r="AX9" s="10">
        <f t="shared" si="38"/>
        <v>2.6441852733841698</v>
      </c>
      <c r="AY9" s="10">
        <f t="shared" si="38"/>
        <v>3.6614048887628314</v>
      </c>
      <c r="AZ9" s="10">
        <f t="shared" si="38"/>
        <v>4.7171184424227297</v>
      </c>
      <c r="BA9" s="10">
        <f t="shared" si="38"/>
        <v>4.3267663172627202</v>
      </c>
      <c r="BB9" s="10">
        <f t="shared" si="38"/>
        <v>2.8056609109256669</v>
      </c>
      <c r="BC9" s="10">
        <f t="shared" si="38"/>
        <v>2.9944351594331176</v>
      </c>
      <c r="BD9" s="10">
        <f t="shared" si="38"/>
        <v>2.0671116046947935</v>
      </c>
      <c r="BE9" s="10">
        <f t="shared" si="38"/>
        <v>3.9589417391799886</v>
      </c>
      <c r="BG9" s="19">
        <f t="shared" si="35"/>
        <v>4.0574837757096915</v>
      </c>
      <c r="BH9" s="19">
        <f t="shared" si="18"/>
        <v>3.2279827140532014</v>
      </c>
      <c r="BI9" s="19">
        <f t="shared" si="19"/>
        <v>2.151603264698565</v>
      </c>
      <c r="BJ9" s="19">
        <f t="shared" si="20"/>
        <v>2.3454059808083905</v>
      </c>
      <c r="BK9" s="19">
        <f t="shared" si="21"/>
        <v>3.4228227585381354</v>
      </c>
      <c r="BL9" s="19">
        <f t="shared" si="22"/>
        <v>3.7687564834740783</v>
      </c>
      <c r="BM9" s="19">
        <f t="shared" si="23"/>
        <v>3.0626487079578268</v>
      </c>
      <c r="BN9" s="19">
        <f t="shared" si="24"/>
        <v>4.1120754056934494</v>
      </c>
      <c r="BO9" s="19">
        <f t="shared" si="25"/>
        <v>3.5739997818275526</v>
      </c>
      <c r="BP9" s="19">
        <f t="shared" si="26"/>
        <v>5.0279573809533851</v>
      </c>
      <c r="BQ9" s="19">
        <f t="shared" si="27"/>
        <v>3.0438387315513182</v>
      </c>
      <c r="BR9" s="19">
        <f t="shared" si="28"/>
        <v>5.1547172929008234</v>
      </c>
      <c r="BS9" s="19">
        <f t="shared" si="29"/>
        <v>5.1838868008205807</v>
      </c>
      <c r="BT9" s="19">
        <f t="shared" si="30"/>
        <v>5.0247703937296606</v>
      </c>
      <c r="BU9" s="19">
        <f t="shared" si="31"/>
        <v>3.9542192138547705</v>
      </c>
      <c r="BV9" s="19">
        <f t="shared" si="32"/>
        <v>2.6443510862456776</v>
      </c>
      <c r="BW9" s="19">
        <f t="shared" si="33"/>
        <v>1.414641310079201</v>
      </c>
      <c r="BX9" s="19">
        <f t="shared" si="34"/>
        <v>4.0121867284024226</v>
      </c>
    </row>
    <row r="10" spans="1:76" x14ac:dyDescent="0.25">
      <c r="A10" s="4">
        <v>200104</v>
      </c>
      <c r="B10" s="5">
        <v>84.659038896610028</v>
      </c>
      <c r="C10" s="5">
        <v>81.911479978973205</v>
      </c>
      <c r="D10" s="5">
        <v>88.598771099150568</v>
      </c>
      <c r="E10" s="5">
        <v>91.01089727278044</v>
      </c>
      <c r="F10" s="5">
        <v>88.620333136984655</v>
      </c>
      <c r="G10" s="5">
        <v>90.492440364034508</v>
      </c>
      <c r="H10" s="5">
        <v>86.889291061792406</v>
      </c>
      <c r="I10" s="5">
        <v>77.046842345261396</v>
      </c>
      <c r="J10" s="5">
        <v>85.430808958765354</v>
      </c>
      <c r="K10" s="5">
        <v>88.243474526076369</v>
      </c>
      <c r="L10" s="5">
        <v>82.012298906574912</v>
      </c>
      <c r="M10" s="5">
        <v>82.829261085080404</v>
      </c>
      <c r="N10" s="5">
        <v>80.82762359435948</v>
      </c>
      <c r="O10" s="5">
        <v>82.020825353517267</v>
      </c>
      <c r="P10" s="5">
        <v>84.019684527898093</v>
      </c>
      <c r="Q10" s="5">
        <v>86.607625769437334</v>
      </c>
      <c r="R10" s="5">
        <v>83.022989130234137</v>
      </c>
      <c r="S10" s="5">
        <v>84.528999999999996</v>
      </c>
      <c r="U10" s="10">
        <f t="shared" si="0"/>
        <v>1.0869726521346434</v>
      </c>
      <c r="V10" s="10">
        <f t="shared" si="1"/>
        <v>1.5174003677688619</v>
      </c>
      <c r="W10" s="10">
        <f t="shared" si="2"/>
        <v>0.58147646457054059</v>
      </c>
      <c r="X10" s="10">
        <f t="shared" si="3"/>
        <v>0.27009324075064622</v>
      </c>
      <c r="Y10" s="10">
        <f t="shared" si="4"/>
        <v>0.71197404960292587</v>
      </c>
      <c r="Z10" s="10">
        <f t="shared" si="5"/>
        <v>0.67089096699817219</v>
      </c>
      <c r="AA10" s="10">
        <f t="shared" si="6"/>
        <v>0.66262582181948471</v>
      </c>
      <c r="AB10" s="10">
        <f t="shared" si="7"/>
        <v>1.1102998974438893</v>
      </c>
      <c r="AC10" s="10">
        <f t="shared" si="8"/>
        <v>0.43448562820653791</v>
      </c>
      <c r="AD10" s="10">
        <f t="shared" si="9"/>
        <v>0.66098898722799504</v>
      </c>
      <c r="AE10" s="10">
        <f t="shared" si="10"/>
        <v>1.1988468752614168</v>
      </c>
      <c r="AF10" s="10">
        <f t="shared" si="11"/>
        <v>0.96567113402952209</v>
      </c>
      <c r="AG10" s="10">
        <f t="shared" si="12"/>
        <v>0.51709893233862214</v>
      </c>
      <c r="AH10" s="10">
        <f t="shared" si="13"/>
        <v>0.99274256572861042</v>
      </c>
      <c r="AI10" s="10">
        <f t="shared" si="14"/>
        <v>0.79981326957894172</v>
      </c>
      <c r="AJ10" s="10">
        <f t="shared" si="15"/>
        <v>0.45185352905350307</v>
      </c>
      <c r="AK10" s="10">
        <f t="shared" si="16"/>
        <v>0.68859511380461313</v>
      </c>
      <c r="AL10" s="10">
        <f t="shared" si="17"/>
        <v>0.70121181219056083</v>
      </c>
      <c r="AM10" s="10"/>
      <c r="AN10" s="10">
        <f t="shared" ref="AN10:BE10" si="39">(B10/B6-1)*100</f>
        <v>3.9248624091587025</v>
      </c>
      <c r="AO10" s="10">
        <f t="shared" si="39"/>
        <v>3.4549588701690226</v>
      </c>
      <c r="AP10" s="10">
        <f t="shared" si="39"/>
        <v>3.1724908311943301</v>
      </c>
      <c r="AQ10" s="10">
        <f t="shared" si="39"/>
        <v>1.6944521119398148</v>
      </c>
      <c r="AR10" s="10">
        <f t="shared" si="39"/>
        <v>3.6159589627670741</v>
      </c>
      <c r="AS10" s="10">
        <f t="shared" si="39"/>
        <v>3.3866700012113338</v>
      </c>
      <c r="AT10" s="10">
        <f t="shared" si="39"/>
        <v>2.4285426374915708</v>
      </c>
      <c r="AU10" s="10">
        <f t="shared" si="39"/>
        <v>4.3556062712734711</v>
      </c>
      <c r="AV10" s="10">
        <f t="shared" si="39"/>
        <v>3.4340935262028971</v>
      </c>
      <c r="AW10" s="10">
        <f t="shared" si="39"/>
        <v>4.5375910999616353</v>
      </c>
      <c r="AX10" s="10">
        <f t="shared" si="39"/>
        <v>3.0808161213285112</v>
      </c>
      <c r="AY10" s="10">
        <f t="shared" si="39"/>
        <v>3.8489776194671865</v>
      </c>
      <c r="AZ10" s="10">
        <f t="shared" si="39"/>
        <v>3.7624435756693053</v>
      </c>
      <c r="BA10" s="10">
        <f t="shared" si="39"/>
        <v>4.5361370240894372</v>
      </c>
      <c r="BB10" s="10">
        <f t="shared" si="39"/>
        <v>2.742660050943857</v>
      </c>
      <c r="BC10" s="10">
        <f t="shared" si="39"/>
        <v>2.3502847684131911</v>
      </c>
      <c r="BD10" s="10">
        <f t="shared" si="39"/>
        <v>2.0346982846224826</v>
      </c>
      <c r="BE10" s="10">
        <f t="shared" si="39"/>
        <v>3.5383260473075273</v>
      </c>
      <c r="BG10" s="19">
        <f t="shared" si="35"/>
        <v>4.3478906085385738</v>
      </c>
      <c r="BH10" s="19">
        <f t="shared" si="18"/>
        <v>6.0696014710754476</v>
      </c>
      <c r="BI10" s="19">
        <f t="shared" si="19"/>
        <v>2.3259058582821623</v>
      </c>
      <c r="BJ10" s="19">
        <f t="shared" si="20"/>
        <v>1.0803729630025849</v>
      </c>
      <c r="BK10" s="19">
        <f t="shared" si="21"/>
        <v>2.8478961984117035</v>
      </c>
      <c r="BL10" s="19">
        <f t="shared" si="22"/>
        <v>2.6835638679926888</v>
      </c>
      <c r="BM10" s="19">
        <f t="shared" si="23"/>
        <v>2.6505032872779388</v>
      </c>
      <c r="BN10" s="19">
        <f t="shared" si="24"/>
        <v>4.4411995897755574</v>
      </c>
      <c r="BO10" s="19">
        <f t="shared" si="25"/>
        <v>1.7379425128261516</v>
      </c>
      <c r="BP10" s="19">
        <f t="shared" si="26"/>
        <v>2.6439559489119802</v>
      </c>
      <c r="BQ10" s="19">
        <f t="shared" si="27"/>
        <v>4.795387501045667</v>
      </c>
      <c r="BR10" s="19">
        <f t="shared" si="28"/>
        <v>3.8626845361180884</v>
      </c>
      <c r="BS10" s="19">
        <f t="shared" si="29"/>
        <v>2.0683957293544886</v>
      </c>
      <c r="BT10" s="19">
        <f t="shared" si="30"/>
        <v>3.9709702629144417</v>
      </c>
      <c r="BU10" s="19">
        <f t="shared" si="31"/>
        <v>3.1992530783157669</v>
      </c>
      <c r="BV10" s="19">
        <f t="shared" si="32"/>
        <v>1.8074141162140123</v>
      </c>
      <c r="BW10" s="19">
        <f t="shared" si="33"/>
        <v>2.7543804552184525</v>
      </c>
      <c r="BX10" s="19">
        <f t="shared" si="34"/>
        <v>2.8048472487622433</v>
      </c>
    </row>
    <row r="11" spans="1:76" x14ac:dyDescent="0.25">
      <c r="A11" s="4">
        <v>200201</v>
      </c>
      <c r="B11" s="5">
        <v>85.190067165217087</v>
      </c>
      <c r="C11" s="5">
        <v>82.542718221248052</v>
      </c>
      <c r="D11" s="5">
        <v>89.109148876275626</v>
      </c>
      <c r="E11" s="5">
        <v>90.719815375809674</v>
      </c>
      <c r="F11" s="5">
        <v>88.859239547026661</v>
      </c>
      <c r="G11" s="5">
        <v>91.213001621192589</v>
      </c>
      <c r="H11" s="5">
        <v>87.528817281842692</v>
      </c>
      <c r="I11" s="5">
        <v>78.211156211652678</v>
      </c>
      <c r="J11" s="5">
        <v>86.114472118033191</v>
      </c>
      <c r="K11" s="5">
        <v>88.625004396003106</v>
      </c>
      <c r="L11" s="5">
        <v>82.552425721806031</v>
      </c>
      <c r="M11" s="5">
        <v>83.28299088281058</v>
      </c>
      <c r="N11" s="5">
        <v>81.05448129321185</v>
      </c>
      <c r="O11" s="5">
        <v>82.950328261761157</v>
      </c>
      <c r="P11" s="5">
        <v>84.664394452217621</v>
      </c>
      <c r="Q11" s="5">
        <v>86.921259844851406</v>
      </c>
      <c r="R11" s="5">
        <v>83.306923426575139</v>
      </c>
      <c r="S11" s="5">
        <v>85.012900000000002</v>
      </c>
      <c r="U11" s="10">
        <f t="shared" si="0"/>
        <v>0.6272552529867248</v>
      </c>
      <c r="V11" s="10">
        <f t="shared" si="1"/>
        <v>0.7706346441755052</v>
      </c>
      <c r="W11" s="10">
        <f t="shared" si="2"/>
        <v>0.57605514251872769</v>
      </c>
      <c r="X11" s="10">
        <f t="shared" si="3"/>
        <v>-0.31983191649932463</v>
      </c>
      <c r="Y11" s="10">
        <f t="shared" si="4"/>
        <v>0.26958419313625193</v>
      </c>
      <c r="Z11" s="10">
        <f t="shared" si="5"/>
        <v>0.79626679782245358</v>
      </c>
      <c r="AA11" s="10">
        <f t="shared" si="6"/>
        <v>0.73602421223057934</v>
      </c>
      <c r="AB11" s="10">
        <f t="shared" si="7"/>
        <v>1.5111766179511488</v>
      </c>
      <c r="AC11" s="10">
        <f t="shared" si="8"/>
        <v>0.80025364104630015</v>
      </c>
      <c r="AD11" s="10">
        <f t="shared" si="9"/>
        <v>0.43236043455427975</v>
      </c>
      <c r="AE11" s="10">
        <f t="shared" si="10"/>
        <v>0.65859245799999577</v>
      </c>
      <c r="AF11" s="10">
        <f t="shared" si="11"/>
        <v>0.54778926165248709</v>
      </c>
      <c r="AG11" s="10">
        <f t="shared" si="12"/>
        <v>0.28066852489796457</v>
      </c>
      <c r="AH11" s="10">
        <f t="shared" si="13"/>
        <v>1.1332523224896196</v>
      </c>
      <c r="AI11" s="10">
        <f t="shared" si="14"/>
        <v>0.76733199837886179</v>
      </c>
      <c r="AJ11" s="10">
        <f t="shared" si="15"/>
        <v>0.36213217095804051</v>
      </c>
      <c r="AK11" s="10">
        <f t="shared" si="16"/>
        <v>0.34199478881158374</v>
      </c>
      <c r="AL11" s="10">
        <f t="shared" si="17"/>
        <v>0.57246625418496677</v>
      </c>
      <c r="AM11" s="10"/>
      <c r="AN11" s="10">
        <f t="shared" ref="AN11:BE11" si="40">(B11/B7-1)*100</f>
        <v>3.6770487152565812</v>
      </c>
      <c r="AO11" s="10">
        <f t="shared" si="40"/>
        <v>3.6012541071709814</v>
      </c>
      <c r="AP11" s="10">
        <f t="shared" si="40"/>
        <v>2.6265015190181762</v>
      </c>
      <c r="AQ11" s="10">
        <f t="shared" si="40"/>
        <v>0.79703964136323968</v>
      </c>
      <c r="AR11" s="10">
        <f t="shared" si="40"/>
        <v>2.7348893004733865</v>
      </c>
      <c r="AS11" s="10">
        <f t="shared" si="40"/>
        <v>3.2583725392964835</v>
      </c>
      <c r="AT11" s="10">
        <f t="shared" si="40"/>
        <v>2.8029907985275715</v>
      </c>
      <c r="AU11" s="10">
        <f t="shared" si="40"/>
        <v>4.802649024318395</v>
      </c>
      <c r="AV11" s="10">
        <f t="shared" si="40"/>
        <v>2.9255596669832018</v>
      </c>
      <c r="AW11" s="10">
        <f t="shared" si="40"/>
        <v>3.6056188792717991</v>
      </c>
      <c r="AX11" s="10">
        <f t="shared" si="40"/>
        <v>3.2813247475802498</v>
      </c>
      <c r="AY11" s="10">
        <f t="shared" si="40"/>
        <v>3.6018418917388884</v>
      </c>
      <c r="AZ11" s="10">
        <f t="shared" si="40"/>
        <v>2.8760364789894188</v>
      </c>
      <c r="BA11" s="10">
        <f t="shared" si="40"/>
        <v>4.5369907535852017</v>
      </c>
      <c r="BB11" s="10">
        <f t="shared" si="40"/>
        <v>2.9002129450999448</v>
      </c>
      <c r="BC11" s="10">
        <f t="shared" si="40"/>
        <v>2.0452839826609726</v>
      </c>
      <c r="BD11" s="10">
        <f t="shared" si="40"/>
        <v>1.989442733881952</v>
      </c>
      <c r="BE11" s="10">
        <f t="shared" si="40"/>
        <v>3.1035524092856814</v>
      </c>
      <c r="BG11" s="19">
        <f t="shared" si="35"/>
        <v>2.5090210119468992</v>
      </c>
      <c r="BH11" s="19">
        <f t="shared" si="18"/>
        <v>3.0825385767020208</v>
      </c>
      <c r="BI11" s="19">
        <f t="shared" si="19"/>
        <v>2.3042205700749108</v>
      </c>
      <c r="BJ11" s="19">
        <f t="shared" si="20"/>
        <v>-1.2793276659972985</v>
      </c>
      <c r="BK11" s="19">
        <f t="shared" si="21"/>
        <v>1.0783367725450077</v>
      </c>
      <c r="BL11" s="19">
        <f t="shared" si="22"/>
        <v>3.1850671912898143</v>
      </c>
      <c r="BM11" s="19">
        <f t="shared" si="23"/>
        <v>2.9440968489223174</v>
      </c>
      <c r="BN11" s="19">
        <f t="shared" si="24"/>
        <v>6.0447064718045951</v>
      </c>
      <c r="BO11" s="19">
        <f t="shared" si="25"/>
        <v>3.2010145641852006</v>
      </c>
      <c r="BP11" s="19">
        <f t="shared" si="26"/>
        <v>1.729441738217119</v>
      </c>
      <c r="BQ11" s="19">
        <f t="shared" si="27"/>
        <v>2.6343698319999831</v>
      </c>
      <c r="BR11" s="19">
        <f t="shared" si="28"/>
        <v>2.1911570466099484</v>
      </c>
      <c r="BS11" s="19">
        <f t="shared" si="29"/>
        <v>1.1226740995918583</v>
      </c>
      <c r="BT11" s="19">
        <f t="shared" si="30"/>
        <v>4.5330092899584784</v>
      </c>
      <c r="BU11" s="19">
        <f t="shared" si="31"/>
        <v>3.0693279935154472</v>
      </c>
      <c r="BV11" s="19">
        <f t="shared" si="32"/>
        <v>1.448528683832162</v>
      </c>
      <c r="BW11" s="19">
        <f t="shared" si="33"/>
        <v>1.367979155246335</v>
      </c>
      <c r="BX11" s="19">
        <f t="shared" si="34"/>
        <v>2.2898650167398671</v>
      </c>
    </row>
    <row r="12" spans="1:76" x14ac:dyDescent="0.25">
      <c r="A12" s="4">
        <v>200202</v>
      </c>
      <c r="B12" s="5">
        <v>86.092832393953017</v>
      </c>
      <c r="C12" s="5">
        <v>83.852464561245725</v>
      </c>
      <c r="D12" s="5">
        <v>89.796240518932137</v>
      </c>
      <c r="E12" s="5">
        <v>90.982515159274442</v>
      </c>
      <c r="F12" s="5">
        <v>89.411127092735796</v>
      </c>
      <c r="G12" s="5">
        <v>91.928249844253486</v>
      </c>
      <c r="H12" s="5">
        <v>88.361947409218971</v>
      </c>
      <c r="I12" s="5">
        <v>78.69788216865868</v>
      </c>
      <c r="J12" s="5">
        <v>86.624743445604224</v>
      </c>
      <c r="K12" s="5">
        <v>89.488146486388402</v>
      </c>
      <c r="L12" s="5">
        <v>83.467932465278281</v>
      </c>
      <c r="M12" s="5">
        <v>83.59794445492409</v>
      </c>
      <c r="N12" s="5">
        <v>81.604895254509685</v>
      </c>
      <c r="O12" s="5">
        <v>83.620322562432307</v>
      </c>
      <c r="P12" s="5">
        <v>85.354867908559399</v>
      </c>
      <c r="Q12" s="5">
        <v>87.216647446414569</v>
      </c>
      <c r="R12" s="5">
        <v>84.073638502625926</v>
      </c>
      <c r="S12" s="5">
        <v>85.650999999999996</v>
      </c>
      <c r="U12" s="10">
        <f t="shared" si="0"/>
        <v>1.0597071451829088</v>
      </c>
      <c r="V12" s="10">
        <f t="shared" si="1"/>
        <v>1.5867497075720438</v>
      </c>
      <c r="W12" s="10">
        <f t="shared" si="2"/>
        <v>0.77106745078501238</v>
      </c>
      <c r="X12" s="10">
        <f t="shared" si="3"/>
        <v>0.28957266102949131</v>
      </c>
      <c r="Y12" s="10">
        <f t="shared" si="4"/>
        <v>0.62108065353976283</v>
      </c>
      <c r="Z12" s="10">
        <f t="shared" si="5"/>
        <v>0.78415161254239418</v>
      </c>
      <c r="AA12" s="10">
        <f t="shared" si="6"/>
        <v>0.95183523923738633</v>
      </c>
      <c r="AB12" s="10">
        <f t="shared" si="7"/>
        <v>0.62232292754864638</v>
      </c>
      <c r="AC12" s="10">
        <f t="shared" si="8"/>
        <v>0.59255002675000501</v>
      </c>
      <c r="AD12" s="10">
        <f t="shared" si="9"/>
        <v>0.97392614676612421</v>
      </c>
      <c r="AE12" s="10">
        <f t="shared" si="10"/>
        <v>1.1090004145455579</v>
      </c>
      <c r="AF12" s="10">
        <f t="shared" si="11"/>
        <v>0.37817274424820635</v>
      </c>
      <c r="AG12" s="10">
        <f t="shared" si="12"/>
        <v>0.67906666296060347</v>
      </c>
      <c r="AH12" s="10">
        <f t="shared" si="13"/>
        <v>0.80770542409054347</v>
      </c>
      <c r="AI12" s="10">
        <f t="shared" si="14"/>
        <v>0.81554171716360369</v>
      </c>
      <c r="AJ12" s="10">
        <f t="shared" si="15"/>
        <v>0.33983354830615653</v>
      </c>
      <c r="AK12" s="10">
        <f t="shared" si="16"/>
        <v>0.92034976747947805</v>
      </c>
      <c r="AL12" s="10">
        <f t="shared" si="17"/>
        <v>0.7505919689835272</v>
      </c>
      <c r="AM12" s="10"/>
      <c r="AN12" s="10">
        <f t="shared" ref="AN12:BE12" si="41">(B12/B8-1)*100</f>
        <v>3.8417542880677003</v>
      </c>
      <c r="AO12" s="10">
        <f t="shared" si="41"/>
        <v>4.7616231406603093</v>
      </c>
      <c r="AP12" s="10">
        <f t="shared" si="41"/>
        <v>2.4892407926386584</v>
      </c>
      <c r="AQ12" s="10">
        <f t="shared" si="41"/>
        <v>0.82657545083768547</v>
      </c>
      <c r="AR12" s="10">
        <f t="shared" si="41"/>
        <v>2.4801547090880449</v>
      </c>
      <c r="AS12" s="10">
        <f t="shared" si="41"/>
        <v>3.2317579271951002</v>
      </c>
      <c r="AT12" s="10">
        <f t="shared" si="41"/>
        <v>3.1525202080521009</v>
      </c>
      <c r="AU12" s="10">
        <f t="shared" si="41"/>
        <v>4.3387034950286951</v>
      </c>
      <c r="AV12" s="10">
        <f t="shared" si="41"/>
        <v>2.7480267315624252</v>
      </c>
      <c r="AW12" s="10">
        <f t="shared" si="41"/>
        <v>3.363954573814687</v>
      </c>
      <c r="AX12" s="10">
        <f t="shared" si="41"/>
        <v>3.7787724256505451</v>
      </c>
      <c r="AY12" s="10">
        <f t="shared" si="41"/>
        <v>3.2158650749311013</v>
      </c>
      <c r="AZ12" s="10">
        <f t="shared" si="41"/>
        <v>2.7989128792008211</v>
      </c>
      <c r="BA12" s="10">
        <f t="shared" si="41"/>
        <v>4.2556169374744934</v>
      </c>
      <c r="BB12" s="10">
        <f t="shared" si="41"/>
        <v>3.413951462473741</v>
      </c>
      <c r="BC12" s="10">
        <f t="shared" si="41"/>
        <v>1.8269719832105347</v>
      </c>
      <c r="BD12" s="10">
        <f t="shared" si="41"/>
        <v>2.3234033122868869</v>
      </c>
      <c r="BE12" s="10">
        <f t="shared" si="41"/>
        <v>3.0613620064783964</v>
      </c>
      <c r="BG12" s="19">
        <f t="shared" si="35"/>
        <v>4.238828580731635</v>
      </c>
      <c r="BH12" s="19">
        <f t="shared" si="18"/>
        <v>6.3469988302881752</v>
      </c>
      <c r="BI12" s="19">
        <f t="shared" si="19"/>
        <v>3.0842698031400495</v>
      </c>
      <c r="BJ12" s="19">
        <f t="shared" si="20"/>
        <v>1.1582906441179652</v>
      </c>
      <c r="BK12" s="19">
        <f t="shared" si="21"/>
        <v>2.4843226141590513</v>
      </c>
      <c r="BL12" s="19">
        <f t="shared" si="22"/>
        <v>3.1366064501695767</v>
      </c>
      <c r="BM12" s="19">
        <f t="shared" si="23"/>
        <v>3.8073409569495453</v>
      </c>
      <c r="BN12" s="19">
        <f t="shared" si="24"/>
        <v>2.4892917101945855</v>
      </c>
      <c r="BO12" s="19">
        <f t="shared" si="25"/>
        <v>2.37020010700002</v>
      </c>
      <c r="BP12" s="19">
        <f t="shared" si="26"/>
        <v>3.8957045870644968</v>
      </c>
      <c r="BQ12" s="19">
        <f t="shared" si="27"/>
        <v>4.4360016581822315</v>
      </c>
      <c r="BR12" s="19">
        <f t="shared" si="28"/>
        <v>1.5126909769928254</v>
      </c>
      <c r="BS12" s="19">
        <f t="shared" si="29"/>
        <v>2.7162666518424139</v>
      </c>
      <c r="BT12" s="19">
        <f t="shared" si="30"/>
        <v>3.2308216963621739</v>
      </c>
      <c r="BU12" s="19">
        <f t="shared" si="31"/>
        <v>3.2621668686544147</v>
      </c>
      <c r="BV12" s="19">
        <f t="shared" si="32"/>
        <v>1.3593341932246261</v>
      </c>
      <c r="BW12" s="19">
        <f t="shared" si="33"/>
        <v>3.6813990699179122</v>
      </c>
      <c r="BX12" s="19">
        <f t="shared" si="34"/>
        <v>3.0023678759341088</v>
      </c>
    </row>
    <row r="13" spans="1:76" x14ac:dyDescent="0.25">
      <c r="A13" s="4">
        <v>200203</v>
      </c>
      <c r="B13" s="5">
        <v>86.803692133843384</v>
      </c>
      <c r="C13" s="5">
        <v>84.650480040136586</v>
      </c>
      <c r="D13" s="5">
        <v>89.782627089360759</v>
      </c>
      <c r="E13" s="5">
        <v>90.816501240893118</v>
      </c>
      <c r="F13" s="5">
        <v>89.826753261482253</v>
      </c>
      <c r="G13" s="5">
        <v>92.20963178584627</v>
      </c>
      <c r="H13" s="5">
        <v>88.858531839757759</v>
      </c>
      <c r="I13" s="5">
        <v>79.711770149218538</v>
      </c>
      <c r="J13" s="5">
        <v>87.132981556984191</v>
      </c>
      <c r="K13" s="5">
        <v>89.818078977621269</v>
      </c>
      <c r="L13" s="5">
        <v>84.006924662474717</v>
      </c>
      <c r="M13" s="5">
        <v>83.760842791689939</v>
      </c>
      <c r="N13" s="5">
        <v>82.267156089512085</v>
      </c>
      <c r="O13" s="5">
        <v>84.393231981951843</v>
      </c>
      <c r="P13" s="5">
        <v>85.97641194214043</v>
      </c>
      <c r="Q13" s="5">
        <v>87.541049060717299</v>
      </c>
      <c r="R13" s="5">
        <v>84.478211076183342</v>
      </c>
      <c r="S13" s="5">
        <v>86.169300000000007</v>
      </c>
      <c r="U13" s="10">
        <f t="shared" si="0"/>
        <v>0.82568980497417233</v>
      </c>
      <c r="V13" s="10">
        <f t="shared" si="1"/>
        <v>0.95168995099481624</v>
      </c>
      <c r="W13" s="10">
        <f t="shared" si="2"/>
        <v>-1.5160355815235782E-2</v>
      </c>
      <c r="X13" s="10">
        <f t="shared" si="3"/>
        <v>-0.18246793693348362</v>
      </c>
      <c r="Y13" s="10">
        <f t="shared" si="4"/>
        <v>0.46484837207718677</v>
      </c>
      <c r="Z13" s="10">
        <f t="shared" si="5"/>
        <v>0.30608865291084086</v>
      </c>
      <c r="AA13" s="10">
        <f t="shared" si="6"/>
        <v>0.56198900669202079</v>
      </c>
      <c r="AB13" s="10">
        <f t="shared" si="7"/>
        <v>1.2883294348213559</v>
      </c>
      <c r="AC13" s="10">
        <f t="shared" si="8"/>
        <v>0.58671240013439263</v>
      </c>
      <c r="AD13" s="10">
        <f t="shared" si="9"/>
        <v>0.36868848466209414</v>
      </c>
      <c r="AE13" s="10">
        <f t="shared" si="10"/>
        <v>0.64574763178739669</v>
      </c>
      <c r="AF13" s="10">
        <f t="shared" si="11"/>
        <v>0.19485926098778972</v>
      </c>
      <c r="AG13" s="10">
        <f t="shared" si="12"/>
        <v>0.81154547522785947</v>
      </c>
      <c r="AH13" s="10">
        <f t="shared" si="13"/>
        <v>0.92430810577472933</v>
      </c>
      <c r="AI13" s="10">
        <f t="shared" si="14"/>
        <v>0.72818815002664294</v>
      </c>
      <c r="AJ13" s="10">
        <f t="shared" si="15"/>
        <v>0.3719491906657435</v>
      </c>
      <c r="AK13" s="10">
        <f t="shared" si="16"/>
        <v>0.48121216205574413</v>
      </c>
      <c r="AL13" s="10">
        <f t="shared" si="17"/>
        <v>0.60513012107272779</v>
      </c>
      <c r="AM13" s="10"/>
      <c r="AN13" s="10">
        <f t="shared" ref="AN13:BE13" si="42">(B13/B9-1)*100</f>
        <v>3.6477919806564563</v>
      </c>
      <c r="AO13" s="10">
        <f t="shared" si="42"/>
        <v>4.91199372498623</v>
      </c>
      <c r="AP13" s="10">
        <f t="shared" si="42"/>
        <v>1.9254452571344061</v>
      </c>
      <c r="AQ13" s="10">
        <f t="shared" si="42"/>
        <v>5.5919896381206868E-2</v>
      </c>
      <c r="AR13" s="10">
        <f t="shared" si="42"/>
        <v>2.0830019838300684</v>
      </c>
      <c r="AS13" s="10">
        <f t="shared" si="42"/>
        <v>2.5812294405684222</v>
      </c>
      <c r="AT13" s="10">
        <f t="shared" si="42"/>
        <v>2.9440225873244685</v>
      </c>
      <c r="AU13" s="10">
        <f t="shared" si="42"/>
        <v>4.6075444471384674</v>
      </c>
      <c r="AV13" s="10">
        <f t="shared" si="42"/>
        <v>2.4356001141416117</v>
      </c>
      <c r="AW13" s="10">
        <f t="shared" si="42"/>
        <v>2.4571698630089234</v>
      </c>
      <c r="AX13" s="10">
        <f t="shared" si="42"/>
        <v>3.6601097484641354</v>
      </c>
      <c r="AY13" s="10">
        <f t="shared" si="42"/>
        <v>2.1012332649943399</v>
      </c>
      <c r="AZ13" s="10">
        <f t="shared" si="42"/>
        <v>2.3072991608861004</v>
      </c>
      <c r="BA13" s="10">
        <f t="shared" si="42"/>
        <v>3.9139013184483096</v>
      </c>
      <c r="BB13" s="10">
        <f t="shared" si="42"/>
        <v>3.1473317003295476</v>
      </c>
      <c r="BC13" s="10">
        <f t="shared" si="42"/>
        <v>1.5344845202998947</v>
      </c>
      <c r="BD13" s="10">
        <f t="shared" si="42"/>
        <v>2.4534587359340998</v>
      </c>
      <c r="BE13" s="10">
        <f t="shared" si="42"/>
        <v>2.6553364053542916</v>
      </c>
      <c r="BG13" s="19">
        <f t="shared" si="35"/>
        <v>3.3027592198966893</v>
      </c>
      <c r="BH13" s="19">
        <f t="shared" si="18"/>
        <v>3.8067598039792649</v>
      </c>
      <c r="BI13" s="19">
        <f t="shared" si="19"/>
        <v>-6.0641423260943128E-2</v>
      </c>
      <c r="BJ13" s="19">
        <f t="shared" si="20"/>
        <v>-0.72987174773393448</v>
      </c>
      <c r="BK13" s="19">
        <f t="shared" si="21"/>
        <v>1.8593934883087471</v>
      </c>
      <c r="BL13" s="19">
        <f t="shared" si="22"/>
        <v>1.2243546116433635</v>
      </c>
      <c r="BM13" s="19">
        <f t="shared" si="23"/>
        <v>2.2479560267680831</v>
      </c>
      <c r="BN13" s="19">
        <f t="shared" si="24"/>
        <v>5.1533177392854235</v>
      </c>
      <c r="BO13" s="19">
        <f t="shared" si="25"/>
        <v>2.3468496005375705</v>
      </c>
      <c r="BP13" s="19">
        <f t="shared" si="26"/>
        <v>1.4747539386483766</v>
      </c>
      <c r="BQ13" s="19">
        <f t="shared" si="27"/>
        <v>2.5829905271495868</v>
      </c>
      <c r="BR13" s="19">
        <f t="shared" si="28"/>
        <v>0.77943704395115887</v>
      </c>
      <c r="BS13" s="19">
        <f t="shared" si="29"/>
        <v>3.2461819009114379</v>
      </c>
      <c r="BT13" s="19">
        <f t="shared" si="30"/>
        <v>3.6972324230989173</v>
      </c>
      <c r="BU13" s="19">
        <f t="shared" si="31"/>
        <v>2.9127526001065718</v>
      </c>
      <c r="BV13" s="19">
        <f t="shared" si="32"/>
        <v>1.487796762662974</v>
      </c>
      <c r="BW13" s="19">
        <f t="shared" si="33"/>
        <v>1.9248486482229765</v>
      </c>
      <c r="BX13" s="19">
        <f t="shared" si="34"/>
        <v>2.4205204842909112</v>
      </c>
    </row>
    <row r="14" spans="1:76" x14ac:dyDescent="0.25">
      <c r="A14" s="4">
        <v>200204</v>
      </c>
      <c r="B14" s="5">
        <v>87.650023905247792</v>
      </c>
      <c r="C14" s="5">
        <v>85.002357406673141</v>
      </c>
      <c r="D14" s="5">
        <v>90.37344020712753</v>
      </c>
      <c r="E14" s="5">
        <v>90.996987444797227</v>
      </c>
      <c r="F14" s="5">
        <v>90.553830633529941</v>
      </c>
      <c r="G14" s="5">
        <v>92.438927240016511</v>
      </c>
      <c r="H14" s="5">
        <v>89.296245567911953</v>
      </c>
      <c r="I14" s="5">
        <v>80.699551570196107</v>
      </c>
      <c r="J14" s="5">
        <v>87.627556802693732</v>
      </c>
      <c r="K14" s="5">
        <v>90.561344891060912</v>
      </c>
      <c r="L14" s="5">
        <v>84.605435166839811</v>
      </c>
      <c r="M14" s="5">
        <v>84.555392109659181</v>
      </c>
      <c r="N14" s="5">
        <v>82.990900925542689</v>
      </c>
      <c r="O14" s="5">
        <v>85.186817076979594</v>
      </c>
      <c r="P14" s="5">
        <v>86.323511956590878</v>
      </c>
      <c r="Q14" s="5">
        <v>88.09961560446537</v>
      </c>
      <c r="R14" s="5">
        <v>85.372552507326475</v>
      </c>
      <c r="S14" s="5">
        <v>86.816400000000002</v>
      </c>
      <c r="U14" s="10">
        <f t="shared" si="0"/>
        <v>0.97499513050600672</v>
      </c>
      <c r="V14" s="10">
        <f t="shared" si="1"/>
        <v>0.41568265929468051</v>
      </c>
      <c r="W14" s="10">
        <f t="shared" si="2"/>
        <v>0.65804837407879013</v>
      </c>
      <c r="X14" s="10">
        <f t="shared" si="3"/>
        <v>0.19873723545611455</v>
      </c>
      <c r="Y14" s="10">
        <f t="shared" si="4"/>
        <v>0.80942185445709303</v>
      </c>
      <c r="Z14" s="10">
        <f t="shared" si="5"/>
        <v>0.24866757379833349</v>
      </c>
      <c r="AA14" s="10">
        <f t="shared" si="6"/>
        <v>0.49259617404386891</v>
      </c>
      <c r="AB14" s="10">
        <f t="shared" si="7"/>
        <v>1.239191425718511</v>
      </c>
      <c r="AC14" s="10">
        <f t="shared" si="8"/>
        <v>0.56760968908895482</v>
      </c>
      <c r="AD14" s="10">
        <f t="shared" si="9"/>
        <v>0.82752372562413523</v>
      </c>
      <c r="AE14" s="10">
        <f t="shared" si="10"/>
        <v>0.71245377303097435</v>
      </c>
      <c r="AF14" s="10">
        <f t="shared" si="11"/>
        <v>0.94859279287011766</v>
      </c>
      <c r="AG14" s="10">
        <f t="shared" si="12"/>
        <v>0.87974942909552212</v>
      </c>
      <c r="AH14" s="10">
        <f t="shared" si="13"/>
        <v>0.94034210610332014</v>
      </c>
      <c r="AI14" s="10">
        <f t="shared" si="14"/>
        <v>0.40371539892132269</v>
      </c>
      <c r="AJ14" s="10">
        <f t="shared" si="15"/>
        <v>0.63806242870205754</v>
      </c>
      <c r="AK14" s="10">
        <f t="shared" si="16"/>
        <v>1.0586652105317507</v>
      </c>
      <c r="AL14" s="10">
        <f t="shared" si="17"/>
        <v>0.75096351020607077</v>
      </c>
      <c r="AM14" s="10"/>
      <c r="AN14" s="10">
        <f t="shared" ref="AN14:BE14" si="43">(B14/B10-1)*100</f>
        <v>3.5329777512481675</v>
      </c>
      <c r="AO14" s="10">
        <f t="shared" si="43"/>
        <v>3.7734361880573664</v>
      </c>
      <c r="AP14" s="10">
        <f t="shared" si="43"/>
        <v>2.003040319815419</v>
      </c>
      <c r="AQ14" s="10">
        <f t="shared" si="43"/>
        <v>-1.5283695029966182E-2</v>
      </c>
      <c r="AR14" s="10">
        <f t="shared" si="43"/>
        <v>2.1817763803218648</v>
      </c>
      <c r="AS14" s="10">
        <f t="shared" si="43"/>
        <v>2.150993904188736</v>
      </c>
      <c r="AT14" s="10">
        <f t="shared" si="43"/>
        <v>2.7701394230594145</v>
      </c>
      <c r="AU14" s="10">
        <f t="shared" si="43"/>
        <v>4.7408941284916351</v>
      </c>
      <c r="AV14" s="10">
        <f t="shared" si="43"/>
        <v>2.5713766154183082</v>
      </c>
      <c r="AW14" s="10">
        <f t="shared" si="43"/>
        <v>2.6266762244267827</v>
      </c>
      <c r="AX14" s="10">
        <f t="shared" si="43"/>
        <v>3.1618870521101794</v>
      </c>
      <c r="AY14" s="10">
        <f t="shared" si="43"/>
        <v>2.0839628435242563</v>
      </c>
      <c r="AZ14" s="10">
        <f t="shared" si="43"/>
        <v>2.6764084294248258</v>
      </c>
      <c r="BA14" s="10">
        <f t="shared" si="43"/>
        <v>3.8599852047533245</v>
      </c>
      <c r="BB14" s="10">
        <f t="shared" si="43"/>
        <v>2.7420091394509072</v>
      </c>
      <c r="BC14" s="10">
        <f t="shared" si="43"/>
        <v>1.7227003070144686</v>
      </c>
      <c r="BD14" s="10">
        <f t="shared" si="43"/>
        <v>2.830015398995922</v>
      </c>
      <c r="BE14" s="10">
        <f t="shared" si="43"/>
        <v>2.7060535437542166</v>
      </c>
      <c r="BG14" s="19">
        <f t="shared" si="35"/>
        <v>3.8999805220240269</v>
      </c>
      <c r="BH14" s="19">
        <f t="shared" si="18"/>
        <v>1.662730637178722</v>
      </c>
      <c r="BI14" s="19">
        <f t="shared" si="19"/>
        <v>2.6321934963151605</v>
      </c>
      <c r="BJ14" s="19">
        <f t="shared" si="20"/>
        <v>0.79494894182445819</v>
      </c>
      <c r="BK14" s="19">
        <f t="shared" si="21"/>
        <v>3.2376874178283721</v>
      </c>
      <c r="BL14" s="19">
        <f t="shared" si="22"/>
        <v>0.99467029519333394</v>
      </c>
      <c r="BM14" s="19">
        <f t="shared" si="23"/>
        <v>1.9703846961754756</v>
      </c>
      <c r="BN14" s="19">
        <f t="shared" si="24"/>
        <v>4.9567657028740442</v>
      </c>
      <c r="BO14" s="19">
        <f t="shared" si="25"/>
        <v>2.2704387563558193</v>
      </c>
      <c r="BP14" s="19">
        <f t="shared" si="26"/>
        <v>3.3100949024965409</v>
      </c>
      <c r="BQ14" s="19">
        <f t="shared" si="27"/>
        <v>2.8498150921238974</v>
      </c>
      <c r="BR14" s="19">
        <f t="shared" si="28"/>
        <v>3.7943711714804707</v>
      </c>
      <c r="BS14" s="19">
        <f t="shared" si="29"/>
        <v>3.5189977163820885</v>
      </c>
      <c r="BT14" s="19">
        <f t="shared" si="30"/>
        <v>3.7613684244132806</v>
      </c>
      <c r="BU14" s="19">
        <f t="shared" si="31"/>
        <v>1.6148615956852908</v>
      </c>
      <c r="BV14" s="19">
        <f t="shared" si="32"/>
        <v>2.5522497148082302</v>
      </c>
      <c r="BW14" s="19">
        <f t="shared" si="33"/>
        <v>4.2346608421270027</v>
      </c>
      <c r="BX14" s="19">
        <f t="shared" si="34"/>
        <v>3.0038540408242831</v>
      </c>
    </row>
    <row r="15" spans="1:76" x14ac:dyDescent="0.25">
      <c r="A15" s="4">
        <v>200301</v>
      </c>
      <c r="B15" s="5">
        <v>88.867439037937473</v>
      </c>
      <c r="C15" s="5">
        <v>86.014651301194519</v>
      </c>
      <c r="D15" s="5">
        <v>91.295484957457646</v>
      </c>
      <c r="E15" s="5">
        <v>91.49574580919446</v>
      </c>
      <c r="F15" s="5">
        <v>91.772504204432579</v>
      </c>
      <c r="G15" s="5">
        <v>92.636118545653588</v>
      </c>
      <c r="H15" s="5">
        <v>90.173457875131476</v>
      </c>
      <c r="I15" s="5">
        <v>81.536919303490777</v>
      </c>
      <c r="J15" s="5">
        <v>88.488474915258138</v>
      </c>
      <c r="K15" s="5">
        <v>91.066506001216126</v>
      </c>
      <c r="L15" s="5">
        <v>85.500532010223793</v>
      </c>
      <c r="M15" s="5">
        <v>85.516501043032846</v>
      </c>
      <c r="N15" s="5">
        <v>83.797945441870922</v>
      </c>
      <c r="O15" s="5">
        <v>86.080970105858583</v>
      </c>
      <c r="P15" s="5">
        <v>87.219510624218202</v>
      </c>
      <c r="Q15" s="5">
        <v>88.685488902952955</v>
      </c>
      <c r="R15" s="5">
        <v>86.474973154705907</v>
      </c>
      <c r="S15" s="5">
        <v>87.674700000000001</v>
      </c>
      <c r="U15" s="10">
        <f t="shared" si="0"/>
        <v>1.3889501433630436</v>
      </c>
      <c r="V15" s="10">
        <f t="shared" si="1"/>
        <v>1.190900964873598</v>
      </c>
      <c r="W15" s="10">
        <f t="shared" si="2"/>
        <v>1.0202607626940807</v>
      </c>
      <c r="X15" s="10">
        <f t="shared" si="3"/>
        <v>0.54810425971496546</v>
      </c>
      <c r="Y15" s="10">
        <f t="shared" si="4"/>
        <v>1.345800130570507</v>
      </c>
      <c r="Z15" s="10">
        <f t="shared" si="5"/>
        <v>0.2133206339847149</v>
      </c>
      <c r="AA15" s="10">
        <f t="shared" si="6"/>
        <v>0.98236191414384777</v>
      </c>
      <c r="AB15" s="10">
        <f t="shared" si="7"/>
        <v>1.0376361664987455</v>
      </c>
      <c r="AC15" s="10">
        <f t="shared" si="8"/>
        <v>0.98247417134189607</v>
      </c>
      <c r="AD15" s="10">
        <f t="shared" si="9"/>
        <v>0.55781096312437217</v>
      </c>
      <c r="AE15" s="10">
        <f t="shared" si="10"/>
        <v>1.0579661243026228</v>
      </c>
      <c r="AF15" s="10">
        <f t="shared" si="11"/>
        <v>1.1366619081219609</v>
      </c>
      <c r="AG15" s="10">
        <f t="shared" si="12"/>
        <v>0.97244939785903206</v>
      </c>
      <c r="AH15" s="10">
        <f t="shared" si="13"/>
        <v>1.049637795565217</v>
      </c>
      <c r="AI15" s="10">
        <f t="shared" si="14"/>
        <v>1.0379543734016394</v>
      </c>
      <c r="AJ15" s="10">
        <f t="shared" si="15"/>
        <v>0.66501232095941276</v>
      </c>
      <c r="AK15" s="10">
        <f t="shared" si="16"/>
        <v>1.2913057124358751</v>
      </c>
      <c r="AL15" s="10">
        <f t="shared" si="17"/>
        <v>0.98863809142051284</v>
      </c>
      <c r="AM15" s="10"/>
      <c r="AN15" s="10">
        <f t="shared" ref="AN15:BE15" si="44">(B15/B11-1)*100</f>
        <v>4.316667418031872</v>
      </c>
      <c r="AO15" s="10">
        <f t="shared" si="44"/>
        <v>4.2062257637800027</v>
      </c>
      <c r="AP15" s="10">
        <f t="shared" si="44"/>
        <v>2.4535483828014737</v>
      </c>
      <c r="AQ15" s="10">
        <f t="shared" si="44"/>
        <v>0.85530424656450332</v>
      </c>
      <c r="AR15" s="10">
        <f t="shared" si="44"/>
        <v>3.2785163054024791</v>
      </c>
      <c r="AS15" s="10">
        <f t="shared" si="44"/>
        <v>1.5602127977009328</v>
      </c>
      <c r="AT15" s="10">
        <f t="shared" si="44"/>
        <v>3.0214513064572124</v>
      </c>
      <c r="AU15" s="10">
        <f t="shared" si="44"/>
        <v>4.252287337164562</v>
      </c>
      <c r="AV15" s="10">
        <f t="shared" si="44"/>
        <v>2.7567988734471971</v>
      </c>
      <c r="AW15" s="10">
        <f t="shared" si="44"/>
        <v>2.7548676830566388</v>
      </c>
      <c r="AX15" s="10">
        <f t="shared" si="44"/>
        <v>3.5711928058330011</v>
      </c>
      <c r="AY15" s="10">
        <f t="shared" si="44"/>
        <v>2.6818323123926735</v>
      </c>
      <c r="AZ15" s="10">
        <f t="shared" si="44"/>
        <v>3.3847161870479203</v>
      </c>
      <c r="BA15" s="10">
        <f t="shared" si="44"/>
        <v>3.7741162810329687</v>
      </c>
      <c r="BB15" s="10">
        <f t="shared" si="44"/>
        <v>3.0179347393107792</v>
      </c>
      <c r="BC15" s="10">
        <f t="shared" si="44"/>
        <v>2.0296864786021107</v>
      </c>
      <c r="BD15" s="10">
        <f t="shared" si="44"/>
        <v>3.8028648734375725</v>
      </c>
      <c r="BE15" s="10">
        <f t="shared" si="44"/>
        <v>3.1310542282406484</v>
      </c>
      <c r="BG15" s="19">
        <f t="shared" si="35"/>
        <v>5.5558005734521743</v>
      </c>
      <c r="BH15" s="19">
        <f t="shared" si="18"/>
        <v>4.7636038594943919</v>
      </c>
      <c r="BI15" s="19">
        <f t="shared" si="19"/>
        <v>4.0810430507763229</v>
      </c>
      <c r="BJ15" s="19">
        <f t="shared" si="20"/>
        <v>2.1924170388598618</v>
      </c>
      <c r="BK15" s="19">
        <f t="shared" si="21"/>
        <v>5.3832005222820278</v>
      </c>
      <c r="BL15" s="19">
        <f t="shared" si="22"/>
        <v>0.85328253593885961</v>
      </c>
      <c r="BM15" s="19">
        <f t="shared" si="23"/>
        <v>3.9294476565753911</v>
      </c>
      <c r="BN15" s="19">
        <f t="shared" si="24"/>
        <v>4.1505446659949818</v>
      </c>
      <c r="BO15" s="19">
        <f t="shared" si="25"/>
        <v>3.9298966853675843</v>
      </c>
      <c r="BP15" s="19">
        <f t="shared" si="26"/>
        <v>2.2312438524974887</v>
      </c>
      <c r="BQ15" s="19">
        <f t="shared" si="27"/>
        <v>4.2318644972104913</v>
      </c>
      <c r="BR15" s="19">
        <f t="shared" si="28"/>
        <v>4.5466476324878435</v>
      </c>
      <c r="BS15" s="19">
        <f t="shared" si="29"/>
        <v>3.8897975914361282</v>
      </c>
      <c r="BT15" s="19">
        <f t="shared" si="30"/>
        <v>4.1985511822608679</v>
      </c>
      <c r="BU15" s="19">
        <f t="shared" si="31"/>
        <v>4.1518174936065577</v>
      </c>
      <c r="BV15" s="19">
        <f t="shared" si="32"/>
        <v>2.660049283837651</v>
      </c>
      <c r="BW15" s="19">
        <f t="shared" si="33"/>
        <v>5.1652228497435004</v>
      </c>
      <c r="BX15" s="19">
        <f t="shared" si="34"/>
        <v>3.9545523656820514</v>
      </c>
    </row>
    <row r="16" spans="1:76" x14ac:dyDescent="0.25">
      <c r="A16" s="4">
        <v>200302</v>
      </c>
      <c r="B16" s="5">
        <v>89.744194870573494</v>
      </c>
      <c r="C16" s="5">
        <v>86.35948470177587</v>
      </c>
      <c r="D16" s="5">
        <v>91.700587476098463</v>
      </c>
      <c r="E16" s="5">
        <v>91.666085288978408</v>
      </c>
      <c r="F16" s="5">
        <v>92.654968945637776</v>
      </c>
      <c r="G16" s="5">
        <v>93.066535057333738</v>
      </c>
      <c r="H16" s="5">
        <v>90.758405017066636</v>
      </c>
      <c r="I16" s="5">
        <v>82.356692049209613</v>
      </c>
      <c r="J16" s="5">
        <v>89.084215547542641</v>
      </c>
      <c r="K16" s="5">
        <v>91.610258196107964</v>
      </c>
      <c r="L16" s="5">
        <v>85.951885480583897</v>
      </c>
      <c r="M16" s="5">
        <v>85.907069391551275</v>
      </c>
      <c r="N16" s="5">
        <v>84.33848868529887</v>
      </c>
      <c r="O16" s="5">
        <v>87.05767903930554</v>
      </c>
      <c r="P16" s="5">
        <v>87.740467458388309</v>
      </c>
      <c r="Q16" s="5">
        <v>89.064332870001849</v>
      </c>
      <c r="R16" s="5">
        <v>86.98150261142284</v>
      </c>
      <c r="S16" s="5">
        <v>88.266900000000007</v>
      </c>
      <c r="U16" s="10">
        <f t="shared" si="0"/>
        <v>0.98658838617116107</v>
      </c>
      <c r="V16" s="10">
        <f t="shared" si="1"/>
        <v>0.40090077139749436</v>
      </c>
      <c r="W16" s="10">
        <f t="shared" si="2"/>
        <v>0.44372678323532089</v>
      </c>
      <c r="X16" s="10">
        <f t="shared" si="3"/>
        <v>0.18617202174533443</v>
      </c>
      <c r="Y16" s="10">
        <f t="shared" si="4"/>
        <v>0.96157857830643234</v>
      </c>
      <c r="Z16" s="10">
        <f t="shared" si="5"/>
        <v>0.46463141854116152</v>
      </c>
      <c r="AA16" s="10">
        <f t="shared" si="6"/>
        <v>0.64869104026727964</v>
      </c>
      <c r="AB16" s="10">
        <f t="shared" si="7"/>
        <v>1.0054006856299535</v>
      </c>
      <c r="AC16" s="10">
        <f t="shared" si="8"/>
        <v>0.67324093092915316</v>
      </c>
      <c r="AD16" s="10">
        <f t="shared" si="9"/>
        <v>0.59709350755652313</v>
      </c>
      <c r="AE16" s="10">
        <f t="shared" si="10"/>
        <v>0.52789551099650112</v>
      </c>
      <c r="AF16" s="10">
        <f t="shared" si="11"/>
        <v>0.45671694205764446</v>
      </c>
      <c r="AG16" s="10">
        <f t="shared" si="12"/>
        <v>0.64505548504516508</v>
      </c>
      <c r="AH16" s="10">
        <f t="shared" si="13"/>
        <v>1.134639784200675</v>
      </c>
      <c r="AI16" s="10">
        <f t="shared" si="14"/>
        <v>0.59729392018104122</v>
      </c>
      <c r="AJ16" s="10">
        <f t="shared" si="15"/>
        <v>0.42717695051943672</v>
      </c>
      <c r="AK16" s="10">
        <f t="shared" si="16"/>
        <v>0.58575266142117943</v>
      </c>
      <c r="AL16" s="10">
        <f t="shared" si="17"/>
        <v>0.67545141300739964</v>
      </c>
      <c r="AM16" s="10"/>
      <c r="AN16" s="10">
        <f t="shared" ref="AN16:BE16" si="45">(B16/B12-1)*100</f>
        <v>4.241192181844089</v>
      </c>
      <c r="AO16" s="10">
        <f t="shared" si="45"/>
        <v>2.9897989923707291</v>
      </c>
      <c r="AP16" s="10">
        <f t="shared" si="45"/>
        <v>2.120742412111154</v>
      </c>
      <c r="AQ16" s="10">
        <f t="shared" si="45"/>
        <v>0.75132032622675649</v>
      </c>
      <c r="AR16" s="10">
        <f t="shared" si="45"/>
        <v>3.6280068917345254</v>
      </c>
      <c r="AS16" s="10">
        <f t="shared" si="45"/>
        <v>1.2382322245977129</v>
      </c>
      <c r="AT16" s="10">
        <f t="shared" si="45"/>
        <v>2.7120923407779385</v>
      </c>
      <c r="AU16" s="10">
        <f t="shared" si="45"/>
        <v>4.6491846790866376</v>
      </c>
      <c r="AV16" s="10">
        <f t="shared" si="45"/>
        <v>2.8392258425363526</v>
      </c>
      <c r="AW16" s="10">
        <f t="shared" si="45"/>
        <v>2.3713886062466827</v>
      </c>
      <c r="AX16" s="10">
        <f t="shared" si="45"/>
        <v>2.9759369160592408</v>
      </c>
      <c r="AY16" s="10">
        <f t="shared" si="45"/>
        <v>2.762179084286287</v>
      </c>
      <c r="AZ16" s="10">
        <f t="shared" si="45"/>
        <v>3.349790992640389</v>
      </c>
      <c r="BA16" s="10">
        <f t="shared" si="45"/>
        <v>4.1106711521076145</v>
      </c>
      <c r="BB16" s="10">
        <f t="shared" si="45"/>
        <v>2.7949191514004879</v>
      </c>
      <c r="BC16" s="10">
        <f t="shared" si="45"/>
        <v>2.1185008569866159</v>
      </c>
      <c r="BD16" s="10">
        <f t="shared" si="45"/>
        <v>3.4587109117516057</v>
      </c>
      <c r="BE16" s="10">
        <f t="shared" si="45"/>
        <v>3.0541383054488724</v>
      </c>
      <c r="BG16" s="19">
        <f t="shared" si="35"/>
        <v>3.9463535446846443</v>
      </c>
      <c r="BH16" s="19">
        <f t="shared" si="18"/>
        <v>1.6036030855899774</v>
      </c>
      <c r="BI16" s="19">
        <f t="shared" si="19"/>
        <v>1.7749071329412835</v>
      </c>
      <c r="BJ16" s="19">
        <f t="shared" si="20"/>
        <v>0.7446880869813377</v>
      </c>
      <c r="BK16" s="19">
        <f t="shared" si="21"/>
        <v>3.8463143132257294</v>
      </c>
      <c r="BL16" s="19">
        <f t="shared" si="22"/>
        <v>1.8585256741646461</v>
      </c>
      <c r="BM16" s="19">
        <f t="shared" si="23"/>
        <v>2.5947641610691186</v>
      </c>
      <c r="BN16" s="19">
        <f t="shared" si="24"/>
        <v>4.0216027425198142</v>
      </c>
      <c r="BO16" s="19">
        <f t="shared" si="25"/>
        <v>2.6929637237166126</v>
      </c>
      <c r="BP16" s="19">
        <f t="shared" si="26"/>
        <v>2.3883740302260925</v>
      </c>
      <c r="BQ16" s="19">
        <f t="shared" si="27"/>
        <v>2.1115820439860045</v>
      </c>
      <c r="BR16" s="19">
        <f t="shared" si="28"/>
        <v>1.8268677682305778</v>
      </c>
      <c r="BS16" s="19">
        <f t="shared" si="29"/>
        <v>2.5802219401806603</v>
      </c>
      <c r="BT16" s="19">
        <f t="shared" si="30"/>
        <v>4.5385591368027001</v>
      </c>
      <c r="BU16" s="19">
        <f t="shared" si="31"/>
        <v>2.3891756807241649</v>
      </c>
      <c r="BV16" s="19">
        <f t="shared" si="32"/>
        <v>1.7087078020777469</v>
      </c>
      <c r="BW16" s="19">
        <f t="shared" si="33"/>
        <v>2.3430106456847177</v>
      </c>
      <c r="BX16" s="19">
        <f t="shared" si="34"/>
        <v>2.7018056520295985</v>
      </c>
    </row>
    <row r="17" spans="1:76" x14ac:dyDescent="0.25">
      <c r="A17" s="4">
        <v>200303</v>
      </c>
      <c r="B17" s="5">
        <v>90.478263226751167</v>
      </c>
      <c r="C17" s="5">
        <v>87.009796172572052</v>
      </c>
      <c r="D17" s="5">
        <v>91.850603262031115</v>
      </c>
      <c r="E17" s="5">
        <v>92.014447321372003</v>
      </c>
      <c r="F17" s="5">
        <v>93.045185122226144</v>
      </c>
      <c r="G17" s="5">
        <v>93.270391853033786</v>
      </c>
      <c r="H17" s="5">
        <v>91.08706369058919</v>
      </c>
      <c r="I17" s="5">
        <v>82.938227754391775</v>
      </c>
      <c r="J17" s="5">
        <v>89.862776764479833</v>
      </c>
      <c r="K17" s="5">
        <v>92.228262225009615</v>
      </c>
      <c r="L17" s="5">
        <v>86.64915748572048</v>
      </c>
      <c r="M17" s="5">
        <v>86.513231665622556</v>
      </c>
      <c r="N17" s="5">
        <v>84.926848284930045</v>
      </c>
      <c r="O17" s="5">
        <v>87.83019938722822</v>
      </c>
      <c r="P17" s="5">
        <v>88.21974098239923</v>
      </c>
      <c r="Q17" s="5">
        <v>89.499702146689188</v>
      </c>
      <c r="R17" s="5">
        <v>87.956755460241567</v>
      </c>
      <c r="S17" s="5">
        <v>88.872900000000001</v>
      </c>
      <c r="U17" s="10">
        <f t="shared" si="0"/>
        <v>0.81795636724617538</v>
      </c>
      <c r="V17" s="10">
        <f t="shared" si="1"/>
        <v>0.75302842883082644</v>
      </c>
      <c r="W17" s="10">
        <f t="shared" si="2"/>
        <v>0.16359304783271078</v>
      </c>
      <c r="X17" s="10">
        <f t="shared" si="3"/>
        <v>0.38003371835437783</v>
      </c>
      <c r="Y17" s="10">
        <f t="shared" si="4"/>
        <v>0.42114975702740587</v>
      </c>
      <c r="Z17" s="10">
        <f t="shared" si="5"/>
        <v>0.21904414468043587</v>
      </c>
      <c r="AA17" s="10">
        <f t="shared" si="6"/>
        <v>0.36212477892350048</v>
      </c>
      <c r="AB17" s="10">
        <f t="shared" si="7"/>
        <v>0.70611833806375479</v>
      </c>
      <c r="AC17" s="10">
        <f t="shared" si="8"/>
        <v>0.87396090559015427</v>
      </c>
      <c r="AD17" s="10">
        <f t="shared" si="9"/>
        <v>0.67460133949051038</v>
      </c>
      <c r="AE17" s="10">
        <f t="shared" si="10"/>
        <v>0.81123526405257884</v>
      </c>
      <c r="AF17" s="10">
        <f t="shared" si="11"/>
        <v>0.70560231930214545</v>
      </c>
      <c r="AG17" s="10">
        <f t="shared" si="12"/>
        <v>0.69761695852361694</v>
      </c>
      <c r="AH17" s="10">
        <f t="shared" si="13"/>
        <v>0.88736611916093722</v>
      </c>
      <c r="AI17" s="10">
        <f t="shared" si="14"/>
        <v>0.54623999380698507</v>
      </c>
      <c r="AJ17" s="10">
        <f t="shared" si="15"/>
        <v>0.48882561925525092</v>
      </c>
      <c r="AK17" s="10">
        <f t="shared" si="16"/>
        <v>1.1212186724061546</v>
      </c>
      <c r="AL17" s="10">
        <f t="shared" si="17"/>
        <v>0.68655407632984833</v>
      </c>
      <c r="AM17" s="10"/>
      <c r="AN17" s="10">
        <f t="shared" ref="AN17:BE17" si="46">(B17/B13-1)*100</f>
        <v>4.233196771448311</v>
      </c>
      <c r="AO17" s="10">
        <f t="shared" si="46"/>
        <v>2.7871267018412693</v>
      </c>
      <c r="AP17" s="10">
        <f t="shared" si="46"/>
        <v>2.3033143935653477</v>
      </c>
      <c r="AQ17" s="10">
        <f t="shared" si="46"/>
        <v>1.3190841577361612</v>
      </c>
      <c r="AR17" s="10">
        <f t="shared" si="46"/>
        <v>3.5829324158863418</v>
      </c>
      <c r="AS17" s="10">
        <f t="shared" si="46"/>
        <v>1.1503788125421632</v>
      </c>
      <c r="AT17" s="10">
        <f t="shared" si="46"/>
        <v>2.5079548409040031</v>
      </c>
      <c r="AU17" s="10">
        <f t="shared" si="46"/>
        <v>4.0476551946260653</v>
      </c>
      <c r="AV17" s="10">
        <f t="shared" si="46"/>
        <v>3.1329069185017877</v>
      </c>
      <c r="AW17" s="10">
        <f t="shared" si="46"/>
        <v>2.6834054734001356</v>
      </c>
      <c r="AX17" s="10">
        <f t="shared" si="46"/>
        <v>3.1452559820060122</v>
      </c>
      <c r="AY17" s="10">
        <f t="shared" si="46"/>
        <v>3.2860090493331162</v>
      </c>
      <c r="AZ17" s="10">
        <f t="shared" si="46"/>
        <v>3.2329939697004262</v>
      </c>
      <c r="BA17" s="10">
        <f t="shared" si="46"/>
        <v>4.0725628401237168</v>
      </c>
      <c r="BB17" s="10">
        <f t="shared" si="46"/>
        <v>2.6092378009081152</v>
      </c>
      <c r="BC17" s="10">
        <f t="shared" si="46"/>
        <v>2.2374110282975757</v>
      </c>
      <c r="BD17" s="10">
        <f t="shared" si="46"/>
        <v>4.1176823464233125</v>
      </c>
      <c r="BE17" s="10">
        <f t="shared" si="46"/>
        <v>3.1375443458401042</v>
      </c>
      <c r="BG17" s="19">
        <f t="shared" si="35"/>
        <v>3.2718254689847015</v>
      </c>
      <c r="BH17" s="19">
        <f t="shared" si="18"/>
        <v>3.0121137153233057</v>
      </c>
      <c r="BI17" s="19">
        <f t="shared" si="19"/>
        <v>0.65437219133084312</v>
      </c>
      <c r="BJ17" s="19">
        <f t="shared" si="20"/>
        <v>1.5201348734175113</v>
      </c>
      <c r="BK17" s="19">
        <f t="shared" si="21"/>
        <v>1.6845990281096235</v>
      </c>
      <c r="BL17" s="19">
        <f t="shared" si="22"/>
        <v>0.87617657872174348</v>
      </c>
      <c r="BM17" s="19">
        <f t="shared" si="23"/>
        <v>1.4484991156940019</v>
      </c>
      <c r="BN17" s="19">
        <f t="shared" si="24"/>
        <v>2.8244733522550192</v>
      </c>
      <c r="BO17" s="19">
        <f t="shared" si="25"/>
        <v>3.4958436223606171</v>
      </c>
      <c r="BP17" s="19">
        <f t="shared" si="26"/>
        <v>2.6984053579620415</v>
      </c>
      <c r="BQ17" s="19">
        <f t="shared" si="27"/>
        <v>3.2449410562103154</v>
      </c>
      <c r="BR17" s="19">
        <f t="shared" si="28"/>
        <v>2.8224092772085818</v>
      </c>
      <c r="BS17" s="19">
        <f t="shared" si="29"/>
        <v>2.7904678340944677</v>
      </c>
      <c r="BT17" s="19">
        <f t="shared" si="30"/>
        <v>3.5494644766437489</v>
      </c>
      <c r="BU17" s="19">
        <f t="shared" si="31"/>
        <v>2.1849599752279403</v>
      </c>
      <c r="BV17" s="19">
        <f t="shared" si="32"/>
        <v>1.9553024770210037</v>
      </c>
      <c r="BW17" s="19">
        <f t="shared" si="33"/>
        <v>4.4848746896246183</v>
      </c>
      <c r="BX17" s="19">
        <f t="shared" si="34"/>
        <v>2.7462163053193933</v>
      </c>
    </row>
    <row r="18" spans="1:76" x14ac:dyDescent="0.25">
      <c r="A18" s="4">
        <v>200304</v>
      </c>
      <c r="B18" s="5">
        <v>91.220010531471132</v>
      </c>
      <c r="C18" s="5">
        <v>88.075668881766774</v>
      </c>
      <c r="D18" s="5">
        <v>93.302158811967246</v>
      </c>
      <c r="E18" s="5">
        <v>92.286728369353114</v>
      </c>
      <c r="F18" s="5">
        <v>93.603291354406707</v>
      </c>
      <c r="G18" s="5">
        <v>93.766556811846769</v>
      </c>
      <c r="H18" s="5">
        <v>91.880559344993173</v>
      </c>
      <c r="I18" s="5">
        <v>83.910407941710574</v>
      </c>
      <c r="J18" s="5">
        <v>90.868177448597393</v>
      </c>
      <c r="K18" s="5">
        <v>93.11628227763228</v>
      </c>
      <c r="L18" s="5">
        <v>87.567470065448219</v>
      </c>
      <c r="M18" s="5">
        <v>87.435714864417733</v>
      </c>
      <c r="N18" s="5">
        <v>85.952276950435078</v>
      </c>
      <c r="O18" s="5">
        <v>88.798585383154489</v>
      </c>
      <c r="P18" s="5">
        <v>89.489473206150421</v>
      </c>
      <c r="Q18" s="5">
        <v>90.427913811436383</v>
      </c>
      <c r="R18" s="5">
        <v>89.164204122807206</v>
      </c>
      <c r="S18" s="5">
        <v>89.789100000000005</v>
      </c>
      <c r="U18" s="10">
        <f t="shared" si="0"/>
        <v>0.81980718712630907</v>
      </c>
      <c r="V18" s="10">
        <f t="shared" si="1"/>
        <v>1.225003110087397</v>
      </c>
      <c r="W18" s="10">
        <f t="shared" si="2"/>
        <v>1.5803440569629457</v>
      </c>
      <c r="X18" s="10">
        <f t="shared" si="3"/>
        <v>0.29591119210892192</v>
      </c>
      <c r="Y18" s="10">
        <f t="shared" si="4"/>
        <v>0.59982279732950783</v>
      </c>
      <c r="Z18" s="10">
        <f t="shared" si="5"/>
        <v>0.53196405521143131</v>
      </c>
      <c r="AA18" s="10">
        <f t="shared" si="6"/>
        <v>0.87113978895991817</v>
      </c>
      <c r="AB18" s="10">
        <f t="shared" si="7"/>
        <v>1.17217381374215</v>
      </c>
      <c r="AC18" s="10">
        <f t="shared" si="8"/>
        <v>1.1188177355709872</v>
      </c>
      <c r="AD18" s="10">
        <f t="shared" si="9"/>
        <v>0.96285024915265804</v>
      </c>
      <c r="AE18" s="10">
        <f t="shared" si="10"/>
        <v>1.0598055496143566</v>
      </c>
      <c r="AF18" s="10">
        <f t="shared" si="11"/>
        <v>1.0662914574277149</v>
      </c>
      <c r="AG18" s="10">
        <f t="shared" si="12"/>
        <v>1.2074257860891224</v>
      </c>
      <c r="AH18" s="10">
        <f t="shared" si="13"/>
        <v>1.1025660908007495</v>
      </c>
      <c r="AI18" s="10">
        <f t="shared" si="14"/>
        <v>1.4392835544648763</v>
      </c>
      <c r="AJ18" s="10">
        <f t="shared" si="15"/>
        <v>1.0371114567798934</v>
      </c>
      <c r="AK18" s="10">
        <f t="shared" si="16"/>
        <v>1.3727753556250999</v>
      </c>
      <c r="AL18" s="10">
        <f t="shared" si="17"/>
        <v>1.0309104350145093</v>
      </c>
      <c r="AM18" s="10"/>
      <c r="AN18" s="10">
        <f t="shared" ref="AN18:BE18" si="47">(B18/B14-1)*100</f>
        <v>4.0730013149598232</v>
      </c>
      <c r="AO18" s="10">
        <f t="shared" si="47"/>
        <v>3.615560284275543</v>
      </c>
      <c r="AP18" s="10">
        <f t="shared" si="47"/>
        <v>3.2406850930177811</v>
      </c>
      <c r="AQ18" s="10">
        <f t="shared" si="47"/>
        <v>1.4173446404896595</v>
      </c>
      <c r="AR18" s="10">
        <f t="shared" si="47"/>
        <v>3.3675667826995603</v>
      </c>
      <c r="AS18" s="10">
        <f t="shared" si="47"/>
        <v>1.4362234736704504</v>
      </c>
      <c r="AT18" s="10">
        <f t="shared" si="47"/>
        <v>2.8940900713634088</v>
      </c>
      <c r="AU18" s="10">
        <f t="shared" si="47"/>
        <v>3.9787784554434769</v>
      </c>
      <c r="AV18" s="10">
        <f t="shared" si="47"/>
        <v>3.698175282006777</v>
      </c>
      <c r="AW18" s="10">
        <f t="shared" si="47"/>
        <v>2.8212228844931353</v>
      </c>
      <c r="AX18" s="10">
        <f t="shared" si="47"/>
        <v>3.5009983611187012</v>
      </c>
      <c r="AY18" s="10">
        <f t="shared" si="47"/>
        <v>3.4064329700264295</v>
      </c>
      <c r="AZ18" s="10">
        <f t="shared" si="47"/>
        <v>3.5683141065660395</v>
      </c>
      <c r="BA18" s="10">
        <f t="shared" si="47"/>
        <v>4.2398207024346268</v>
      </c>
      <c r="BB18" s="10">
        <f t="shared" si="47"/>
        <v>3.6675538075322978</v>
      </c>
      <c r="BC18" s="10">
        <f t="shared" si="47"/>
        <v>2.6428017772792689</v>
      </c>
      <c r="BD18" s="10">
        <f t="shared" si="47"/>
        <v>4.4413005165276465</v>
      </c>
      <c r="BE18" s="10">
        <f t="shared" si="47"/>
        <v>3.4241226312079265</v>
      </c>
      <c r="BG18" s="19">
        <f t="shared" si="35"/>
        <v>3.2792287485052363</v>
      </c>
      <c r="BH18" s="19">
        <f t="shared" si="18"/>
        <v>4.9000124403495882</v>
      </c>
      <c r="BI18" s="19">
        <f t="shared" si="19"/>
        <v>6.3213762278517827</v>
      </c>
      <c r="BJ18" s="19">
        <f t="shared" si="20"/>
        <v>1.1836447684356877</v>
      </c>
      <c r="BK18" s="19">
        <f t="shared" si="21"/>
        <v>2.3992911893180313</v>
      </c>
      <c r="BL18" s="19">
        <f t="shared" si="22"/>
        <v>2.1278562208457252</v>
      </c>
      <c r="BM18" s="19">
        <f t="shared" si="23"/>
        <v>3.4845591558396727</v>
      </c>
      <c r="BN18" s="19">
        <f t="shared" si="24"/>
        <v>4.6886952549686001</v>
      </c>
      <c r="BO18" s="19">
        <f t="shared" si="25"/>
        <v>4.4752709422839487</v>
      </c>
      <c r="BP18" s="19">
        <f t="shared" si="26"/>
        <v>3.8514009966106322</v>
      </c>
      <c r="BQ18" s="19">
        <f t="shared" si="27"/>
        <v>4.2392221984574263</v>
      </c>
      <c r="BR18" s="19">
        <f t="shared" si="28"/>
        <v>4.2651658297108597</v>
      </c>
      <c r="BS18" s="19">
        <f t="shared" si="29"/>
        <v>4.8297031443564897</v>
      </c>
      <c r="BT18" s="19">
        <f t="shared" si="30"/>
        <v>4.4102643632029981</v>
      </c>
      <c r="BU18" s="19">
        <f t="shared" si="31"/>
        <v>5.7571342178595053</v>
      </c>
      <c r="BV18" s="19">
        <f t="shared" si="32"/>
        <v>4.1484458271195734</v>
      </c>
      <c r="BW18" s="19">
        <f t="shared" si="33"/>
        <v>5.4911014225003996</v>
      </c>
      <c r="BX18" s="19">
        <f t="shared" si="34"/>
        <v>4.1236417400580372</v>
      </c>
    </row>
    <row r="19" spans="1:76" x14ac:dyDescent="0.25">
      <c r="A19" s="4">
        <v>200401</v>
      </c>
      <c r="B19" s="5">
        <v>92.023147500156981</v>
      </c>
      <c r="C19" s="5">
        <v>88.265946517062659</v>
      </c>
      <c r="D19" s="5">
        <v>93.195577897118739</v>
      </c>
      <c r="E19" s="5">
        <v>92.409213636138531</v>
      </c>
      <c r="F19" s="5">
        <v>93.798855187440012</v>
      </c>
      <c r="G19" s="5">
        <v>94.096282412737438</v>
      </c>
      <c r="H19" s="5">
        <v>92.344219615477613</v>
      </c>
      <c r="I19" s="5">
        <v>84.779380751847313</v>
      </c>
      <c r="J19" s="5">
        <v>91.274064718493577</v>
      </c>
      <c r="K19" s="5">
        <v>93.71247006597838</v>
      </c>
      <c r="L19" s="5">
        <v>87.98032404114592</v>
      </c>
      <c r="M19" s="5">
        <v>88.222674799047653</v>
      </c>
      <c r="N19" s="5">
        <v>86.635745909246637</v>
      </c>
      <c r="O19" s="5">
        <v>89.183764824461804</v>
      </c>
      <c r="P19" s="5">
        <v>90.067373987160821</v>
      </c>
      <c r="Q19" s="5">
        <v>90.86592402228878</v>
      </c>
      <c r="R19" s="5">
        <v>89.417884969173116</v>
      </c>
      <c r="S19" s="5">
        <v>90.330200000000005</v>
      </c>
      <c r="U19" s="10">
        <f t="shared" si="0"/>
        <v>0.88043946060361034</v>
      </c>
      <c r="V19" s="10">
        <f t="shared" si="1"/>
        <v>0.21603881947387382</v>
      </c>
      <c r="W19" s="10">
        <f t="shared" si="2"/>
        <v>-0.11423199227715841</v>
      </c>
      <c r="X19" s="10">
        <f t="shared" si="3"/>
        <v>0.13272251487257414</v>
      </c>
      <c r="Y19" s="10">
        <f t="shared" si="4"/>
        <v>0.20892837228645433</v>
      </c>
      <c r="Z19" s="10">
        <f t="shared" si="5"/>
        <v>0.35164520496608898</v>
      </c>
      <c r="AA19" s="10">
        <f t="shared" si="6"/>
        <v>0.50463370465942958</v>
      </c>
      <c r="AB19" s="10">
        <f t="shared" si="7"/>
        <v>1.0355959784397406</v>
      </c>
      <c r="AC19" s="10">
        <f t="shared" si="8"/>
        <v>0.44667702301588452</v>
      </c>
      <c r="AD19" s="10">
        <f t="shared" si="9"/>
        <v>0.6402615888041252</v>
      </c>
      <c r="AE19" s="10">
        <f t="shared" si="10"/>
        <v>0.47146957127930378</v>
      </c>
      <c r="AF19" s="10">
        <f t="shared" si="11"/>
        <v>0.90004403332233363</v>
      </c>
      <c r="AG19" s="10">
        <f t="shared" si="12"/>
        <v>0.79517260398545009</v>
      </c>
      <c r="AH19" s="10">
        <f t="shared" si="13"/>
        <v>0.43376754218023006</v>
      </c>
      <c r="AI19" s="10">
        <f t="shared" si="14"/>
        <v>0.64577515131767349</v>
      </c>
      <c r="AJ19" s="10">
        <f t="shared" si="15"/>
        <v>0.48437500368054831</v>
      </c>
      <c r="AK19" s="10">
        <f t="shared" si="16"/>
        <v>0.28450974116980277</v>
      </c>
      <c r="AL19" s="10">
        <f t="shared" si="17"/>
        <v>0.60263439548897679</v>
      </c>
      <c r="AM19" s="10"/>
      <c r="AN19" s="10">
        <f t="shared" ref="AN19:BE19" si="48">(B19/B15-1)*100</f>
        <v>3.551028921709265</v>
      </c>
      <c r="AO19" s="10">
        <f t="shared" si="48"/>
        <v>2.6173392344344348</v>
      </c>
      <c r="AP19" s="10">
        <f t="shared" si="48"/>
        <v>2.081256198536563</v>
      </c>
      <c r="AQ19" s="10">
        <f t="shared" si="48"/>
        <v>0.99837191212039933</v>
      </c>
      <c r="AR19" s="10">
        <f t="shared" si="48"/>
        <v>2.2080153533715619</v>
      </c>
      <c r="AS19" s="10">
        <f t="shared" si="48"/>
        <v>1.5762360189608415</v>
      </c>
      <c r="AT19" s="10">
        <f t="shared" si="48"/>
        <v>2.4073178421882391</v>
      </c>
      <c r="AU19" s="10">
        <f t="shared" si="48"/>
        <v>3.9766788787882534</v>
      </c>
      <c r="AV19" s="10">
        <f t="shared" si="48"/>
        <v>3.1479690500973101</v>
      </c>
      <c r="AW19" s="10">
        <f t="shared" si="48"/>
        <v>2.9055293553558847</v>
      </c>
      <c r="AX19" s="10">
        <f t="shared" si="48"/>
        <v>2.9003235098298719</v>
      </c>
      <c r="AY19" s="10">
        <f t="shared" si="48"/>
        <v>3.1645047716031272</v>
      </c>
      <c r="AZ19" s="10">
        <f t="shared" si="48"/>
        <v>3.3864797667912283</v>
      </c>
      <c r="BA19" s="10">
        <f t="shared" si="48"/>
        <v>3.6045071457577071</v>
      </c>
      <c r="BB19" s="10">
        <f t="shared" si="48"/>
        <v>3.2651677847775673</v>
      </c>
      <c r="BC19" s="10">
        <f t="shared" si="48"/>
        <v>2.4586154356343926</v>
      </c>
      <c r="BD19" s="10">
        <f t="shared" si="48"/>
        <v>3.4031948286381786</v>
      </c>
      <c r="BE19" s="10">
        <f t="shared" si="48"/>
        <v>3.0288099075331809</v>
      </c>
      <c r="BG19" s="19">
        <f t="shared" si="35"/>
        <v>3.5217578424144413</v>
      </c>
      <c r="BH19" s="19">
        <f t="shared" si="18"/>
        <v>0.86415527789549529</v>
      </c>
      <c r="BI19" s="19">
        <f t="shared" si="19"/>
        <v>-0.45692796910863365</v>
      </c>
      <c r="BJ19" s="19">
        <f t="shared" si="20"/>
        <v>0.53089005949029655</v>
      </c>
      <c r="BK19" s="19">
        <f t="shared" si="21"/>
        <v>0.83571348914581733</v>
      </c>
      <c r="BL19" s="19">
        <f t="shared" si="22"/>
        <v>1.4065808198643559</v>
      </c>
      <c r="BM19" s="19">
        <f t="shared" si="23"/>
        <v>2.0185348186377183</v>
      </c>
      <c r="BN19" s="19">
        <f t="shared" si="24"/>
        <v>4.1423839137589624</v>
      </c>
      <c r="BO19" s="19">
        <f t="shared" si="25"/>
        <v>1.7867080920635381</v>
      </c>
      <c r="BP19" s="19">
        <f t="shared" si="26"/>
        <v>2.5610463552165008</v>
      </c>
      <c r="BQ19" s="19">
        <f t="shared" si="27"/>
        <v>1.8858782851172151</v>
      </c>
      <c r="BR19" s="19">
        <f t="shared" si="28"/>
        <v>3.6001761332893345</v>
      </c>
      <c r="BS19" s="19">
        <f t="shared" si="29"/>
        <v>3.1806904159418004</v>
      </c>
      <c r="BT19" s="19">
        <f t="shared" si="30"/>
        <v>1.7350701687209202</v>
      </c>
      <c r="BU19" s="19">
        <f t="shared" si="31"/>
        <v>2.583100605270694</v>
      </c>
      <c r="BV19" s="19">
        <f t="shared" si="32"/>
        <v>1.9375000147221932</v>
      </c>
      <c r="BW19" s="19">
        <f t="shared" si="33"/>
        <v>1.1380389646792111</v>
      </c>
      <c r="BX19" s="19">
        <f t="shared" si="34"/>
        <v>2.4105375819559072</v>
      </c>
    </row>
    <row r="20" spans="1:76" x14ac:dyDescent="0.25">
      <c r="A20" s="4">
        <v>200402</v>
      </c>
      <c r="B20" s="5">
        <v>92.6822353687662</v>
      </c>
      <c r="C20" s="5">
        <v>89.064112509191091</v>
      </c>
      <c r="D20" s="5">
        <v>93.418180397650545</v>
      </c>
      <c r="E20" s="5">
        <v>93.067099556507372</v>
      </c>
      <c r="F20" s="5">
        <v>93.84100955974678</v>
      </c>
      <c r="G20" s="5">
        <v>94.573309098149579</v>
      </c>
      <c r="H20" s="5">
        <v>92.828501854763061</v>
      </c>
      <c r="I20" s="5">
        <v>85.416320281361735</v>
      </c>
      <c r="J20" s="5">
        <v>92.109307370869601</v>
      </c>
      <c r="K20" s="5">
        <v>94.427999650955186</v>
      </c>
      <c r="L20" s="5">
        <v>88.379897027626527</v>
      </c>
      <c r="M20" s="5">
        <v>89.262638964798242</v>
      </c>
      <c r="N20" s="5">
        <v>87.55118382416542</v>
      </c>
      <c r="O20" s="5">
        <v>89.576573465125222</v>
      </c>
      <c r="P20" s="5">
        <v>90.755772745399355</v>
      </c>
      <c r="Q20" s="5">
        <v>91.406506013013669</v>
      </c>
      <c r="R20" s="5">
        <v>89.932092402595558</v>
      </c>
      <c r="S20" s="5">
        <v>91.037099999999995</v>
      </c>
      <c r="U20" s="10">
        <f t="shared" si="0"/>
        <v>0.71621965398227516</v>
      </c>
      <c r="V20" s="10">
        <f t="shared" si="1"/>
        <v>0.90427398518198032</v>
      </c>
      <c r="W20" s="10">
        <f t="shared" si="2"/>
        <v>0.23885521776316754</v>
      </c>
      <c r="X20" s="10">
        <f t="shared" si="3"/>
        <v>0.71192675977016506</v>
      </c>
      <c r="Y20" s="10">
        <f t="shared" si="4"/>
        <v>4.4941243923002361E-2</v>
      </c>
      <c r="Z20" s="10">
        <f t="shared" si="5"/>
        <v>0.50695593192486843</v>
      </c>
      <c r="AA20" s="10">
        <f t="shared" si="6"/>
        <v>0.52443156843169358</v>
      </c>
      <c r="AB20" s="10">
        <f t="shared" si="7"/>
        <v>0.75129061319612056</v>
      </c>
      <c r="AC20" s="10">
        <f t="shared" si="8"/>
        <v>0.915093082522489</v>
      </c>
      <c r="AD20" s="10">
        <f t="shared" si="9"/>
        <v>0.76353721598954039</v>
      </c>
      <c r="AE20" s="10">
        <f t="shared" si="10"/>
        <v>0.45416175813779436</v>
      </c>
      <c r="AF20" s="10">
        <f t="shared" si="11"/>
        <v>1.1787946444827391</v>
      </c>
      <c r="AG20" s="10">
        <f t="shared" si="12"/>
        <v>1.0566515071939619</v>
      </c>
      <c r="AH20" s="10">
        <f t="shared" si="13"/>
        <v>0.44044859671104053</v>
      </c>
      <c r="AI20" s="10">
        <f t="shared" si="14"/>
        <v>0.76431534279735036</v>
      </c>
      <c r="AJ20" s="10">
        <f t="shared" si="15"/>
        <v>0.59492268035736817</v>
      </c>
      <c r="AK20" s="10">
        <f t="shared" si="16"/>
        <v>0.57506105584996803</v>
      </c>
      <c r="AL20" s="10">
        <f t="shared" si="17"/>
        <v>0.78257327006914235</v>
      </c>
      <c r="AM20" s="10"/>
      <c r="AN20" s="10">
        <f t="shared" ref="AN20:BE20" si="49">(B20/B16-1)*100</f>
        <v>3.2737944804450692</v>
      </c>
      <c r="AO20" s="10">
        <f t="shared" si="49"/>
        <v>3.13182485601331</v>
      </c>
      <c r="AP20" s="10">
        <f t="shared" si="49"/>
        <v>1.8730446214423324</v>
      </c>
      <c r="AQ20" s="10">
        <f t="shared" si="49"/>
        <v>1.5283888944447099</v>
      </c>
      <c r="AR20" s="10">
        <f t="shared" si="49"/>
        <v>1.2800615310819108</v>
      </c>
      <c r="AS20" s="10">
        <f t="shared" si="49"/>
        <v>1.6190288376886297</v>
      </c>
      <c r="AT20" s="10">
        <f t="shared" si="49"/>
        <v>2.2808871942021858</v>
      </c>
      <c r="AU20" s="10">
        <f t="shared" si="49"/>
        <v>3.7150936445139671</v>
      </c>
      <c r="AV20" s="10">
        <f t="shared" si="49"/>
        <v>3.3957663596560828</v>
      </c>
      <c r="AW20" s="10">
        <f t="shared" si="49"/>
        <v>3.0757925043889189</v>
      </c>
      <c r="AX20" s="10">
        <f t="shared" si="49"/>
        <v>2.824849662653528</v>
      </c>
      <c r="AY20" s="10">
        <f t="shared" si="49"/>
        <v>3.906045913349443</v>
      </c>
      <c r="AZ20" s="10">
        <f t="shared" si="49"/>
        <v>3.8092870632937537</v>
      </c>
      <c r="BA20" s="10">
        <f t="shared" si="49"/>
        <v>2.8933627149449137</v>
      </c>
      <c r="BB20" s="10">
        <f t="shared" si="49"/>
        <v>3.4366186713571834</v>
      </c>
      <c r="BC20" s="10">
        <f t="shared" si="49"/>
        <v>2.6297543220027864</v>
      </c>
      <c r="BD20" s="10">
        <f t="shared" si="49"/>
        <v>3.3922037474496625</v>
      </c>
      <c r="BE20" s="10">
        <f t="shared" si="49"/>
        <v>3.1384358122920286</v>
      </c>
      <c r="BG20" s="19">
        <f t="shared" si="35"/>
        <v>2.8648786159291006</v>
      </c>
      <c r="BH20" s="19">
        <f t="shared" si="18"/>
        <v>3.6170959407279213</v>
      </c>
      <c r="BI20" s="19">
        <f t="shared" si="19"/>
        <v>0.95542087105267015</v>
      </c>
      <c r="BJ20" s="19">
        <f t="shared" si="20"/>
        <v>2.8477070390806603</v>
      </c>
      <c r="BK20" s="19">
        <f t="shared" si="21"/>
        <v>0.17976497569200944</v>
      </c>
      <c r="BL20" s="19">
        <f t="shared" si="22"/>
        <v>2.0278237276994737</v>
      </c>
      <c r="BM20" s="19">
        <f t="shared" si="23"/>
        <v>2.0977262737267743</v>
      </c>
      <c r="BN20" s="19">
        <f t="shared" si="24"/>
        <v>3.0051624527844822</v>
      </c>
      <c r="BO20" s="19">
        <f t="shared" si="25"/>
        <v>3.660372330089956</v>
      </c>
      <c r="BP20" s="19">
        <f t="shared" si="26"/>
        <v>3.0541488639581615</v>
      </c>
      <c r="BQ20" s="19">
        <f t="shared" si="27"/>
        <v>1.8166470325511774</v>
      </c>
      <c r="BR20" s="19">
        <f t="shared" si="28"/>
        <v>4.7151785779309563</v>
      </c>
      <c r="BS20" s="19">
        <f t="shared" si="29"/>
        <v>4.2266060287758478</v>
      </c>
      <c r="BT20" s="19">
        <f t="shared" si="30"/>
        <v>1.7617943868441621</v>
      </c>
      <c r="BU20" s="19">
        <f t="shared" si="31"/>
        <v>3.0572613711894014</v>
      </c>
      <c r="BV20" s="19">
        <f t="shared" si="32"/>
        <v>2.3796907214294727</v>
      </c>
      <c r="BW20" s="19">
        <f t="shared" si="33"/>
        <v>2.3002442233998721</v>
      </c>
      <c r="BX20" s="19">
        <f t="shared" si="34"/>
        <v>3.1302930802765694</v>
      </c>
    </row>
    <row r="21" spans="1:76" x14ac:dyDescent="0.25">
      <c r="A21" s="4">
        <v>200403</v>
      </c>
      <c r="B21" s="5">
        <v>93.633428840969046</v>
      </c>
      <c r="C21" s="5">
        <v>89.89084866651686</v>
      </c>
      <c r="D21" s="5">
        <v>94.121717779058415</v>
      </c>
      <c r="E21" s="5">
        <v>94.148127293455559</v>
      </c>
      <c r="F21" s="5">
        <v>94.850433507068857</v>
      </c>
      <c r="G21" s="5">
        <v>95.481357715143588</v>
      </c>
      <c r="H21" s="5">
        <v>93.597873298151157</v>
      </c>
      <c r="I21" s="5">
        <v>86.451233579641439</v>
      </c>
      <c r="J21" s="5">
        <v>93.015798791653268</v>
      </c>
      <c r="K21" s="5">
        <v>95.295694951182</v>
      </c>
      <c r="L21" s="5">
        <v>89.454173006496845</v>
      </c>
      <c r="M21" s="5">
        <v>90.154162651752102</v>
      </c>
      <c r="N21" s="5">
        <v>88.451392480316471</v>
      </c>
      <c r="O21" s="5">
        <v>90.565416749385648</v>
      </c>
      <c r="P21" s="5">
        <v>91.523970425291694</v>
      </c>
      <c r="Q21" s="5">
        <v>92.294956641758873</v>
      </c>
      <c r="R21" s="5">
        <v>91.178556809871452</v>
      </c>
      <c r="S21" s="5">
        <v>91.947500000000005</v>
      </c>
      <c r="U21" s="10">
        <f t="shared" si="0"/>
        <v>1.0262953503637595</v>
      </c>
      <c r="V21" s="10">
        <f t="shared" si="1"/>
        <v>0.92824835282612206</v>
      </c>
      <c r="W21" s="10">
        <f t="shared" si="2"/>
        <v>0.75310542167823513</v>
      </c>
      <c r="X21" s="10">
        <f t="shared" si="3"/>
        <v>1.1615573517382627</v>
      </c>
      <c r="Y21" s="10">
        <f t="shared" si="4"/>
        <v>1.0756746459333444</v>
      </c>
      <c r="Z21" s="10">
        <f t="shared" si="5"/>
        <v>0.96015316123878591</v>
      </c>
      <c r="AA21" s="10">
        <f t="shared" si="6"/>
        <v>0.82880950140920007</v>
      </c>
      <c r="AB21" s="10">
        <f t="shared" si="7"/>
        <v>1.21161072599556</v>
      </c>
      <c r="AC21" s="10">
        <f t="shared" si="8"/>
        <v>0.98414747288648741</v>
      </c>
      <c r="AD21" s="10">
        <f t="shared" si="9"/>
        <v>0.91889619968035241</v>
      </c>
      <c r="AE21" s="10">
        <f t="shared" si="10"/>
        <v>1.2155207405757817</v>
      </c>
      <c r="AF21" s="10">
        <f t="shared" si="11"/>
        <v>0.99876465371524503</v>
      </c>
      <c r="AG21" s="10">
        <f t="shared" si="12"/>
        <v>1.0282084340047293</v>
      </c>
      <c r="AH21" s="10">
        <f t="shared" si="13"/>
        <v>1.1039083613143763</v>
      </c>
      <c r="AI21" s="10">
        <f t="shared" si="14"/>
        <v>0.84644497716679368</v>
      </c>
      <c r="AJ21" s="10">
        <f t="shared" si="15"/>
        <v>0.97197745269763658</v>
      </c>
      <c r="AK21" s="10">
        <f t="shared" si="16"/>
        <v>1.3860062342327062</v>
      </c>
      <c r="AL21" s="10">
        <f t="shared" si="17"/>
        <v>1.0000318551447895</v>
      </c>
      <c r="AM21" s="10"/>
      <c r="AN21" s="10">
        <f t="shared" ref="AN21:BE21" si="50">(B21/B17-1)*100</f>
        <v>3.487208420779031</v>
      </c>
      <c r="AO21" s="10">
        <f t="shared" si="50"/>
        <v>3.3111817527196941</v>
      </c>
      <c r="AP21" s="10">
        <f t="shared" si="50"/>
        <v>2.472617964792545</v>
      </c>
      <c r="AQ21" s="10">
        <f t="shared" si="50"/>
        <v>2.3188532172903287</v>
      </c>
      <c r="AR21" s="10">
        <f t="shared" si="50"/>
        <v>1.9401846344561546</v>
      </c>
      <c r="AS21" s="10">
        <f t="shared" si="50"/>
        <v>2.3704905899758932</v>
      </c>
      <c r="AT21" s="10">
        <f t="shared" si="50"/>
        <v>2.7564941780216623</v>
      </c>
      <c r="AU21" s="10">
        <f t="shared" si="50"/>
        <v>4.2356895250436954</v>
      </c>
      <c r="AV21" s="10">
        <f t="shared" si="50"/>
        <v>3.5087075435440207</v>
      </c>
      <c r="AW21" s="10">
        <f t="shared" si="50"/>
        <v>3.3259140443183899</v>
      </c>
      <c r="AX21" s="10">
        <f t="shared" si="50"/>
        <v>3.2372103805378805</v>
      </c>
      <c r="AY21" s="10">
        <f t="shared" si="50"/>
        <v>4.2085250036686839</v>
      </c>
      <c r="AZ21" s="10">
        <f t="shared" si="50"/>
        <v>4.1500941887794518</v>
      </c>
      <c r="BA21" s="10">
        <f t="shared" si="50"/>
        <v>3.1142105804614184</v>
      </c>
      <c r="BB21" s="10">
        <f t="shared" si="50"/>
        <v>3.7454535754663842</v>
      </c>
      <c r="BC21" s="10">
        <f t="shared" si="50"/>
        <v>3.1231997738811357</v>
      </c>
      <c r="BD21" s="10">
        <f t="shared" si="50"/>
        <v>3.6629379207674617</v>
      </c>
      <c r="BE21" s="10">
        <f t="shared" si="50"/>
        <v>3.4595472860680765</v>
      </c>
      <c r="BG21" s="19">
        <f t="shared" si="35"/>
        <v>4.1051814014550381</v>
      </c>
      <c r="BH21" s="19">
        <f t="shared" si="18"/>
        <v>3.7129934113044882</v>
      </c>
      <c r="BI21" s="19">
        <f t="shared" si="19"/>
        <v>3.0124216867129405</v>
      </c>
      <c r="BJ21" s="19">
        <f t="shared" si="20"/>
        <v>4.6462294069530508</v>
      </c>
      <c r="BK21" s="19">
        <f t="shared" si="21"/>
        <v>4.3026985837333775</v>
      </c>
      <c r="BL21" s="19">
        <f t="shared" si="22"/>
        <v>3.8406126449551437</v>
      </c>
      <c r="BM21" s="19">
        <f t="shared" si="23"/>
        <v>3.3152380056368003</v>
      </c>
      <c r="BN21" s="19">
        <f t="shared" si="24"/>
        <v>4.8464429039822399</v>
      </c>
      <c r="BO21" s="19">
        <f t="shared" si="25"/>
        <v>3.9365898915459496</v>
      </c>
      <c r="BP21" s="19">
        <f t="shared" si="26"/>
        <v>3.6755847987214096</v>
      </c>
      <c r="BQ21" s="19">
        <f t="shared" si="27"/>
        <v>4.862082962303127</v>
      </c>
      <c r="BR21" s="19">
        <f t="shared" si="28"/>
        <v>3.9950586148609801</v>
      </c>
      <c r="BS21" s="19">
        <f t="shared" si="29"/>
        <v>4.1128337360189171</v>
      </c>
      <c r="BT21" s="19">
        <f t="shared" si="30"/>
        <v>4.4156334452575052</v>
      </c>
      <c r="BU21" s="19">
        <f t="shared" si="31"/>
        <v>3.3857799086671747</v>
      </c>
      <c r="BV21" s="19">
        <f t="shared" si="32"/>
        <v>3.8879098107905463</v>
      </c>
      <c r="BW21" s="19">
        <f t="shared" si="33"/>
        <v>5.5440249369308248</v>
      </c>
      <c r="BX21" s="19">
        <f t="shared" si="34"/>
        <v>4.0001274205791582</v>
      </c>
    </row>
    <row r="22" spans="1:76" x14ac:dyDescent="0.25">
      <c r="A22" s="4">
        <v>200404</v>
      </c>
      <c r="B22" s="5">
        <v>94.424559191010289</v>
      </c>
      <c r="C22" s="5">
        <v>90.6700371226312</v>
      </c>
      <c r="D22" s="5">
        <v>94.792441374518759</v>
      </c>
      <c r="E22" s="5">
        <v>94.473620045071243</v>
      </c>
      <c r="F22" s="5">
        <v>95.584011020506196</v>
      </c>
      <c r="G22" s="5">
        <v>95.849067968238586</v>
      </c>
      <c r="H22" s="5">
        <v>93.979111873227822</v>
      </c>
      <c r="I22" s="5">
        <v>87.265428000412314</v>
      </c>
      <c r="J22" s="5">
        <v>93.472756982247702</v>
      </c>
      <c r="K22" s="5">
        <v>95.80482080941762</v>
      </c>
      <c r="L22" s="5">
        <v>90.082891626731239</v>
      </c>
      <c r="M22" s="5">
        <v>90.60288813755615</v>
      </c>
      <c r="N22" s="5">
        <v>89.076276440490744</v>
      </c>
      <c r="O22" s="5">
        <v>91.288491253596746</v>
      </c>
      <c r="P22" s="5">
        <v>91.959851118220101</v>
      </c>
      <c r="Q22" s="5">
        <v>92.596797593804908</v>
      </c>
      <c r="R22" s="5">
        <v>92.028359669832611</v>
      </c>
      <c r="S22" s="5">
        <v>92.518199999999993</v>
      </c>
      <c r="U22" s="10">
        <f t="shared" si="0"/>
        <v>0.84492297231251179</v>
      </c>
      <c r="V22" s="10">
        <f t="shared" si="1"/>
        <v>0.86681621952977572</v>
      </c>
      <c r="W22" s="10">
        <f t="shared" si="2"/>
        <v>0.7126129986649854</v>
      </c>
      <c r="X22" s="10">
        <f t="shared" si="3"/>
        <v>0.3457240849848553</v>
      </c>
      <c r="Y22" s="10">
        <f t="shared" si="4"/>
        <v>0.77340449201286354</v>
      </c>
      <c r="Z22" s="10">
        <f t="shared" si="5"/>
        <v>0.38511209087748188</v>
      </c>
      <c r="AA22" s="10">
        <f t="shared" si="6"/>
        <v>0.40731542463816606</v>
      </c>
      <c r="AB22" s="10">
        <f t="shared" si="7"/>
        <v>0.94179618619416594</v>
      </c>
      <c r="AC22" s="10">
        <f t="shared" si="8"/>
        <v>0.49126943651580657</v>
      </c>
      <c r="AD22" s="10">
        <f t="shared" si="9"/>
        <v>0.53425903289381349</v>
      </c>
      <c r="AE22" s="10">
        <f t="shared" si="10"/>
        <v>0.70283878225416707</v>
      </c>
      <c r="AF22" s="10">
        <f t="shared" si="11"/>
        <v>0.49773130003700761</v>
      </c>
      <c r="AG22" s="10">
        <f t="shared" si="12"/>
        <v>0.70647159151657757</v>
      </c>
      <c r="AH22" s="10">
        <f t="shared" si="13"/>
        <v>0.79840023947772565</v>
      </c>
      <c r="AI22" s="10">
        <f t="shared" si="14"/>
        <v>0.47624757853375055</v>
      </c>
      <c r="AJ22" s="10">
        <f t="shared" si="15"/>
        <v>0.32703948626100487</v>
      </c>
      <c r="AK22" s="10">
        <f t="shared" si="16"/>
        <v>0.93202052071650332</v>
      </c>
      <c r="AL22" s="10">
        <f t="shared" si="17"/>
        <v>0.62068027950732407</v>
      </c>
      <c r="AM22" s="10"/>
      <c r="AN22" s="10">
        <f t="shared" ref="AN22:BE22" si="51">(B22/B18-1)*100</f>
        <v>3.5129886971823732</v>
      </c>
      <c r="AO22" s="10">
        <f t="shared" si="51"/>
        <v>2.9456128733431619</v>
      </c>
      <c r="AP22" s="10">
        <f t="shared" si="51"/>
        <v>1.5972648238020914</v>
      </c>
      <c r="AQ22" s="10">
        <f t="shared" si="51"/>
        <v>2.36967082305235</v>
      </c>
      <c r="AR22" s="10">
        <f t="shared" si="51"/>
        <v>2.1160790795272</v>
      </c>
      <c r="AS22" s="10">
        <f t="shared" si="51"/>
        <v>2.2209529998745925</v>
      </c>
      <c r="AT22" s="10">
        <f t="shared" si="51"/>
        <v>2.2840006016452419</v>
      </c>
      <c r="AU22" s="10">
        <f t="shared" si="51"/>
        <v>3.9983360121814027</v>
      </c>
      <c r="AV22" s="10">
        <f t="shared" si="51"/>
        <v>2.866327472149055</v>
      </c>
      <c r="AW22" s="10">
        <f t="shared" si="51"/>
        <v>2.8872915305717228</v>
      </c>
      <c r="AX22" s="10">
        <f t="shared" si="51"/>
        <v>2.8725525122548223</v>
      </c>
      <c r="AY22" s="10">
        <f t="shared" si="51"/>
        <v>3.6222878466191988</v>
      </c>
      <c r="AZ22" s="10">
        <f t="shared" si="51"/>
        <v>3.6345744416487635</v>
      </c>
      <c r="BA22" s="10">
        <f t="shared" si="51"/>
        <v>2.8039927209410287</v>
      </c>
      <c r="BB22" s="10">
        <f t="shared" si="51"/>
        <v>2.7605234711560511</v>
      </c>
      <c r="BC22" s="10">
        <f t="shared" si="51"/>
        <v>2.3984671225426801</v>
      </c>
      <c r="BD22" s="10">
        <f t="shared" si="51"/>
        <v>3.2122257751334482</v>
      </c>
      <c r="BE22" s="10">
        <f t="shared" si="51"/>
        <v>3.0394557914045217</v>
      </c>
      <c r="BG22" s="19">
        <f t="shared" si="35"/>
        <v>3.3796918892500472</v>
      </c>
      <c r="BH22" s="19">
        <f t="shared" si="18"/>
        <v>3.4672648781191029</v>
      </c>
      <c r="BI22" s="19">
        <f t="shared" si="19"/>
        <v>2.8504519946599416</v>
      </c>
      <c r="BJ22" s="19">
        <f t="shared" si="20"/>
        <v>1.3828963399394212</v>
      </c>
      <c r="BK22" s="19">
        <f t="shared" si="21"/>
        <v>3.0936179680514542</v>
      </c>
      <c r="BL22" s="19">
        <f t="shared" si="22"/>
        <v>1.5404483635099275</v>
      </c>
      <c r="BM22" s="19">
        <f t="shared" si="23"/>
        <v>1.6292616985526642</v>
      </c>
      <c r="BN22" s="19">
        <f t="shared" si="24"/>
        <v>3.7671847447766638</v>
      </c>
      <c r="BO22" s="19">
        <f t="shared" si="25"/>
        <v>1.9650777460632263</v>
      </c>
      <c r="BP22" s="19">
        <f t="shared" si="26"/>
        <v>2.137036131575254</v>
      </c>
      <c r="BQ22" s="19">
        <f t="shared" si="27"/>
        <v>2.8113551290166683</v>
      </c>
      <c r="BR22" s="19">
        <f t="shared" si="28"/>
        <v>1.9909252001480304</v>
      </c>
      <c r="BS22" s="19">
        <f t="shared" si="29"/>
        <v>2.8258863660663103</v>
      </c>
      <c r="BT22" s="19">
        <f t="shared" si="30"/>
        <v>3.1936009579109026</v>
      </c>
      <c r="BU22" s="19">
        <f t="shared" si="31"/>
        <v>1.9049903141350022</v>
      </c>
      <c r="BV22" s="19">
        <f t="shared" si="32"/>
        <v>1.3081579450440195</v>
      </c>
      <c r="BW22" s="19">
        <f t="shared" si="33"/>
        <v>3.7280820828660133</v>
      </c>
      <c r="BX22" s="19">
        <f t="shared" si="34"/>
        <v>2.4827211180292963</v>
      </c>
    </row>
    <row r="23" spans="1:76" x14ac:dyDescent="0.25">
      <c r="A23" s="4">
        <v>200501</v>
      </c>
      <c r="B23" s="5">
        <v>95.495354334048599</v>
      </c>
      <c r="C23" s="5">
        <v>91.892059719014696</v>
      </c>
      <c r="D23" s="5">
        <v>95.59563993547647</v>
      </c>
      <c r="E23" s="5">
        <v>95.335563295265487</v>
      </c>
      <c r="F23" s="5">
        <v>96.161453303709649</v>
      </c>
      <c r="G23" s="5">
        <v>96.733211206732562</v>
      </c>
      <c r="H23" s="5">
        <v>94.859283060603644</v>
      </c>
      <c r="I23" s="5">
        <v>88.784419490742138</v>
      </c>
      <c r="J23" s="5">
        <v>94.203674529203397</v>
      </c>
      <c r="K23" s="5">
        <v>96.613008239127069</v>
      </c>
      <c r="L23" s="5">
        <v>91.129231004705389</v>
      </c>
      <c r="M23" s="5">
        <v>91.64643481302933</v>
      </c>
      <c r="N23" s="5">
        <v>90.058195610558414</v>
      </c>
      <c r="O23" s="5">
        <v>92.464448206020862</v>
      </c>
      <c r="P23" s="5">
        <v>92.701652800554371</v>
      </c>
      <c r="Q23" s="5">
        <v>93.650654064479497</v>
      </c>
      <c r="R23" s="5">
        <v>92.494323421050751</v>
      </c>
      <c r="S23" s="5">
        <v>93.451899999999995</v>
      </c>
      <c r="U23" s="10">
        <f t="shared" si="0"/>
        <v>1.1340218606392449</v>
      </c>
      <c r="V23" s="10">
        <f t="shared" si="1"/>
        <v>1.3477689379686852</v>
      </c>
      <c r="W23" s="10">
        <f t="shared" si="2"/>
        <v>0.84732342506543823</v>
      </c>
      <c r="X23" s="10">
        <f t="shared" si="3"/>
        <v>0.91236394856366587</v>
      </c>
      <c r="Y23" s="10">
        <f t="shared" si="4"/>
        <v>0.6041201630255566</v>
      </c>
      <c r="Z23" s="10">
        <f t="shared" si="5"/>
        <v>0.922432796933359</v>
      </c>
      <c r="AA23" s="10">
        <f t="shared" si="6"/>
        <v>0.93656044394536675</v>
      </c>
      <c r="AB23" s="10">
        <f t="shared" si="7"/>
        <v>1.7406566668333401</v>
      </c>
      <c r="AC23" s="10">
        <f t="shared" si="8"/>
        <v>0.78195783515244699</v>
      </c>
      <c r="AD23" s="10">
        <f t="shared" si="9"/>
        <v>0.84357699631540939</v>
      </c>
      <c r="AE23" s="10">
        <f t="shared" si="10"/>
        <v>1.1615295191786057</v>
      </c>
      <c r="AF23" s="10">
        <f t="shared" si="11"/>
        <v>1.1517808062462942</v>
      </c>
      <c r="AG23" s="10">
        <f t="shared" si="12"/>
        <v>1.1023352224693195</v>
      </c>
      <c r="AH23" s="10">
        <f t="shared" si="13"/>
        <v>1.2881765667014378</v>
      </c>
      <c r="AI23" s="10">
        <f t="shared" si="14"/>
        <v>0.80665820280705347</v>
      </c>
      <c r="AJ23" s="10">
        <f t="shared" si="15"/>
        <v>1.1381133020361478</v>
      </c>
      <c r="AK23" s="10">
        <f t="shared" si="16"/>
        <v>0.5063262595246254</v>
      </c>
      <c r="AL23" s="10">
        <f t="shared" si="17"/>
        <v>1.0092068371412299</v>
      </c>
      <c r="AM23" s="10"/>
      <c r="AN23" s="10">
        <f t="shared" ref="AN23:BE23" si="52">(B23/B19-1)*100</f>
        <v>3.7731885163846401</v>
      </c>
      <c r="AO23" s="10">
        <f t="shared" si="52"/>
        <v>4.1081678099391006</v>
      </c>
      <c r="AP23" s="10">
        <f t="shared" si="52"/>
        <v>2.5752960521444823</v>
      </c>
      <c r="AQ23" s="10">
        <f t="shared" si="52"/>
        <v>3.1667293162448651</v>
      </c>
      <c r="AR23" s="10">
        <f t="shared" si="52"/>
        <v>2.5187920594003099</v>
      </c>
      <c r="AS23" s="10">
        <f t="shared" si="52"/>
        <v>2.8023729805059405</v>
      </c>
      <c r="AT23" s="10">
        <f t="shared" si="52"/>
        <v>2.7235743131500678</v>
      </c>
      <c r="AU23" s="10">
        <f t="shared" si="52"/>
        <v>4.72407170632414</v>
      </c>
      <c r="AV23" s="10">
        <f t="shared" si="52"/>
        <v>3.2096848318799998</v>
      </c>
      <c r="AW23" s="10">
        <f t="shared" si="52"/>
        <v>3.0951464315331467</v>
      </c>
      <c r="AX23" s="10">
        <f t="shared" si="52"/>
        <v>3.5791036210401028</v>
      </c>
      <c r="AY23" s="10">
        <f t="shared" si="52"/>
        <v>3.8808163794401773</v>
      </c>
      <c r="AZ23" s="10">
        <f t="shared" si="52"/>
        <v>3.9503898366580525</v>
      </c>
      <c r="BA23" s="10">
        <f t="shared" si="52"/>
        <v>3.6785656986070725</v>
      </c>
      <c r="BB23" s="10">
        <f t="shared" si="52"/>
        <v>2.9247869642220037</v>
      </c>
      <c r="BC23" s="10">
        <f t="shared" si="52"/>
        <v>3.0646582557259272</v>
      </c>
      <c r="BD23" s="10">
        <f t="shared" si="52"/>
        <v>3.4405180271690039</v>
      </c>
      <c r="BE23" s="10">
        <f t="shared" si="52"/>
        <v>3.4558763292896311</v>
      </c>
      <c r="BG23" s="19">
        <f t="shared" si="35"/>
        <v>4.5360874425569797</v>
      </c>
      <c r="BH23" s="19">
        <f t="shared" si="18"/>
        <v>5.391075751874741</v>
      </c>
      <c r="BI23" s="19">
        <f t="shared" si="19"/>
        <v>3.3892937002617529</v>
      </c>
      <c r="BJ23" s="19">
        <f t="shared" si="20"/>
        <v>3.6494557942546635</v>
      </c>
      <c r="BK23" s="19">
        <f t="shared" si="21"/>
        <v>2.4164806521022264</v>
      </c>
      <c r="BL23" s="19">
        <f t="shared" si="22"/>
        <v>3.689731187733436</v>
      </c>
      <c r="BM23" s="19">
        <f t="shared" si="23"/>
        <v>3.746241775781467</v>
      </c>
      <c r="BN23" s="19">
        <f t="shared" si="24"/>
        <v>6.9626266673333603</v>
      </c>
      <c r="BO23" s="19">
        <f t="shared" si="25"/>
        <v>3.127831340609788</v>
      </c>
      <c r="BP23" s="19">
        <f t="shared" si="26"/>
        <v>3.3743079852616376</v>
      </c>
      <c r="BQ23" s="19">
        <f t="shared" si="27"/>
        <v>4.6461180767144228</v>
      </c>
      <c r="BR23" s="19">
        <f t="shared" si="28"/>
        <v>4.6071232249851768</v>
      </c>
      <c r="BS23" s="19">
        <f t="shared" si="29"/>
        <v>4.4093408898772779</v>
      </c>
      <c r="BT23" s="19">
        <f t="shared" si="30"/>
        <v>5.1527062668057511</v>
      </c>
      <c r="BU23" s="19">
        <f t="shared" si="31"/>
        <v>3.2266328112282139</v>
      </c>
      <c r="BV23" s="19">
        <f t="shared" si="32"/>
        <v>4.5524532081445912</v>
      </c>
      <c r="BW23" s="19">
        <f t="shared" si="33"/>
        <v>2.0253050380985016</v>
      </c>
      <c r="BX23" s="19">
        <f t="shared" si="34"/>
        <v>4.0368273485649198</v>
      </c>
    </row>
    <row r="24" spans="1:76" x14ac:dyDescent="0.25">
      <c r="A24" s="4">
        <v>200502</v>
      </c>
      <c r="B24" s="5">
        <v>96.245822040910781</v>
      </c>
      <c r="C24" s="5">
        <v>92.322135233533416</v>
      </c>
      <c r="D24" s="5">
        <v>96.21155402086022</v>
      </c>
      <c r="E24" s="5">
        <v>96.259015065626912</v>
      </c>
      <c r="F24" s="5">
        <v>96.847351938670045</v>
      </c>
      <c r="G24" s="5">
        <v>97.562671511794406</v>
      </c>
      <c r="H24" s="5">
        <v>95.730664336404118</v>
      </c>
      <c r="I24" s="5">
        <v>89.20073278577793</v>
      </c>
      <c r="J24" s="5">
        <v>95.291264978218251</v>
      </c>
      <c r="K24" s="5">
        <v>97.574534150560041</v>
      </c>
      <c r="L24" s="5">
        <v>91.868862279409015</v>
      </c>
      <c r="M24" s="5">
        <v>92.379168522919372</v>
      </c>
      <c r="N24" s="5">
        <v>91.360185498225079</v>
      </c>
      <c r="O24" s="5">
        <v>93.763580442554968</v>
      </c>
      <c r="P24" s="5">
        <v>93.500700023132993</v>
      </c>
      <c r="Q24" s="5">
        <v>94.653851829751844</v>
      </c>
      <c r="R24" s="5">
        <v>93.730087872442795</v>
      </c>
      <c r="S24" s="5">
        <v>94.4041</v>
      </c>
      <c r="U24" s="10">
        <f t="shared" si="0"/>
        <v>0.78586828866773484</v>
      </c>
      <c r="V24" s="10">
        <f t="shared" si="1"/>
        <v>0.46802249926032324</v>
      </c>
      <c r="W24" s="10">
        <f t="shared" si="2"/>
        <v>0.64429098000648999</v>
      </c>
      <c r="X24" s="10">
        <f t="shared" si="3"/>
        <v>0.96863304567822439</v>
      </c>
      <c r="Y24" s="10">
        <f t="shared" si="4"/>
        <v>0.71327814981549942</v>
      </c>
      <c r="Z24" s="10">
        <f t="shared" si="5"/>
        <v>0.85747210778432947</v>
      </c>
      <c r="AA24" s="10">
        <f t="shared" si="6"/>
        <v>0.91860411304580669</v>
      </c>
      <c r="AB24" s="10">
        <f t="shared" si="7"/>
        <v>0.46890355022166652</v>
      </c>
      <c r="AC24" s="10">
        <f t="shared" si="8"/>
        <v>1.1545095819778251</v>
      </c>
      <c r="AD24" s="10">
        <f t="shared" si="9"/>
        <v>0.99523441921309796</v>
      </c>
      <c r="AE24" s="10">
        <f t="shared" si="10"/>
        <v>0.81162900920939141</v>
      </c>
      <c r="AF24" s="10">
        <f t="shared" si="11"/>
        <v>0.79952232881170815</v>
      </c>
      <c r="AG24" s="10">
        <f t="shared" si="12"/>
        <v>1.4457206019282243</v>
      </c>
      <c r="AH24" s="10">
        <f t="shared" si="13"/>
        <v>1.4050072884656206</v>
      </c>
      <c r="AI24" s="10">
        <f t="shared" si="14"/>
        <v>0.86195574559793098</v>
      </c>
      <c r="AJ24" s="10">
        <f t="shared" si="15"/>
        <v>1.0712127697278362</v>
      </c>
      <c r="AK24" s="10">
        <f t="shared" si="16"/>
        <v>1.3360435599562459</v>
      </c>
      <c r="AL24" s="10">
        <f t="shared" si="17"/>
        <v>1.0189198935495192</v>
      </c>
      <c r="AM24" s="10"/>
      <c r="AN24" s="10">
        <f t="shared" ref="AN24:BE24" si="53">(B24/B20-1)*100</f>
        <v>3.8449511472891329</v>
      </c>
      <c r="AO24" s="10">
        <f t="shared" si="53"/>
        <v>3.6580645476101292</v>
      </c>
      <c r="AP24" s="10">
        <f t="shared" si="53"/>
        <v>2.9901820088115594</v>
      </c>
      <c r="AQ24" s="10">
        <f t="shared" si="53"/>
        <v>3.4296926887481982</v>
      </c>
      <c r="AR24" s="10">
        <f t="shared" si="53"/>
        <v>3.2036551961956317</v>
      </c>
      <c r="AS24" s="10">
        <f t="shared" si="53"/>
        <v>3.1608943814606549</v>
      </c>
      <c r="AT24" s="10">
        <f t="shared" si="53"/>
        <v>3.126370051928351</v>
      </c>
      <c r="AU24" s="10">
        <f t="shared" si="53"/>
        <v>4.4305496794410315</v>
      </c>
      <c r="AV24" s="10">
        <f t="shared" si="53"/>
        <v>3.4545451466015287</v>
      </c>
      <c r="AW24" s="10">
        <f t="shared" si="53"/>
        <v>3.3322049722918523</v>
      </c>
      <c r="AX24" s="10">
        <f t="shared" si="53"/>
        <v>3.9476910124616627</v>
      </c>
      <c r="AY24" s="10">
        <f t="shared" si="53"/>
        <v>3.4914154390507823</v>
      </c>
      <c r="AZ24" s="10">
        <f t="shared" si="53"/>
        <v>4.3505998522070488</v>
      </c>
      <c r="BA24" s="10">
        <f t="shared" si="53"/>
        <v>4.6742209658866551</v>
      </c>
      <c r="BB24" s="10">
        <f t="shared" si="53"/>
        <v>3.0245208593332018</v>
      </c>
      <c r="BC24" s="10">
        <f t="shared" si="53"/>
        <v>3.5526418833642381</v>
      </c>
      <c r="BD24" s="10">
        <f t="shared" si="53"/>
        <v>4.2231814788039168</v>
      </c>
      <c r="BE24" s="10">
        <f t="shared" si="53"/>
        <v>3.6984921531990844</v>
      </c>
      <c r="BG24" s="19">
        <f t="shared" si="35"/>
        <v>3.1434731546709394</v>
      </c>
      <c r="BH24" s="19">
        <f t="shared" si="18"/>
        <v>1.872089997041293</v>
      </c>
      <c r="BI24" s="19">
        <f t="shared" si="19"/>
        <v>2.57716392002596</v>
      </c>
      <c r="BJ24" s="19">
        <f t="shared" si="20"/>
        <v>3.8745321827128976</v>
      </c>
      <c r="BK24" s="19">
        <f t="shared" si="21"/>
        <v>2.8531125992619977</v>
      </c>
      <c r="BL24" s="19">
        <f t="shared" si="22"/>
        <v>3.4298884311373179</v>
      </c>
      <c r="BM24" s="19">
        <f t="shared" si="23"/>
        <v>3.6744164521832268</v>
      </c>
      <c r="BN24" s="19">
        <f t="shared" si="24"/>
        <v>1.8756142008866661</v>
      </c>
      <c r="BO24" s="19">
        <f t="shared" si="25"/>
        <v>4.6180383279113002</v>
      </c>
      <c r="BP24" s="19">
        <f t="shared" si="26"/>
        <v>3.9809376768523919</v>
      </c>
      <c r="BQ24" s="19">
        <f t="shared" si="27"/>
        <v>3.2465160368375656</v>
      </c>
      <c r="BR24" s="19">
        <f t="shared" si="28"/>
        <v>3.1980893152468326</v>
      </c>
      <c r="BS24" s="19">
        <f t="shared" si="29"/>
        <v>5.7828824077128971</v>
      </c>
      <c r="BT24" s="19">
        <f t="shared" si="30"/>
        <v>5.6200291538624825</v>
      </c>
      <c r="BU24" s="19">
        <f t="shared" si="31"/>
        <v>3.4478229823917239</v>
      </c>
      <c r="BV24" s="19">
        <f t="shared" si="32"/>
        <v>4.2848510789113448</v>
      </c>
      <c r="BW24" s="19">
        <f t="shared" si="33"/>
        <v>5.3441742398249836</v>
      </c>
      <c r="BX24" s="19">
        <f t="shared" si="34"/>
        <v>4.0756795741980767</v>
      </c>
    </row>
    <row r="25" spans="1:76" x14ac:dyDescent="0.25">
      <c r="A25" s="4">
        <v>200503</v>
      </c>
      <c r="B25" s="5">
        <v>96.836813865937586</v>
      </c>
      <c r="C25" s="5">
        <v>92.822028853803346</v>
      </c>
      <c r="D25" s="5">
        <v>97.321900303524231</v>
      </c>
      <c r="E25" s="5">
        <v>97.017281334529557</v>
      </c>
      <c r="F25" s="5">
        <v>97.934042322487457</v>
      </c>
      <c r="G25" s="5">
        <v>98.355060133415591</v>
      </c>
      <c r="H25" s="5">
        <v>96.176671037283739</v>
      </c>
      <c r="I25" s="5">
        <v>89.892487813884316</v>
      </c>
      <c r="J25" s="5">
        <v>96.097907345197029</v>
      </c>
      <c r="K25" s="5">
        <v>98.524509414588451</v>
      </c>
      <c r="L25" s="5">
        <v>92.678539207479005</v>
      </c>
      <c r="M25" s="5">
        <v>93.49519594509303</v>
      </c>
      <c r="N25" s="5">
        <v>92.740658389200163</v>
      </c>
      <c r="O25" s="5">
        <v>94.77225004120676</v>
      </c>
      <c r="P25" s="5">
        <v>94.312750268055808</v>
      </c>
      <c r="Q25" s="5">
        <v>95.438067127830109</v>
      </c>
      <c r="R25" s="5">
        <v>94.241133703878774</v>
      </c>
      <c r="S25" s="5">
        <v>95.302999999999997</v>
      </c>
      <c r="U25" s="10">
        <f t="shared" si="0"/>
        <v>0.61404413458652218</v>
      </c>
      <c r="V25" s="10">
        <f t="shared" si="1"/>
        <v>0.54146670135544195</v>
      </c>
      <c r="W25" s="10">
        <f t="shared" si="2"/>
        <v>1.1540675067188699</v>
      </c>
      <c r="X25" s="10">
        <f t="shared" si="3"/>
        <v>0.78773532887872477</v>
      </c>
      <c r="Y25" s="10">
        <f t="shared" si="4"/>
        <v>1.1220651489836975</v>
      </c>
      <c r="Z25" s="10">
        <f t="shared" si="5"/>
        <v>0.81218421896678272</v>
      </c>
      <c r="AA25" s="10">
        <f t="shared" si="6"/>
        <v>0.46589742583664773</v>
      </c>
      <c r="AB25" s="10">
        <f t="shared" si="7"/>
        <v>0.77550375036457009</v>
      </c>
      <c r="AC25" s="10">
        <f t="shared" si="8"/>
        <v>0.84650189832526923</v>
      </c>
      <c r="AD25" s="10">
        <f t="shared" si="9"/>
        <v>0.97358934100835182</v>
      </c>
      <c r="AE25" s="10">
        <f t="shared" si="10"/>
        <v>0.88133988816303521</v>
      </c>
      <c r="AF25" s="10">
        <f t="shared" si="11"/>
        <v>1.2080942489721247</v>
      </c>
      <c r="AG25" s="10">
        <f t="shared" si="12"/>
        <v>1.5110224256297045</v>
      </c>
      <c r="AH25" s="10">
        <f t="shared" si="13"/>
        <v>1.0757584062926817</v>
      </c>
      <c r="AI25" s="10">
        <f t="shared" si="14"/>
        <v>0.86849643341910809</v>
      </c>
      <c r="AJ25" s="10">
        <f t="shared" si="15"/>
        <v>0.82850859517982212</v>
      </c>
      <c r="AK25" s="10">
        <f t="shared" si="16"/>
        <v>0.54523135850621518</v>
      </c>
      <c r="AL25" s="10">
        <f t="shared" si="17"/>
        <v>0.95218322085586227</v>
      </c>
      <c r="AM25" s="10"/>
      <c r="AN25" s="10">
        <f t="shared" ref="AN25:BE25" si="54">(B25/B21-1)*100</f>
        <v>3.4211980321785518</v>
      </c>
      <c r="AO25" s="10">
        <f t="shared" si="54"/>
        <v>3.2608215750201452</v>
      </c>
      <c r="AP25" s="10">
        <f t="shared" si="54"/>
        <v>3.4000468754490143</v>
      </c>
      <c r="AQ25" s="10">
        <f t="shared" si="54"/>
        <v>3.0474892316561641</v>
      </c>
      <c r="AR25" s="10">
        <f t="shared" si="54"/>
        <v>3.2510223742823419</v>
      </c>
      <c r="AS25" s="10">
        <f t="shared" si="54"/>
        <v>3.0096999948883596</v>
      </c>
      <c r="AT25" s="10">
        <f t="shared" si="54"/>
        <v>2.7551883907852792</v>
      </c>
      <c r="AU25" s="10">
        <f t="shared" si="54"/>
        <v>3.9805727365043175</v>
      </c>
      <c r="AV25" s="10">
        <f t="shared" si="54"/>
        <v>3.3135323177166942</v>
      </c>
      <c r="AW25" s="10">
        <f t="shared" si="54"/>
        <v>3.3882060097893296</v>
      </c>
      <c r="AX25" s="10">
        <f t="shared" si="54"/>
        <v>3.6044894191218813</v>
      </c>
      <c r="AY25" s="10">
        <f t="shared" si="54"/>
        <v>3.7059112913584213</v>
      </c>
      <c r="AZ25" s="10">
        <f t="shared" si="54"/>
        <v>4.8492915584547713</v>
      </c>
      <c r="BA25" s="10">
        <f t="shared" si="54"/>
        <v>4.6450769430701699</v>
      </c>
      <c r="BB25" s="10">
        <f t="shared" si="54"/>
        <v>3.0470485817051696</v>
      </c>
      <c r="BC25" s="10">
        <f t="shared" si="54"/>
        <v>3.405506216630183</v>
      </c>
      <c r="BD25" s="10">
        <f t="shared" si="54"/>
        <v>3.3588784481350276</v>
      </c>
      <c r="BE25" s="10">
        <f t="shared" si="54"/>
        <v>3.6493651268386662</v>
      </c>
      <c r="BG25" s="19">
        <f t="shared" si="35"/>
        <v>2.4561765383460887</v>
      </c>
      <c r="BH25" s="19">
        <f t="shared" si="18"/>
        <v>2.1658668054217678</v>
      </c>
      <c r="BI25" s="19">
        <f t="shared" si="19"/>
        <v>4.6162700268754797</v>
      </c>
      <c r="BJ25" s="19">
        <f t="shared" si="20"/>
        <v>3.1509413155148991</v>
      </c>
      <c r="BK25" s="19">
        <f t="shared" si="21"/>
        <v>4.4882605959347899</v>
      </c>
      <c r="BL25" s="19">
        <f t="shared" si="22"/>
        <v>3.2487368758671309</v>
      </c>
      <c r="BM25" s="19">
        <f t="shared" si="23"/>
        <v>1.8635897033465909</v>
      </c>
      <c r="BN25" s="19">
        <f t="shared" si="24"/>
        <v>3.1020150014582804</v>
      </c>
      <c r="BO25" s="19">
        <f t="shared" si="25"/>
        <v>3.3860075933010769</v>
      </c>
      <c r="BP25" s="19">
        <f t="shared" si="26"/>
        <v>3.8943573640334073</v>
      </c>
      <c r="BQ25" s="19">
        <f t="shared" si="27"/>
        <v>3.5253595526521408</v>
      </c>
      <c r="BR25" s="19">
        <f t="shared" si="28"/>
        <v>4.8323769958884988</v>
      </c>
      <c r="BS25" s="19">
        <f t="shared" si="29"/>
        <v>6.0440897025188178</v>
      </c>
      <c r="BT25" s="19">
        <f t="shared" si="30"/>
        <v>4.3030336251707269</v>
      </c>
      <c r="BU25" s="19">
        <f t="shared" si="31"/>
        <v>3.4739857336764324</v>
      </c>
      <c r="BV25" s="19">
        <f t="shared" si="32"/>
        <v>3.3140343807192885</v>
      </c>
      <c r="BW25" s="19">
        <f t="shared" si="33"/>
        <v>2.1809254340248607</v>
      </c>
      <c r="BX25" s="19">
        <f t="shared" si="34"/>
        <v>3.8087328834234491</v>
      </c>
    </row>
    <row r="26" spans="1:76" x14ac:dyDescent="0.25">
      <c r="A26" s="4">
        <v>200504</v>
      </c>
      <c r="B26" s="5">
        <v>97.548860454749004</v>
      </c>
      <c r="C26" s="5">
        <v>93.92375743659295</v>
      </c>
      <c r="D26" s="5">
        <v>98.281880816033564</v>
      </c>
      <c r="E26" s="5">
        <v>98.148525148676541</v>
      </c>
      <c r="F26" s="5">
        <v>98.684570931731457</v>
      </c>
      <c r="G26" s="5">
        <v>98.998244497898966</v>
      </c>
      <c r="H26" s="5">
        <v>96.913632090973778</v>
      </c>
      <c r="I26" s="5">
        <v>91.741944400966375</v>
      </c>
      <c r="J26" s="5">
        <v>97.050901952939768</v>
      </c>
      <c r="K26" s="5">
        <v>99.747680203127331</v>
      </c>
      <c r="L26" s="5">
        <v>93.169698787406901</v>
      </c>
      <c r="M26" s="5">
        <v>94.227787613628507</v>
      </c>
      <c r="N26" s="5">
        <v>93.938869481321703</v>
      </c>
      <c r="O26" s="5">
        <v>95.645366921813221</v>
      </c>
      <c r="P26" s="5">
        <v>95.483224881767669</v>
      </c>
      <c r="Q26" s="5">
        <v>96.318328562481383</v>
      </c>
      <c r="R26" s="5">
        <v>95.522659269067688</v>
      </c>
      <c r="S26" s="5">
        <v>96.294200000000004</v>
      </c>
      <c r="U26" s="10">
        <f t="shared" si="0"/>
        <v>0.73530567599755514</v>
      </c>
      <c r="V26" s="10">
        <f t="shared" si="1"/>
        <v>1.1869257722483706</v>
      </c>
      <c r="W26" s="10">
        <f t="shared" si="2"/>
        <v>0.98639721328435126</v>
      </c>
      <c r="X26" s="10">
        <f t="shared" si="3"/>
        <v>1.1660229998058824</v>
      </c>
      <c r="Y26" s="10">
        <f t="shared" si="4"/>
        <v>0.7663613095562738</v>
      </c>
      <c r="Z26" s="10">
        <f t="shared" si="5"/>
        <v>0.65394130572531406</v>
      </c>
      <c r="AA26" s="10">
        <f t="shared" si="6"/>
        <v>0.76625760253683506</v>
      </c>
      <c r="AB26" s="10">
        <f t="shared" si="7"/>
        <v>2.057409503351626</v>
      </c>
      <c r="AC26" s="10">
        <f t="shared" si="8"/>
        <v>0.99169132197587384</v>
      </c>
      <c r="AD26" s="10">
        <f t="shared" si="9"/>
        <v>1.2414888394844059</v>
      </c>
      <c r="AE26" s="10">
        <f t="shared" si="10"/>
        <v>0.52996042463329118</v>
      </c>
      <c r="AF26" s="10">
        <f t="shared" si="11"/>
        <v>0.78356076066807834</v>
      </c>
      <c r="AG26" s="10">
        <f t="shared" si="12"/>
        <v>1.2920019255126203</v>
      </c>
      <c r="AH26" s="10">
        <f t="shared" si="13"/>
        <v>0.92127904552949946</v>
      </c>
      <c r="AI26" s="10">
        <f t="shared" si="14"/>
        <v>1.2410566019813274</v>
      </c>
      <c r="AJ26" s="10">
        <f t="shared" si="15"/>
        <v>0.92233786909394766</v>
      </c>
      <c r="AK26" s="10">
        <f t="shared" si="16"/>
        <v>1.3598367451899351</v>
      </c>
      <c r="AL26" s="10">
        <f t="shared" si="17"/>
        <v>1.0400512051037314</v>
      </c>
      <c r="AM26" s="10"/>
      <c r="AN26" s="10">
        <f t="shared" ref="AN26:BE26" si="55">(B26/B22-1)*100</f>
        <v>3.3087803538681015</v>
      </c>
      <c r="AO26" s="10">
        <f t="shared" si="55"/>
        <v>3.5885287104946206</v>
      </c>
      <c r="AP26" s="10">
        <f t="shared" si="55"/>
        <v>3.6811367983743182</v>
      </c>
      <c r="AQ26" s="10">
        <f t="shared" si="55"/>
        <v>3.889874339368049</v>
      </c>
      <c r="AR26" s="10">
        <f t="shared" si="55"/>
        <v>3.2438060279350367</v>
      </c>
      <c r="AS26" s="10">
        <f t="shared" si="55"/>
        <v>3.2855578008373687</v>
      </c>
      <c r="AT26" s="10">
        <f t="shared" si="55"/>
        <v>3.1225238877597095</v>
      </c>
      <c r="AU26" s="10">
        <f t="shared" si="55"/>
        <v>5.1297707501450684</v>
      </c>
      <c r="AV26" s="10">
        <f t="shared" si="55"/>
        <v>3.8280083804221432</v>
      </c>
      <c r="AW26" s="10">
        <f t="shared" si="55"/>
        <v>4.1155125184703989</v>
      </c>
      <c r="AX26" s="10">
        <f t="shared" si="55"/>
        <v>3.4266297461522432</v>
      </c>
      <c r="AY26" s="10">
        <f t="shared" si="55"/>
        <v>4.0008652600223016</v>
      </c>
      <c r="AZ26" s="10">
        <f t="shared" si="55"/>
        <v>5.4589091901248388</v>
      </c>
      <c r="BA26" s="10">
        <f t="shared" si="55"/>
        <v>4.7726450600582337</v>
      </c>
      <c r="BB26" s="10">
        <f t="shared" si="55"/>
        <v>3.8314261285808948</v>
      </c>
      <c r="BC26" s="10">
        <f t="shared" si="55"/>
        <v>4.0190709240310207</v>
      </c>
      <c r="BD26" s="10">
        <f t="shared" si="55"/>
        <v>3.7969812911709644</v>
      </c>
      <c r="BE26" s="10">
        <f t="shared" si="55"/>
        <v>4.0813591271771532</v>
      </c>
      <c r="BG26" s="19">
        <f t="shared" si="35"/>
        <v>2.9412227039902206</v>
      </c>
      <c r="BH26" s="19">
        <f t="shared" si="18"/>
        <v>4.7477030889934824</v>
      </c>
      <c r="BI26" s="19">
        <f t="shared" si="19"/>
        <v>3.945588853137405</v>
      </c>
      <c r="BJ26" s="19">
        <f t="shared" si="20"/>
        <v>4.6640919992235297</v>
      </c>
      <c r="BK26" s="19">
        <f t="shared" si="21"/>
        <v>3.0654452382250952</v>
      </c>
      <c r="BL26" s="19">
        <f t="shared" si="22"/>
        <v>2.6157652229012562</v>
      </c>
      <c r="BM26" s="19">
        <f t="shared" si="23"/>
        <v>3.0650304101473402</v>
      </c>
      <c r="BN26" s="19">
        <f t="shared" si="24"/>
        <v>8.2296380134065039</v>
      </c>
      <c r="BO26" s="19">
        <f t="shared" si="25"/>
        <v>3.9667652879034954</v>
      </c>
      <c r="BP26" s="19">
        <f t="shared" si="26"/>
        <v>4.9659553579376237</v>
      </c>
      <c r="BQ26" s="19">
        <f t="shared" si="27"/>
        <v>2.1198416985331647</v>
      </c>
      <c r="BR26" s="19">
        <f t="shared" si="28"/>
        <v>3.1342430426723134</v>
      </c>
      <c r="BS26" s="19">
        <f t="shared" si="29"/>
        <v>5.1680077020504811</v>
      </c>
      <c r="BT26" s="19">
        <f t="shared" si="30"/>
        <v>3.6851161821179979</v>
      </c>
      <c r="BU26" s="19">
        <f t="shared" si="31"/>
        <v>4.9642264079253096</v>
      </c>
      <c r="BV26" s="19">
        <f t="shared" si="32"/>
        <v>3.6893514763757906</v>
      </c>
      <c r="BW26" s="19">
        <f t="shared" si="33"/>
        <v>5.4393469807597405</v>
      </c>
      <c r="BX26" s="19">
        <f t="shared" si="34"/>
        <v>4.1602048204149256</v>
      </c>
    </row>
    <row r="27" spans="1:76" x14ac:dyDescent="0.25">
      <c r="A27" s="4">
        <v>200601</v>
      </c>
      <c r="B27" s="5">
        <v>98.789554955392646</v>
      </c>
      <c r="C27" s="5">
        <v>95.204944569879956</v>
      </c>
      <c r="D27" s="5">
        <v>99.375015203164565</v>
      </c>
      <c r="E27" s="5">
        <v>98.321508038547904</v>
      </c>
      <c r="F27" s="5">
        <v>99.077654767047648</v>
      </c>
      <c r="G27" s="5">
        <v>99.558460776185925</v>
      </c>
      <c r="H27" s="5">
        <v>97.671362587331217</v>
      </c>
      <c r="I27" s="5">
        <v>92.465265976026856</v>
      </c>
      <c r="J27" s="5">
        <v>98.061039418162366</v>
      </c>
      <c r="K27" s="5">
        <v>100.98632149731658</v>
      </c>
      <c r="L27" s="5">
        <v>94.163743932685307</v>
      </c>
      <c r="M27" s="5">
        <v>95.52782127464738</v>
      </c>
      <c r="N27" s="5">
        <v>95.111665581425726</v>
      </c>
      <c r="O27" s="5">
        <v>96.774470465599592</v>
      </c>
      <c r="P27" s="5">
        <v>96.491019213340024</v>
      </c>
      <c r="Q27" s="5">
        <v>97.253809725718938</v>
      </c>
      <c r="R27" s="5">
        <v>96.781475789396708</v>
      </c>
      <c r="S27" s="5">
        <v>97.340199999999996</v>
      </c>
      <c r="U27" s="10">
        <f t="shared" si="0"/>
        <v>1.2718698043829857</v>
      </c>
      <c r="V27" s="10">
        <f t="shared" si="1"/>
        <v>1.3640714216016425</v>
      </c>
      <c r="W27" s="10">
        <f t="shared" si="2"/>
        <v>1.112244065797996</v>
      </c>
      <c r="X27" s="10">
        <f t="shared" si="3"/>
        <v>0.17624604099686358</v>
      </c>
      <c r="Y27" s="10">
        <f t="shared" si="4"/>
        <v>0.39832349839987735</v>
      </c>
      <c r="Z27" s="10">
        <f t="shared" si="5"/>
        <v>0.56588506304153796</v>
      </c>
      <c r="AA27" s="10">
        <f t="shared" si="6"/>
        <v>0.78186162256941305</v>
      </c>
      <c r="AB27" s="10">
        <f t="shared" si="7"/>
        <v>0.78843061348159438</v>
      </c>
      <c r="AC27" s="10">
        <f t="shared" si="8"/>
        <v>1.0408326402905788</v>
      </c>
      <c r="AD27" s="10">
        <f t="shared" si="9"/>
        <v>1.2417745371790856</v>
      </c>
      <c r="AE27" s="10">
        <f t="shared" si="10"/>
        <v>1.0669189212971553</v>
      </c>
      <c r="AF27" s="10">
        <f t="shared" si="11"/>
        <v>1.3796712137077005</v>
      </c>
      <c r="AG27" s="10">
        <f t="shared" si="12"/>
        <v>1.2484673347460395</v>
      </c>
      <c r="AH27" s="10">
        <f t="shared" si="13"/>
        <v>1.1805104419844836</v>
      </c>
      <c r="AI27" s="10">
        <f t="shared" si="14"/>
        <v>1.0554674214452442</v>
      </c>
      <c r="AJ27" s="10">
        <f t="shared" si="15"/>
        <v>0.97123899178825912</v>
      </c>
      <c r="AK27" s="10">
        <f t="shared" si="16"/>
        <v>1.3178198031350785</v>
      </c>
      <c r="AL27" s="10">
        <f t="shared" si="17"/>
        <v>1.0862544161538201</v>
      </c>
      <c r="AM27" s="10"/>
      <c r="AN27" s="10">
        <f t="shared" ref="AN27:BE27" si="56">(B27/B23-1)*100</f>
        <v>3.4495925422934448</v>
      </c>
      <c r="AO27" s="10">
        <f t="shared" si="56"/>
        <v>3.6051916357031422</v>
      </c>
      <c r="AP27" s="10">
        <f t="shared" si="56"/>
        <v>3.9535017185292398</v>
      </c>
      <c r="AQ27" s="10">
        <f t="shared" si="56"/>
        <v>3.132036608452804</v>
      </c>
      <c r="AR27" s="10">
        <f t="shared" si="56"/>
        <v>3.0326095989082757</v>
      </c>
      <c r="AS27" s="10">
        <f t="shared" si="56"/>
        <v>2.9206614090536043</v>
      </c>
      <c r="AT27" s="10">
        <f t="shared" si="56"/>
        <v>2.9644747841188979</v>
      </c>
      <c r="AU27" s="10">
        <f t="shared" si="56"/>
        <v>4.1458248039438095</v>
      </c>
      <c r="AV27" s="10">
        <f t="shared" si="56"/>
        <v>4.0947074604432476</v>
      </c>
      <c r="AW27" s="10">
        <f t="shared" si="56"/>
        <v>4.5266298378424441</v>
      </c>
      <c r="AX27" s="10">
        <f t="shared" si="56"/>
        <v>3.3299007294632421</v>
      </c>
      <c r="AY27" s="10">
        <f t="shared" si="56"/>
        <v>4.2351745264685769</v>
      </c>
      <c r="AZ27" s="10">
        <f t="shared" si="56"/>
        <v>5.6113382425739378</v>
      </c>
      <c r="BA27" s="10">
        <f t="shared" si="56"/>
        <v>4.6612750556576321</v>
      </c>
      <c r="BB27" s="10">
        <f t="shared" si="56"/>
        <v>4.0877010261493263</v>
      </c>
      <c r="BC27" s="10">
        <f t="shared" si="56"/>
        <v>3.8474431355905114</v>
      </c>
      <c r="BD27" s="10">
        <f t="shared" si="56"/>
        <v>4.6350437624480767</v>
      </c>
      <c r="BE27" s="10">
        <f t="shared" si="56"/>
        <v>4.1607500757073979</v>
      </c>
      <c r="BG27" s="19">
        <f t="shared" si="35"/>
        <v>5.0874792175319428</v>
      </c>
      <c r="BH27" s="19">
        <f t="shared" si="18"/>
        <v>5.4562856864065701</v>
      </c>
      <c r="BI27" s="19">
        <f t="shared" si="19"/>
        <v>4.4489762631919838</v>
      </c>
      <c r="BJ27" s="19">
        <f t="shared" si="20"/>
        <v>0.70498416398745434</v>
      </c>
      <c r="BK27" s="19">
        <f t="shared" si="21"/>
        <v>1.5932939935995094</v>
      </c>
      <c r="BL27" s="19">
        <f t="shared" si="22"/>
        <v>2.2635402521661518</v>
      </c>
      <c r="BM27" s="19">
        <f t="shared" si="23"/>
        <v>3.1274464902776522</v>
      </c>
      <c r="BN27" s="19">
        <f t="shared" si="24"/>
        <v>3.1537224539263775</v>
      </c>
      <c r="BO27" s="19">
        <f t="shared" si="25"/>
        <v>4.163330561162315</v>
      </c>
      <c r="BP27" s="19">
        <f t="shared" si="26"/>
        <v>4.9670981487163424</v>
      </c>
      <c r="BQ27" s="19">
        <f t="shared" si="27"/>
        <v>4.2676756851886211</v>
      </c>
      <c r="BR27" s="19">
        <f t="shared" si="28"/>
        <v>5.5186848548308021</v>
      </c>
      <c r="BS27" s="19">
        <f t="shared" si="29"/>
        <v>4.9938693389841582</v>
      </c>
      <c r="BT27" s="19">
        <f t="shared" si="30"/>
        <v>4.7220417679379345</v>
      </c>
      <c r="BU27" s="19">
        <f t="shared" si="31"/>
        <v>4.2218696857809768</v>
      </c>
      <c r="BV27" s="19">
        <f t="shared" si="32"/>
        <v>3.8849559671530365</v>
      </c>
      <c r="BW27" s="19">
        <f t="shared" si="33"/>
        <v>5.2712792125403141</v>
      </c>
      <c r="BX27" s="19">
        <f t="shared" si="34"/>
        <v>4.3450176646152805</v>
      </c>
    </row>
    <row r="28" spans="1:76" x14ac:dyDescent="0.25">
      <c r="A28" s="4">
        <v>200602</v>
      </c>
      <c r="B28" s="5">
        <v>99.927627478139883</v>
      </c>
      <c r="C28" s="5">
        <v>96.171442466960386</v>
      </c>
      <c r="D28" s="5">
        <v>100.45967457803187</v>
      </c>
      <c r="E28" s="5">
        <v>99.167759669324866</v>
      </c>
      <c r="F28" s="5">
        <v>100.04628513735069</v>
      </c>
      <c r="G28" s="5">
        <v>100.33138324464537</v>
      </c>
      <c r="H28" s="5">
        <v>98.382904756074865</v>
      </c>
      <c r="I28" s="5">
        <v>93.894364364384728</v>
      </c>
      <c r="J28" s="5">
        <v>99.078505232450581</v>
      </c>
      <c r="K28" s="5">
        <v>101.94170986013334</v>
      </c>
      <c r="L28" s="5">
        <v>95.375506246909723</v>
      </c>
      <c r="M28" s="5">
        <v>96.610787972755944</v>
      </c>
      <c r="N28" s="5">
        <v>96.142012285386286</v>
      </c>
      <c r="O28" s="5">
        <v>97.702349314095002</v>
      </c>
      <c r="P28" s="5">
        <v>97.461627972887626</v>
      </c>
      <c r="Q28" s="5">
        <v>98.140142237447648</v>
      </c>
      <c r="R28" s="5">
        <v>97.560025991627796</v>
      </c>
      <c r="S28" s="5">
        <v>98.354399999999998</v>
      </c>
      <c r="U28" s="10">
        <f t="shared" si="0"/>
        <v>1.1520170561160281</v>
      </c>
      <c r="V28" s="10">
        <f t="shared" si="1"/>
        <v>1.0151761564978656</v>
      </c>
      <c r="W28" s="10">
        <f t="shared" si="2"/>
        <v>1.0914809649586354</v>
      </c>
      <c r="X28" s="10">
        <f t="shared" si="3"/>
        <v>0.86069838396414244</v>
      </c>
      <c r="Y28" s="10">
        <f t="shared" si="4"/>
        <v>0.97764765686116917</v>
      </c>
      <c r="Z28" s="10">
        <f t="shared" si="5"/>
        <v>0.77635035981222789</v>
      </c>
      <c r="AA28" s="10">
        <f t="shared" si="6"/>
        <v>0.72850644231305939</v>
      </c>
      <c r="AB28" s="10">
        <f t="shared" si="7"/>
        <v>1.545551589856875</v>
      </c>
      <c r="AC28" s="10">
        <f t="shared" si="8"/>
        <v>1.037584162196592</v>
      </c>
      <c r="AD28" s="10">
        <f t="shared" si="9"/>
        <v>0.94605719730285198</v>
      </c>
      <c r="AE28" s="10">
        <f t="shared" si="10"/>
        <v>1.2868671779774132</v>
      </c>
      <c r="AF28" s="10">
        <f t="shared" si="11"/>
        <v>1.1336662803132391</v>
      </c>
      <c r="AG28" s="10">
        <f t="shared" si="12"/>
        <v>1.083302135087183</v>
      </c>
      <c r="AH28" s="10">
        <f t="shared" si="13"/>
        <v>0.95880539984483093</v>
      </c>
      <c r="AI28" s="10">
        <f t="shared" si="14"/>
        <v>1.0059058008306421</v>
      </c>
      <c r="AJ28" s="10">
        <f t="shared" si="15"/>
        <v>0.91136019681736791</v>
      </c>
      <c r="AK28" s="10">
        <f t="shared" si="16"/>
        <v>0.80444134156960612</v>
      </c>
      <c r="AL28" s="10">
        <f t="shared" si="17"/>
        <v>1.0419127965629826</v>
      </c>
      <c r="AM28" s="10"/>
      <c r="AN28" s="10">
        <f t="shared" ref="AN28:BE28" si="57">(B28/B24-1)*100</f>
        <v>3.8254184536593128</v>
      </c>
      <c r="AO28" s="10">
        <f t="shared" si="57"/>
        <v>4.1694304661498149</v>
      </c>
      <c r="AP28" s="10">
        <f t="shared" si="57"/>
        <v>4.4153954277160734</v>
      </c>
      <c r="AQ28" s="10">
        <f t="shared" si="57"/>
        <v>3.0217892856215567</v>
      </c>
      <c r="AR28" s="10">
        <f t="shared" si="57"/>
        <v>3.3030672854188259</v>
      </c>
      <c r="AS28" s="10">
        <f t="shared" si="57"/>
        <v>2.8378801953124588</v>
      </c>
      <c r="AT28" s="10">
        <f t="shared" si="57"/>
        <v>2.7705233616164948</v>
      </c>
      <c r="AU28" s="10">
        <f t="shared" si="57"/>
        <v>5.2618755833305775</v>
      </c>
      <c r="AV28" s="10">
        <f t="shared" si="57"/>
        <v>3.9743834391305688</v>
      </c>
      <c r="AW28" s="10">
        <f t="shared" si="57"/>
        <v>4.4757330871133316</v>
      </c>
      <c r="AX28" s="10">
        <f t="shared" si="57"/>
        <v>3.8170103346176543</v>
      </c>
      <c r="AY28" s="10">
        <f t="shared" si="57"/>
        <v>4.580707444651555</v>
      </c>
      <c r="AZ28" s="10">
        <f t="shared" si="57"/>
        <v>5.2340379576550911</v>
      </c>
      <c r="BA28" s="10">
        <f t="shared" si="57"/>
        <v>4.2007449512373896</v>
      </c>
      <c r="BB28" s="10">
        <f t="shared" si="57"/>
        <v>4.2362548609525597</v>
      </c>
      <c r="BC28" s="10">
        <f t="shared" si="57"/>
        <v>3.6831997222536605</v>
      </c>
      <c r="BD28" s="10">
        <f t="shared" si="57"/>
        <v>4.0861352060153511</v>
      </c>
      <c r="BE28" s="10">
        <f t="shared" si="57"/>
        <v>4.1844580902736128</v>
      </c>
      <c r="BG28" s="19">
        <f t="shared" si="35"/>
        <v>4.6080682244641125</v>
      </c>
      <c r="BH28" s="19">
        <f t="shared" si="18"/>
        <v>4.0607046259914625</v>
      </c>
      <c r="BI28" s="19">
        <f t="shared" si="19"/>
        <v>4.3659238598345418</v>
      </c>
      <c r="BJ28" s="19">
        <f t="shared" si="20"/>
        <v>3.4427935358565698</v>
      </c>
      <c r="BK28" s="19">
        <f t="shared" si="21"/>
        <v>3.9105906274446767</v>
      </c>
      <c r="BL28" s="19">
        <f t="shared" si="22"/>
        <v>3.1054014392489115</v>
      </c>
      <c r="BM28" s="19">
        <f t="shared" si="23"/>
        <v>2.9140257692522376</v>
      </c>
      <c r="BN28" s="19">
        <f t="shared" si="24"/>
        <v>6.1822063594275001</v>
      </c>
      <c r="BO28" s="19">
        <f t="shared" si="25"/>
        <v>4.150336648786368</v>
      </c>
      <c r="BP28" s="19">
        <f t="shared" si="26"/>
        <v>3.7842287892114079</v>
      </c>
      <c r="BQ28" s="19">
        <f t="shared" si="27"/>
        <v>5.1474687119096529</v>
      </c>
      <c r="BR28" s="19">
        <f t="shared" si="28"/>
        <v>4.5346651212529565</v>
      </c>
      <c r="BS28" s="19">
        <f t="shared" si="29"/>
        <v>4.3332085403487319</v>
      </c>
      <c r="BT28" s="19">
        <f t="shared" si="30"/>
        <v>3.8352215993793237</v>
      </c>
      <c r="BU28" s="19">
        <f t="shared" si="31"/>
        <v>4.0236232033225683</v>
      </c>
      <c r="BV28" s="19">
        <f t="shared" si="32"/>
        <v>3.6454407872694716</v>
      </c>
      <c r="BW28" s="19">
        <f t="shared" si="33"/>
        <v>3.2177653662784245</v>
      </c>
      <c r="BX28" s="19">
        <f t="shared" si="34"/>
        <v>4.1676511862519305</v>
      </c>
    </row>
    <row r="29" spans="1:76" x14ac:dyDescent="0.25">
      <c r="A29" s="4">
        <v>200603</v>
      </c>
      <c r="B29" s="5">
        <v>101.13826047903338</v>
      </c>
      <c r="C29" s="5">
        <v>97.449570157999261</v>
      </c>
      <c r="D29" s="5">
        <v>101.13842553760364</v>
      </c>
      <c r="E29" s="5">
        <v>100.27290763347288</v>
      </c>
      <c r="F29" s="5">
        <v>100.54538451781336</v>
      </c>
      <c r="G29" s="5">
        <v>101.21230906604409</v>
      </c>
      <c r="H29" s="5">
        <v>99.447628893484165</v>
      </c>
      <c r="I29" s="5">
        <v>95.416257037068391</v>
      </c>
      <c r="J29" s="5">
        <v>99.970038579121791</v>
      </c>
      <c r="K29" s="5">
        <v>102.5454193280286</v>
      </c>
      <c r="L29" s="5">
        <v>96.200441905896099</v>
      </c>
      <c r="M29" s="5">
        <v>97.655204719501285</v>
      </c>
      <c r="N29" s="5">
        <v>97.084431984149731</v>
      </c>
      <c r="O29" s="5">
        <v>98.719039829553367</v>
      </c>
      <c r="P29" s="5">
        <v>98.370437217517136</v>
      </c>
      <c r="Q29" s="5">
        <v>99.31837695372721</v>
      </c>
      <c r="R29" s="5">
        <v>98.407589834969414</v>
      </c>
      <c r="S29" s="5">
        <v>99.328199999999995</v>
      </c>
      <c r="U29" s="10">
        <f t="shared" si="0"/>
        <v>1.2115098010891279</v>
      </c>
      <c r="V29" s="10">
        <f t="shared" si="1"/>
        <v>1.3290095877245278</v>
      </c>
      <c r="W29" s="10">
        <f t="shared" si="2"/>
        <v>0.67564519039384763</v>
      </c>
      <c r="X29" s="10">
        <f t="shared" si="3"/>
        <v>1.1144226388023037</v>
      </c>
      <c r="Y29" s="10">
        <f t="shared" si="4"/>
        <v>0.49886847850220128</v>
      </c>
      <c r="Z29" s="10">
        <f t="shared" si="5"/>
        <v>0.87801622275125446</v>
      </c>
      <c r="AA29" s="10">
        <f t="shared" si="6"/>
        <v>1.0822247422447306</v>
      </c>
      <c r="AB29" s="10">
        <f t="shared" si="7"/>
        <v>1.6208562494523182</v>
      </c>
      <c r="AC29" s="10">
        <f t="shared" si="8"/>
        <v>0.89982518870219685</v>
      </c>
      <c r="AD29" s="10">
        <f t="shared" si="9"/>
        <v>0.59221045901973746</v>
      </c>
      <c r="AE29" s="10">
        <f t="shared" si="10"/>
        <v>0.86493450095119773</v>
      </c>
      <c r="AF29" s="10">
        <f t="shared" si="11"/>
        <v>1.0810560276558911</v>
      </c>
      <c r="AG29" s="10">
        <f t="shared" si="12"/>
        <v>0.98023712668504626</v>
      </c>
      <c r="AH29" s="10">
        <f t="shared" si="13"/>
        <v>1.0405998654033244</v>
      </c>
      <c r="AI29" s="10">
        <f t="shared" si="14"/>
        <v>0.93247903152440248</v>
      </c>
      <c r="AJ29" s="10">
        <f t="shared" si="15"/>
        <v>1.2005634895340345</v>
      </c>
      <c r="AK29" s="10">
        <f t="shared" si="16"/>
        <v>0.86876139558875742</v>
      </c>
      <c r="AL29" s="10">
        <f t="shared" si="17"/>
        <v>0.99009296991288132</v>
      </c>
      <c r="AM29" s="10"/>
      <c r="AN29" s="10">
        <f t="shared" ref="AN29:BE29" si="58">(B29/B25-1)*100</f>
        <v>4.4419538823848415</v>
      </c>
      <c r="AO29" s="10">
        <f t="shared" si="58"/>
        <v>4.9853912496185426</v>
      </c>
      <c r="AP29" s="10">
        <f t="shared" si="58"/>
        <v>3.9215482046451644</v>
      </c>
      <c r="AQ29" s="10">
        <f t="shared" si="58"/>
        <v>3.3557179238175694</v>
      </c>
      <c r="AR29" s="10">
        <f t="shared" si="58"/>
        <v>2.6664295003028693</v>
      </c>
      <c r="AS29" s="10">
        <f t="shared" si="58"/>
        <v>2.90503501167374</v>
      </c>
      <c r="AT29" s="10">
        <f t="shared" si="58"/>
        <v>3.400988847838593</v>
      </c>
      <c r="AU29" s="10">
        <f t="shared" si="58"/>
        <v>6.1448618872587346</v>
      </c>
      <c r="AV29" s="10">
        <f t="shared" si="58"/>
        <v>4.0293606186610598</v>
      </c>
      <c r="AW29" s="10">
        <f t="shared" si="58"/>
        <v>4.0811265514860473</v>
      </c>
      <c r="AX29" s="10">
        <f t="shared" si="58"/>
        <v>3.8001275468235729</v>
      </c>
      <c r="AY29" s="10">
        <f t="shared" si="58"/>
        <v>4.4494358585561056</v>
      </c>
      <c r="AZ29" s="10">
        <f t="shared" si="58"/>
        <v>4.6837855913425486</v>
      </c>
      <c r="BA29" s="10">
        <f t="shared" si="58"/>
        <v>4.1644994042354666</v>
      </c>
      <c r="BB29" s="10">
        <f t="shared" si="58"/>
        <v>4.3023736853485595</v>
      </c>
      <c r="BC29" s="10">
        <f t="shared" si="58"/>
        <v>4.0657883616814994</v>
      </c>
      <c r="BD29" s="10">
        <f t="shared" si="58"/>
        <v>4.4210590082482737</v>
      </c>
      <c r="BE29" s="10">
        <f t="shared" si="58"/>
        <v>4.2235816291197548</v>
      </c>
      <c r="BG29" s="19">
        <f t="shared" si="35"/>
        <v>4.8460392043565115</v>
      </c>
      <c r="BH29" s="19">
        <f t="shared" si="18"/>
        <v>5.3160383508981113</v>
      </c>
      <c r="BI29" s="19">
        <f t="shared" si="19"/>
        <v>2.7025807615753905</v>
      </c>
      <c r="BJ29" s="19">
        <f t="shared" si="20"/>
        <v>4.457690555209215</v>
      </c>
      <c r="BK29" s="19">
        <f t="shared" si="21"/>
        <v>1.9954739140088051</v>
      </c>
      <c r="BL29" s="19">
        <f t="shared" si="22"/>
        <v>3.5120648910050178</v>
      </c>
      <c r="BM29" s="19">
        <f t="shared" si="23"/>
        <v>4.3288989689789226</v>
      </c>
      <c r="BN29" s="19">
        <f t="shared" si="24"/>
        <v>6.4834249978092728</v>
      </c>
      <c r="BO29" s="19">
        <f t="shared" si="25"/>
        <v>3.5993007548087874</v>
      </c>
      <c r="BP29" s="19">
        <f t="shared" si="26"/>
        <v>2.3688418360789498</v>
      </c>
      <c r="BQ29" s="19">
        <f t="shared" si="27"/>
        <v>3.4597380038047909</v>
      </c>
      <c r="BR29" s="19">
        <f t="shared" si="28"/>
        <v>4.3242241106235646</v>
      </c>
      <c r="BS29" s="19">
        <f t="shared" si="29"/>
        <v>3.920948506740185</v>
      </c>
      <c r="BT29" s="19">
        <f t="shared" si="30"/>
        <v>4.1623994616132975</v>
      </c>
      <c r="BU29" s="19">
        <f t="shared" si="31"/>
        <v>3.7299161260976099</v>
      </c>
      <c r="BV29" s="19">
        <f t="shared" si="32"/>
        <v>4.8022539581361379</v>
      </c>
      <c r="BW29" s="19">
        <f t="shared" si="33"/>
        <v>3.4750455823550297</v>
      </c>
      <c r="BX29" s="19">
        <f t="shared" si="34"/>
        <v>3.9603718796515253</v>
      </c>
    </row>
    <row r="30" spans="1:76" x14ac:dyDescent="0.25">
      <c r="A30" s="4">
        <v>200604</v>
      </c>
      <c r="B30" s="5">
        <v>102.17603836416602</v>
      </c>
      <c r="C30" s="5">
        <v>98.952741854750329</v>
      </c>
      <c r="D30" s="5">
        <v>102.14897997204093</v>
      </c>
      <c r="E30" s="5">
        <v>101.041244388907</v>
      </c>
      <c r="F30" s="5">
        <v>101.37038616412642</v>
      </c>
      <c r="G30" s="5">
        <v>102.10854467062499</v>
      </c>
      <c r="H30" s="5">
        <v>100.13970368045497</v>
      </c>
      <c r="I30" s="5">
        <v>96.857020360586603</v>
      </c>
      <c r="J30" s="5">
        <v>100.90713730033407</v>
      </c>
      <c r="K30" s="5">
        <v>103.25651848896896</v>
      </c>
      <c r="L30" s="5">
        <v>97.146512905095037</v>
      </c>
      <c r="M30" s="5">
        <v>98.575411486063473</v>
      </c>
      <c r="N30" s="5">
        <v>98.047984265775852</v>
      </c>
      <c r="O30" s="5">
        <v>99.931492741425103</v>
      </c>
      <c r="P30" s="5">
        <v>99.121878118419573</v>
      </c>
      <c r="Q30" s="5">
        <v>100.05222311693981</v>
      </c>
      <c r="R30" s="5">
        <v>99.550583310625356</v>
      </c>
      <c r="S30" s="5">
        <v>100.2693</v>
      </c>
      <c r="U30" s="10">
        <f t="shared" si="0"/>
        <v>1.0260982146788944</v>
      </c>
      <c r="V30" s="10">
        <f t="shared" si="1"/>
        <v>1.5425123931423368</v>
      </c>
      <c r="W30" s="10">
        <f t="shared" si="2"/>
        <v>0.99917951961945306</v>
      </c>
      <c r="X30" s="10">
        <f t="shared" si="3"/>
        <v>0.76624561266600555</v>
      </c>
      <c r="Y30" s="10">
        <f t="shared" si="4"/>
        <v>0.82052662115672526</v>
      </c>
      <c r="Z30" s="10">
        <f t="shared" si="5"/>
        <v>0.88550060052092761</v>
      </c>
      <c r="AA30" s="10">
        <f t="shared" si="6"/>
        <v>0.69591884157647055</v>
      </c>
      <c r="AB30" s="10">
        <f t="shared" si="7"/>
        <v>1.5099767778131268</v>
      </c>
      <c r="AC30" s="10">
        <f t="shared" si="8"/>
        <v>0.93737957345150225</v>
      </c>
      <c r="AD30" s="10">
        <f t="shared" si="9"/>
        <v>0.69344800148083419</v>
      </c>
      <c r="AE30" s="10">
        <f t="shared" si="10"/>
        <v>0.98343726957552668</v>
      </c>
      <c r="AF30" s="10">
        <f t="shared" si="11"/>
        <v>0.94230181504952881</v>
      </c>
      <c r="AG30" s="10">
        <f t="shared" si="12"/>
        <v>0.99248897267425473</v>
      </c>
      <c r="AH30" s="10">
        <f t="shared" si="13"/>
        <v>1.2281854786727386</v>
      </c>
      <c r="AI30" s="10">
        <f t="shared" si="14"/>
        <v>0.76388895094656739</v>
      </c>
      <c r="AJ30" s="10">
        <f t="shared" si="15"/>
        <v>0.73888255700604866</v>
      </c>
      <c r="AK30" s="10">
        <f t="shared" si="16"/>
        <v>1.1614891468968436</v>
      </c>
      <c r="AL30" s="10">
        <f t="shared" si="17"/>
        <v>0.94746507034255689</v>
      </c>
      <c r="AM30" s="10"/>
      <c r="AN30" s="10">
        <f t="shared" ref="AN30:BE30" si="59">(B30/B26-1)*100</f>
        <v>4.7434463999335597</v>
      </c>
      <c r="AO30" s="10">
        <f t="shared" si="59"/>
        <v>5.3543262699561334</v>
      </c>
      <c r="AP30" s="10">
        <f t="shared" si="59"/>
        <v>3.9347020263540866</v>
      </c>
      <c r="AQ30" s="10">
        <f t="shared" si="59"/>
        <v>2.947287527600162</v>
      </c>
      <c r="AR30" s="10">
        <f t="shared" si="59"/>
        <v>2.721616162523488</v>
      </c>
      <c r="AS30" s="10">
        <f t="shared" si="59"/>
        <v>3.1417730571899449</v>
      </c>
      <c r="AT30" s="10">
        <f t="shared" si="59"/>
        <v>3.3288109421519163</v>
      </c>
      <c r="AU30" s="10">
        <f t="shared" si="59"/>
        <v>5.5755041960570795</v>
      </c>
      <c r="AV30" s="10">
        <f t="shared" si="59"/>
        <v>3.9734152592051153</v>
      </c>
      <c r="AW30" s="10">
        <f t="shared" si="59"/>
        <v>3.517714175102804</v>
      </c>
      <c r="AX30" s="10">
        <f t="shared" si="59"/>
        <v>4.2683556665374267</v>
      </c>
      <c r="AY30" s="10">
        <f t="shared" si="59"/>
        <v>4.613950918875398</v>
      </c>
      <c r="AZ30" s="10">
        <f t="shared" si="59"/>
        <v>4.3742433852380858</v>
      </c>
      <c r="BA30" s="10">
        <f t="shared" si="59"/>
        <v>4.4812686255003342</v>
      </c>
      <c r="BB30" s="10">
        <f t="shared" si="59"/>
        <v>3.8107774859484245</v>
      </c>
      <c r="BC30" s="10">
        <f t="shared" si="59"/>
        <v>3.876618926205988</v>
      </c>
      <c r="BD30" s="10">
        <f t="shared" si="59"/>
        <v>4.2167210087941998</v>
      </c>
      <c r="BE30" s="10">
        <f t="shared" si="59"/>
        <v>4.1280783266281817</v>
      </c>
      <c r="BG30" s="19">
        <f t="shared" si="35"/>
        <v>4.1043928587155776</v>
      </c>
      <c r="BH30" s="19">
        <f t="shared" si="18"/>
        <v>6.1700495725693472</v>
      </c>
      <c r="BI30" s="19">
        <f t="shared" si="19"/>
        <v>3.9967180784778122</v>
      </c>
      <c r="BJ30" s="19">
        <f t="shared" si="20"/>
        <v>3.0649824506640222</v>
      </c>
      <c r="BK30" s="19">
        <f t="shared" si="21"/>
        <v>3.282106484626901</v>
      </c>
      <c r="BL30" s="19">
        <f t="shared" si="22"/>
        <v>3.5420024020837104</v>
      </c>
      <c r="BM30" s="19">
        <f t="shared" si="23"/>
        <v>2.7836753663058822</v>
      </c>
      <c r="BN30" s="19">
        <f t="shared" si="24"/>
        <v>6.0399071112525071</v>
      </c>
      <c r="BO30" s="19">
        <f t="shared" si="25"/>
        <v>3.749518293806009</v>
      </c>
      <c r="BP30" s="19">
        <f t="shared" si="26"/>
        <v>2.7737920059233367</v>
      </c>
      <c r="BQ30" s="19">
        <f t="shared" si="27"/>
        <v>3.9337490783021067</v>
      </c>
      <c r="BR30" s="19">
        <f t="shared" si="28"/>
        <v>3.7692072601981153</v>
      </c>
      <c r="BS30" s="19">
        <f t="shared" si="29"/>
        <v>3.9699558906970189</v>
      </c>
      <c r="BT30" s="19">
        <f t="shared" si="30"/>
        <v>4.9127419146909546</v>
      </c>
      <c r="BU30" s="19">
        <f t="shared" si="31"/>
        <v>3.0555558037862696</v>
      </c>
      <c r="BV30" s="19">
        <f t="shared" si="32"/>
        <v>2.9555302280241946</v>
      </c>
      <c r="BW30" s="19">
        <f t="shared" si="33"/>
        <v>4.6459565875873743</v>
      </c>
      <c r="BX30" s="19">
        <f t="shared" si="34"/>
        <v>3.7898602813702276</v>
      </c>
    </row>
    <row r="31" spans="1:76" x14ac:dyDescent="0.25">
      <c r="A31" s="4">
        <v>200701</v>
      </c>
      <c r="B31" s="5">
        <v>102.92617865023011</v>
      </c>
      <c r="C31" s="5">
        <v>99.870921841881795</v>
      </c>
      <c r="D31" s="5">
        <v>102.46754966382443</v>
      </c>
      <c r="E31" s="5">
        <v>102.33954720777983</v>
      </c>
      <c r="F31" s="5">
        <v>102.4255187259797</v>
      </c>
      <c r="G31" s="5">
        <v>102.67574259288195</v>
      </c>
      <c r="H31" s="5">
        <v>100.92145886939885</v>
      </c>
      <c r="I31" s="5">
        <v>98.123004954943667</v>
      </c>
      <c r="J31" s="5">
        <v>102.22522192591195</v>
      </c>
      <c r="K31" s="5">
        <v>104.37808888289049</v>
      </c>
      <c r="L31" s="5">
        <v>98.261219036139266</v>
      </c>
      <c r="M31" s="5">
        <v>99.760992207321081</v>
      </c>
      <c r="N31" s="5">
        <v>99.153830951822897</v>
      </c>
      <c r="O31" s="5">
        <v>100.96994612038608</v>
      </c>
      <c r="P31" s="5">
        <v>100.10845455022334</v>
      </c>
      <c r="Q31" s="5">
        <v>100.68388883075977</v>
      </c>
      <c r="R31" s="5">
        <v>100.29327386304568</v>
      </c>
      <c r="S31" s="5">
        <v>101.2963</v>
      </c>
      <c r="U31" s="10">
        <f t="shared" si="0"/>
        <v>0.73416458308015464</v>
      </c>
      <c r="V31" s="10">
        <f t="shared" si="1"/>
        <v>0.92789746895465264</v>
      </c>
      <c r="W31" s="10">
        <f t="shared" si="2"/>
        <v>0.31186771700577598</v>
      </c>
      <c r="X31" s="10">
        <f t="shared" si="3"/>
        <v>1.2849236237389094</v>
      </c>
      <c r="Y31" s="10">
        <f t="shared" si="4"/>
        <v>1.0408686419966395</v>
      </c>
      <c r="Z31" s="10">
        <f t="shared" si="5"/>
        <v>0.55548526725808234</v>
      </c>
      <c r="AA31" s="10">
        <f t="shared" si="6"/>
        <v>0.78066457180505644</v>
      </c>
      <c r="AB31" s="10">
        <f t="shared" si="7"/>
        <v>1.3070653935501664</v>
      </c>
      <c r="AC31" s="10">
        <f t="shared" si="8"/>
        <v>1.3062352781397557</v>
      </c>
      <c r="AD31" s="10">
        <f t="shared" si="9"/>
        <v>1.0861981503292206</v>
      </c>
      <c r="AE31" s="10">
        <f t="shared" si="10"/>
        <v>1.1474484237362415</v>
      </c>
      <c r="AF31" s="10">
        <f t="shared" si="11"/>
        <v>1.2027144532135381</v>
      </c>
      <c r="AG31" s="10">
        <f t="shared" si="12"/>
        <v>1.1278627442757649</v>
      </c>
      <c r="AH31" s="10">
        <f t="shared" si="13"/>
        <v>1.0391652826081677</v>
      </c>
      <c r="AI31" s="10">
        <f t="shared" si="14"/>
        <v>0.99531652399191817</v>
      </c>
      <c r="AJ31" s="10">
        <f t="shared" si="15"/>
        <v>0.63133601047691279</v>
      </c>
      <c r="AK31" s="10">
        <f t="shared" si="16"/>
        <v>0.7460433959517232</v>
      </c>
      <c r="AL31" s="10">
        <f t="shared" si="17"/>
        <v>1.0242417170559737</v>
      </c>
      <c r="AM31" s="10"/>
      <c r="AN31" s="10">
        <f t="shared" ref="AN31:BE31" si="60">(B31/B27-1)*100</f>
        <v>4.1873087663015784</v>
      </c>
      <c r="AO31" s="10">
        <f t="shared" si="60"/>
        <v>4.9009820793257663</v>
      </c>
      <c r="AP31" s="10">
        <f t="shared" si="60"/>
        <v>3.1119838868325367</v>
      </c>
      <c r="AQ31" s="10">
        <f t="shared" si="60"/>
        <v>4.0866329752149655</v>
      </c>
      <c r="AR31" s="10">
        <f t="shared" si="60"/>
        <v>3.3790302836735231</v>
      </c>
      <c r="AS31" s="10">
        <f t="shared" si="60"/>
        <v>3.1311068817183596</v>
      </c>
      <c r="AT31" s="10">
        <f t="shared" si="60"/>
        <v>3.3275836396380987</v>
      </c>
      <c r="AU31" s="10">
        <f t="shared" si="60"/>
        <v>6.1187721888819047</v>
      </c>
      <c r="AV31" s="10">
        <f t="shared" si="60"/>
        <v>4.2465208735879667</v>
      </c>
      <c r="AW31" s="10">
        <f t="shared" si="60"/>
        <v>3.3586403933566711</v>
      </c>
      <c r="AX31" s="10">
        <f t="shared" si="60"/>
        <v>4.3514360541814456</v>
      </c>
      <c r="AY31" s="10">
        <f t="shared" si="60"/>
        <v>4.4313487695936349</v>
      </c>
      <c r="AZ31" s="10">
        <f t="shared" si="60"/>
        <v>4.2499154501049574</v>
      </c>
      <c r="BA31" s="10">
        <f t="shared" si="60"/>
        <v>4.3353124378788133</v>
      </c>
      <c r="BB31" s="10">
        <f t="shared" si="60"/>
        <v>3.7489865547851942</v>
      </c>
      <c r="BC31" s="10">
        <f t="shared" si="60"/>
        <v>3.5269354637258443</v>
      </c>
      <c r="BD31" s="10">
        <f t="shared" si="60"/>
        <v>3.6285849590585784</v>
      </c>
      <c r="BE31" s="10">
        <f t="shared" si="60"/>
        <v>4.0641995804405751</v>
      </c>
      <c r="BG31" s="19">
        <f t="shared" si="35"/>
        <v>2.9366583323206186</v>
      </c>
      <c r="BH31" s="19">
        <f t="shared" si="18"/>
        <v>3.7115898758186106</v>
      </c>
      <c r="BI31" s="19">
        <f t="shared" si="19"/>
        <v>1.2474708680231039</v>
      </c>
      <c r="BJ31" s="19">
        <f t="shared" si="20"/>
        <v>5.1396944949556378</v>
      </c>
      <c r="BK31" s="19">
        <f t="shared" si="21"/>
        <v>4.1634745679865581</v>
      </c>
      <c r="BL31" s="19">
        <f t="shared" si="22"/>
        <v>2.2219410690323294</v>
      </c>
      <c r="BM31" s="19">
        <f t="shared" si="23"/>
        <v>3.1226582872202258</v>
      </c>
      <c r="BN31" s="19">
        <f t="shared" si="24"/>
        <v>5.2282615742006655</v>
      </c>
      <c r="BO31" s="19">
        <f t="shared" si="25"/>
        <v>5.2249411125590228</v>
      </c>
      <c r="BP31" s="19">
        <f t="shared" si="26"/>
        <v>4.3447926013168825</v>
      </c>
      <c r="BQ31" s="19">
        <f t="shared" si="27"/>
        <v>4.5897936949449658</v>
      </c>
      <c r="BR31" s="19">
        <f t="shared" si="28"/>
        <v>4.8108578128541524</v>
      </c>
      <c r="BS31" s="19">
        <f t="shared" si="29"/>
        <v>4.5114509771030598</v>
      </c>
      <c r="BT31" s="19">
        <f t="shared" si="30"/>
        <v>4.1566611304326706</v>
      </c>
      <c r="BU31" s="19">
        <f t="shared" si="31"/>
        <v>3.9812660959676727</v>
      </c>
      <c r="BV31" s="19">
        <f t="shared" si="32"/>
        <v>2.5253440419076512</v>
      </c>
      <c r="BW31" s="19">
        <f t="shared" si="33"/>
        <v>2.9841735838068928</v>
      </c>
      <c r="BX31" s="19">
        <f t="shared" si="34"/>
        <v>4.0969668682238947</v>
      </c>
    </row>
    <row r="32" spans="1:76" x14ac:dyDescent="0.25">
      <c r="A32" s="4">
        <v>200702</v>
      </c>
      <c r="B32" s="5">
        <v>103.79453707855333</v>
      </c>
      <c r="C32" s="5">
        <v>101.12692943974353</v>
      </c>
      <c r="D32" s="5">
        <v>103.51756459680969</v>
      </c>
      <c r="E32" s="5">
        <v>102.79309877516741</v>
      </c>
      <c r="F32" s="5">
        <v>103.13971221234158</v>
      </c>
      <c r="G32" s="5">
        <v>103.31163819124139</v>
      </c>
      <c r="H32" s="5">
        <v>101.74207234682085</v>
      </c>
      <c r="I32" s="5">
        <v>99.436617177796748</v>
      </c>
      <c r="J32" s="5">
        <v>102.69139107335937</v>
      </c>
      <c r="K32" s="5">
        <v>105.13731358289905</v>
      </c>
      <c r="L32" s="5">
        <v>99.126380531651307</v>
      </c>
      <c r="M32" s="5">
        <v>100.75200111144378</v>
      </c>
      <c r="N32" s="5">
        <v>100.15879926046773</v>
      </c>
      <c r="O32" s="5">
        <v>102.13672976030345</v>
      </c>
      <c r="P32" s="5">
        <v>100.72953572862805</v>
      </c>
      <c r="Q32" s="5">
        <v>101.43259592981998</v>
      </c>
      <c r="R32" s="5">
        <v>101.39334625115099</v>
      </c>
      <c r="S32" s="5">
        <v>102.1182</v>
      </c>
      <c r="U32" s="10">
        <f t="shared" si="0"/>
        <v>0.84367110458276606</v>
      </c>
      <c r="V32" s="10">
        <f t="shared" si="1"/>
        <v>1.2576309246952633</v>
      </c>
      <c r="W32" s="10">
        <f t="shared" si="2"/>
        <v>1.0247292303076971</v>
      </c>
      <c r="X32" s="10">
        <f t="shared" si="3"/>
        <v>0.44318308978514853</v>
      </c>
      <c r="Y32" s="10">
        <f t="shared" si="4"/>
        <v>0.69728080974875706</v>
      </c>
      <c r="Z32" s="10">
        <f t="shared" si="5"/>
        <v>0.61932408015865636</v>
      </c>
      <c r="AA32" s="10">
        <f t="shared" si="6"/>
        <v>0.81312090274472393</v>
      </c>
      <c r="AB32" s="10">
        <f t="shared" si="7"/>
        <v>1.3387403121788433</v>
      </c>
      <c r="AC32" s="10">
        <f t="shared" si="8"/>
        <v>0.45602165362406133</v>
      </c>
      <c r="AD32" s="10">
        <f t="shared" si="9"/>
        <v>0.72737938405864622</v>
      </c>
      <c r="AE32" s="10">
        <f t="shared" si="10"/>
        <v>0.88047095690300115</v>
      </c>
      <c r="AF32" s="10">
        <f t="shared" si="11"/>
        <v>0.99338316730370746</v>
      </c>
      <c r="AG32" s="10">
        <f t="shared" si="12"/>
        <v>1.0135446094192035</v>
      </c>
      <c r="AH32" s="10">
        <f t="shared" si="13"/>
        <v>1.1555751832591943</v>
      </c>
      <c r="AI32" s="10">
        <f t="shared" si="14"/>
        <v>0.62040831735457047</v>
      </c>
      <c r="AJ32" s="10">
        <f t="shared" si="15"/>
        <v>0.74362155430718335</v>
      </c>
      <c r="AK32" s="10">
        <f t="shared" si="16"/>
        <v>1.0968555973229988</v>
      </c>
      <c r="AL32" s="10">
        <f t="shared" si="17"/>
        <v>0.81138205442843336</v>
      </c>
      <c r="AM32" s="10"/>
      <c r="AN32" s="10">
        <f t="shared" ref="AN32:BE32" si="61">(B32/B28-1)*100</f>
        <v>3.8697102072791312</v>
      </c>
      <c r="AO32" s="10">
        <f t="shared" si="61"/>
        <v>5.152763487441292</v>
      </c>
      <c r="AP32" s="10">
        <f t="shared" si="61"/>
        <v>3.0438979935203836</v>
      </c>
      <c r="AQ32" s="10">
        <f t="shared" si="61"/>
        <v>3.6557638469712828</v>
      </c>
      <c r="AR32" s="10">
        <f t="shared" si="61"/>
        <v>3.0919959404229758</v>
      </c>
      <c r="AS32" s="10">
        <f t="shared" si="61"/>
        <v>2.9704115005860565</v>
      </c>
      <c r="AT32" s="10">
        <f t="shared" si="61"/>
        <v>3.4143813898100728</v>
      </c>
      <c r="AU32" s="10">
        <f t="shared" si="61"/>
        <v>5.9026469276725502</v>
      </c>
      <c r="AV32" s="10">
        <f t="shared" si="61"/>
        <v>3.6464880373724862</v>
      </c>
      <c r="AW32" s="10">
        <f t="shared" si="61"/>
        <v>3.1347362401024759</v>
      </c>
      <c r="AX32" s="10">
        <f t="shared" si="61"/>
        <v>3.9327437749386629</v>
      </c>
      <c r="AY32" s="10">
        <f t="shared" si="61"/>
        <v>4.2864914214918226</v>
      </c>
      <c r="AZ32" s="10">
        <f t="shared" si="61"/>
        <v>4.1779726465034805</v>
      </c>
      <c r="BA32" s="10">
        <f t="shared" si="61"/>
        <v>4.5386630693523333</v>
      </c>
      <c r="BB32" s="10">
        <f t="shared" si="61"/>
        <v>3.3530198742929951</v>
      </c>
      <c r="BC32" s="10">
        <f t="shared" si="61"/>
        <v>3.354849114041758</v>
      </c>
      <c r="BD32" s="10">
        <f t="shared" si="61"/>
        <v>3.9291915111340225</v>
      </c>
      <c r="BE32" s="10">
        <f t="shared" si="61"/>
        <v>3.8267733827871409</v>
      </c>
      <c r="BG32" s="19">
        <f t="shared" si="35"/>
        <v>3.3746844183310643</v>
      </c>
      <c r="BH32" s="19">
        <f t="shared" si="18"/>
        <v>5.0305236987810531</v>
      </c>
      <c r="BI32" s="19">
        <f t="shared" si="19"/>
        <v>4.0989169212307885</v>
      </c>
      <c r="BJ32" s="19">
        <f t="shared" si="20"/>
        <v>1.7727323591405941</v>
      </c>
      <c r="BK32" s="19">
        <f t="shared" si="21"/>
        <v>2.7891232389950282</v>
      </c>
      <c r="BL32" s="19">
        <f t="shared" si="22"/>
        <v>2.4772963206346255</v>
      </c>
      <c r="BM32" s="19">
        <f t="shared" si="23"/>
        <v>3.2524836109788957</v>
      </c>
      <c r="BN32" s="19">
        <f t="shared" si="24"/>
        <v>5.354961248715373</v>
      </c>
      <c r="BO32" s="19">
        <f t="shared" si="25"/>
        <v>1.8240866144962453</v>
      </c>
      <c r="BP32" s="19">
        <f t="shared" si="26"/>
        <v>2.9095175362345849</v>
      </c>
      <c r="BQ32" s="19">
        <f t="shared" si="27"/>
        <v>3.5218838276120046</v>
      </c>
      <c r="BR32" s="19">
        <f t="shared" si="28"/>
        <v>3.9735326692148298</v>
      </c>
      <c r="BS32" s="19">
        <f t="shared" si="29"/>
        <v>4.0541784376768142</v>
      </c>
      <c r="BT32" s="19">
        <f t="shared" si="30"/>
        <v>4.6223007330367771</v>
      </c>
      <c r="BU32" s="19">
        <f t="shared" si="31"/>
        <v>2.4816332694182819</v>
      </c>
      <c r="BV32" s="19">
        <f t="shared" si="32"/>
        <v>2.9744862172287334</v>
      </c>
      <c r="BW32" s="19">
        <f t="shared" si="33"/>
        <v>4.387422389291995</v>
      </c>
      <c r="BX32" s="19">
        <f t="shared" si="34"/>
        <v>3.2455282177137335</v>
      </c>
    </row>
    <row r="33" spans="1:76" x14ac:dyDescent="0.25">
      <c r="A33" s="4">
        <v>200703</v>
      </c>
      <c r="B33" s="5">
        <v>104.89416208487826</v>
      </c>
      <c r="C33" s="5">
        <v>101.96314461009123</v>
      </c>
      <c r="D33" s="5">
        <v>104.42676457071485</v>
      </c>
      <c r="E33" s="5">
        <v>103.06013309715856</v>
      </c>
      <c r="F33" s="5">
        <v>103.79406163116838</v>
      </c>
      <c r="G33" s="5">
        <v>104.18565696276212</v>
      </c>
      <c r="H33" s="5">
        <v>102.76267079569126</v>
      </c>
      <c r="I33" s="5">
        <v>101.15353283368208</v>
      </c>
      <c r="J33" s="5">
        <v>103.04373435825676</v>
      </c>
      <c r="K33" s="5">
        <v>105.84009975245343</v>
      </c>
      <c r="L33" s="5">
        <v>100.54215636999564</v>
      </c>
      <c r="M33" s="5">
        <v>101.74248910583492</v>
      </c>
      <c r="N33" s="5">
        <v>100.9969889727972</v>
      </c>
      <c r="O33" s="5">
        <v>103.1480850478123</v>
      </c>
      <c r="P33" s="5">
        <v>101.85617502350922</v>
      </c>
      <c r="Q33" s="5">
        <v>102.30505617646223</v>
      </c>
      <c r="R33" s="5">
        <v>102.83468717620528</v>
      </c>
      <c r="S33" s="5">
        <v>102.9432</v>
      </c>
      <c r="U33" s="10">
        <f t="shared" si="0"/>
        <v>1.0594247416824132</v>
      </c>
      <c r="V33" s="10">
        <f t="shared" si="1"/>
        <v>0.82689662880148784</v>
      </c>
      <c r="W33" s="10">
        <f t="shared" si="2"/>
        <v>0.87830502721581993</v>
      </c>
      <c r="X33" s="10">
        <f t="shared" si="3"/>
        <v>0.2597784531967573</v>
      </c>
      <c r="Y33" s="10">
        <f t="shared" si="4"/>
        <v>0.63443013829593831</v>
      </c>
      <c r="Z33" s="10">
        <f t="shared" si="5"/>
        <v>0.8460022382984933</v>
      </c>
      <c r="AA33" s="10">
        <f t="shared" si="6"/>
        <v>1.0031233149953689</v>
      </c>
      <c r="AB33" s="10">
        <f t="shared" si="7"/>
        <v>1.7266432674549081</v>
      </c>
      <c r="AC33" s="10">
        <f t="shared" si="8"/>
        <v>0.3431088830471607</v>
      </c>
      <c r="AD33" s="10">
        <f t="shared" si="9"/>
        <v>0.66844600228466167</v>
      </c>
      <c r="AE33" s="10">
        <f t="shared" si="10"/>
        <v>1.4282533375585826</v>
      </c>
      <c r="AF33" s="10">
        <f t="shared" si="11"/>
        <v>0.98309510825054236</v>
      </c>
      <c r="AG33" s="10">
        <f t="shared" si="12"/>
        <v>0.83686078359397342</v>
      </c>
      <c r="AH33" s="10">
        <f t="shared" si="13"/>
        <v>0.990197444036367</v>
      </c>
      <c r="AI33" s="10">
        <f t="shared" si="14"/>
        <v>1.1184795866789443</v>
      </c>
      <c r="AJ33" s="10">
        <f t="shared" si="15"/>
        <v>0.86013794544497202</v>
      </c>
      <c r="AK33" s="10">
        <f t="shared" si="16"/>
        <v>1.4215340338843196</v>
      </c>
      <c r="AL33" s="10">
        <f t="shared" si="17"/>
        <v>0.80788733056400552</v>
      </c>
      <c r="AM33" s="10"/>
      <c r="AN33" s="10">
        <f t="shared" ref="AN33:BE33" si="62">(B33/B29-1)*100</f>
        <v>3.7136308139524621</v>
      </c>
      <c r="AO33" s="10">
        <f t="shared" si="62"/>
        <v>4.6317027820378387</v>
      </c>
      <c r="AP33" s="10">
        <f t="shared" si="62"/>
        <v>3.2513251176612412</v>
      </c>
      <c r="AQ33" s="10">
        <f t="shared" si="62"/>
        <v>2.7796396149933233</v>
      </c>
      <c r="AR33" s="10">
        <f t="shared" si="62"/>
        <v>3.2310554372383393</v>
      </c>
      <c r="AS33" s="10">
        <f t="shared" si="62"/>
        <v>2.9377334873150973</v>
      </c>
      <c r="AT33" s="10">
        <f t="shared" si="62"/>
        <v>3.3334549441674133</v>
      </c>
      <c r="AU33" s="10">
        <f t="shared" si="62"/>
        <v>6.0128912774107368</v>
      </c>
      <c r="AV33" s="10">
        <f t="shared" si="62"/>
        <v>3.0746169780681676</v>
      </c>
      <c r="AW33" s="10">
        <f t="shared" si="62"/>
        <v>3.2128986804233595</v>
      </c>
      <c r="AX33" s="10">
        <f t="shared" si="62"/>
        <v>4.513195966757233</v>
      </c>
      <c r="AY33" s="10">
        <f t="shared" si="62"/>
        <v>4.1854240110127172</v>
      </c>
      <c r="AZ33" s="10">
        <f t="shared" si="62"/>
        <v>4.0300560127768392</v>
      </c>
      <c r="BA33" s="10">
        <f t="shared" si="62"/>
        <v>4.4865156973832532</v>
      </c>
      <c r="BB33" s="10">
        <f t="shared" si="62"/>
        <v>3.543481054459896</v>
      </c>
      <c r="BC33" s="10">
        <f t="shared" si="62"/>
        <v>3.0071768330714121</v>
      </c>
      <c r="BD33" s="10">
        <f t="shared" si="62"/>
        <v>4.4987356652674393</v>
      </c>
      <c r="BE33" s="10">
        <f t="shared" si="62"/>
        <v>3.6394498239170847</v>
      </c>
      <c r="BG33" s="19">
        <f t="shared" si="35"/>
        <v>4.2376989667296527</v>
      </c>
      <c r="BH33" s="19">
        <f t="shared" si="18"/>
        <v>3.3075865152059514</v>
      </c>
      <c r="BI33" s="19">
        <f t="shared" si="19"/>
        <v>3.5132201088632797</v>
      </c>
      <c r="BJ33" s="19">
        <f t="shared" si="20"/>
        <v>1.0391138127870292</v>
      </c>
      <c r="BK33" s="19">
        <f t="shared" si="21"/>
        <v>2.5377205531837532</v>
      </c>
      <c r="BL33" s="19">
        <f t="shared" si="22"/>
        <v>3.3840089531939732</v>
      </c>
      <c r="BM33" s="19">
        <f t="shared" si="23"/>
        <v>4.0124932599814755</v>
      </c>
      <c r="BN33" s="19">
        <f t="shared" si="24"/>
        <v>6.9065730698196326</v>
      </c>
      <c r="BO33" s="19">
        <f t="shared" si="25"/>
        <v>1.3724355321886428</v>
      </c>
      <c r="BP33" s="19">
        <f t="shared" si="26"/>
        <v>2.6737840091386467</v>
      </c>
      <c r="BQ33" s="19">
        <f t="shared" si="27"/>
        <v>5.7130133502343305</v>
      </c>
      <c r="BR33" s="19">
        <f t="shared" si="28"/>
        <v>3.9323804330021694</v>
      </c>
      <c r="BS33" s="19">
        <f t="shared" si="29"/>
        <v>3.3474431343758937</v>
      </c>
      <c r="BT33" s="19">
        <f t="shared" si="30"/>
        <v>3.960789776145468</v>
      </c>
      <c r="BU33" s="19">
        <f t="shared" si="31"/>
        <v>4.4739183467157773</v>
      </c>
      <c r="BV33" s="19">
        <f t="shared" si="32"/>
        <v>3.4405517817798881</v>
      </c>
      <c r="BW33" s="19">
        <f t="shared" si="33"/>
        <v>5.6861361355372786</v>
      </c>
      <c r="BX33" s="19">
        <f t="shared" si="34"/>
        <v>3.2315493222560221</v>
      </c>
    </row>
    <row r="34" spans="1:76" x14ac:dyDescent="0.25">
      <c r="A34" s="4">
        <v>200704</v>
      </c>
      <c r="B34" s="5">
        <v>105.62210956586603</v>
      </c>
      <c r="C34" s="5">
        <v>103.10696469602127</v>
      </c>
      <c r="D34" s="5">
        <v>104.94152454005642</v>
      </c>
      <c r="E34" s="5">
        <v>104.42015441366206</v>
      </c>
      <c r="F34" s="5">
        <v>104.43600903877288</v>
      </c>
      <c r="G34" s="5">
        <v>104.91243995622331</v>
      </c>
      <c r="H34" s="5">
        <v>103.41813923744411</v>
      </c>
      <c r="I34" s="5">
        <v>102.20162900335563</v>
      </c>
      <c r="J34" s="5">
        <v>103.90433299651205</v>
      </c>
      <c r="K34" s="5">
        <v>107.15506770030258</v>
      </c>
      <c r="L34" s="5">
        <v>101.11180227832682</v>
      </c>
      <c r="M34" s="5">
        <v>102.8433906156106</v>
      </c>
      <c r="N34" s="5">
        <v>101.87764798254022</v>
      </c>
      <c r="O34" s="5">
        <v>104.27874422012246</v>
      </c>
      <c r="P34" s="5">
        <v>102.78982423791544</v>
      </c>
      <c r="Q34" s="5">
        <v>102.87532348593375</v>
      </c>
      <c r="R34" s="5">
        <v>104.03680926849219</v>
      </c>
      <c r="S34" s="5">
        <v>103.8326</v>
      </c>
      <c r="U34" s="10">
        <f t="shared" si="0"/>
        <v>0.69398283614556799</v>
      </c>
      <c r="V34" s="10">
        <f t="shared" si="1"/>
        <v>1.1217975772559896</v>
      </c>
      <c r="W34" s="10">
        <f t="shared" si="2"/>
        <v>0.49293873218967388</v>
      </c>
      <c r="X34" s="10">
        <f t="shared" si="3"/>
        <v>1.3196386183795816</v>
      </c>
      <c r="Y34" s="10">
        <f t="shared" si="4"/>
        <v>0.61848182595036771</v>
      </c>
      <c r="Z34" s="10">
        <f t="shared" si="5"/>
        <v>0.69758449929528954</v>
      </c>
      <c r="AA34" s="10">
        <f t="shared" si="6"/>
        <v>0.63784683356082894</v>
      </c>
      <c r="AB34" s="10">
        <f t="shared" si="7"/>
        <v>1.0361439094735747</v>
      </c>
      <c r="AC34" s="10">
        <f t="shared" si="8"/>
        <v>0.83517803737898078</v>
      </c>
      <c r="AD34" s="10">
        <f t="shared" si="9"/>
        <v>1.2424099664727351</v>
      </c>
      <c r="AE34" s="10">
        <f t="shared" si="10"/>
        <v>0.5665741902678878</v>
      </c>
      <c r="AF34" s="10">
        <f t="shared" si="11"/>
        <v>1.0820469593883164</v>
      </c>
      <c r="AG34" s="10">
        <f t="shared" si="12"/>
        <v>0.87196560877693674</v>
      </c>
      <c r="AH34" s="10">
        <f t="shared" si="13"/>
        <v>1.0961513941689427</v>
      </c>
      <c r="AI34" s="10">
        <f t="shared" si="14"/>
        <v>0.91663486694912866</v>
      </c>
      <c r="AJ34" s="10">
        <f t="shared" si="15"/>
        <v>0.55741849991057801</v>
      </c>
      <c r="AK34" s="10">
        <f t="shared" si="16"/>
        <v>1.1689850237275534</v>
      </c>
      <c r="AL34" s="10">
        <f t="shared" si="17"/>
        <v>0.86397158821562847</v>
      </c>
      <c r="AM34" s="10"/>
      <c r="AN34" s="10">
        <f t="shared" ref="AN34:BE34" si="63">(B34/B30-1)*100</f>
        <v>3.372680382672355</v>
      </c>
      <c r="AO34" s="10">
        <f t="shared" si="63"/>
        <v>4.1981887145368768</v>
      </c>
      <c r="AP34" s="10">
        <f t="shared" si="63"/>
        <v>2.7337958428756082</v>
      </c>
      <c r="AQ34" s="10">
        <f t="shared" si="63"/>
        <v>3.3440898765554117</v>
      </c>
      <c r="AR34" s="10">
        <f t="shared" si="63"/>
        <v>3.0241799312897832</v>
      </c>
      <c r="AS34" s="10">
        <f t="shared" si="63"/>
        <v>2.7459947594424605</v>
      </c>
      <c r="AT34" s="10">
        <f t="shared" si="63"/>
        <v>3.2738618514895901</v>
      </c>
      <c r="AU34" s="10">
        <f t="shared" si="63"/>
        <v>5.5180395007731198</v>
      </c>
      <c r="AV34" s="10">
        <f t="shared" si="63"/>
        <v>2.9702514374749356</v>
      </c>
      <c r="AW34" s="10">
        <f t="shared" si="63"/>
        <v>3.7755962222860484</v>
      </c>
      <c r="AX34" s="10">
        <f t="shared" si="63"/>
        <v>4.0817619229478463</v>
      </c>
      <c r="AY34" s="10">
        <f t="shared" si="63"/>
        <v>4.3296589536940822</v>
      </c>
      <c r="AZ34" s="10">
        <f t="shared" si="63"/>
        <v>3.9059076486299027</v>
      </c>
      <c r="BA34" s="10">
        <f t="shared" si="63"/>
        <v>4.3502317031788529</v>
      </c>
      <c r="BB34" s="10">
        <f t="shared" si="63"/>
        <v>3.7004404972167837</v>
      </c>
      <c r="BC34" s="10">
        <f t="shared" si="63"/>
        <v>2.8216268275161882</v>
      </c>
      <c r="BD34" s="10">
        <f t="shared" si="63"/>
        <v>4.5064788258131649</v>
      </c>
      <c r="BE34" s="10">
        <f t="shared" si="63"/>
        <v>3.553729805633421</v>
      </c>
      <c r="BG34" s="19">
        <f t="shared" si="35"/>
        <v>2.775931344582272</v>
      </c>
      <c r="BH34" s="19">
        <f t="shared" si="18"/>
        <v>4.4871903090239584</v>
      </c>
      <c r="BI34" s="19">
        <f t="shared" si="19"/>
        <v>1.9717549287586955</v>
      </c>
      <c r="BJ34" s="19">
        <f t="shared" si="20"/>
        <v>5.2785544735183265</v>
      </c>
      <c r="BK34" s="19">
        <f t="shared" si="21"/>
        <v>2.4739273038014709</v>
      </c>
      <c r="BL34" s="19">
        <f t="shared" si="22"/>
        <v>2.7903379971811582</v>
      </c>
      <c r="BM34" s="19">
        <f t="shared" si="23"/>
        <v>2.5513873342433158</v>
      </c>
      <c r="BN34" s="19">
        <f t="shared" si="24"/>
        <v>4.1445756378942988</v>
      </c>
      <c r="BO34" s="19">
        <f t="shared" si="25"/>
        <v>3.3407121495159231</v>
      </c>
      <c r="BP34" s="19">
        <f t="shared" si="26"/>
        <v>4.9696398658909402</v>
      </c>
      <c r="BQ34" s="19">
        <f t="shared" si="27"/>
        <v>2.2662967610715512</v>
      </c>
      <c r="BR34" s="19">
        <f t="shared" si="28"/>
        <v>4.3281878375532656</v>
      </c>
      <c r="BS34" s="19">
        <f t="shared" si="29"/>
        <v>3.487862435107747</v>
      </c>
      <c r="BT34" s="19">
        <f t="shared" si="30"/>
        <v>4.3846055766757708</v>
      </c>
      <c r="BU34" s="19">
        <f t="shared" si="31"/>
        <v>3.6665394677965146</v>
      </c>
      <c r="BV34" s="19">
        <f t="shared" si="32"/>
        <v>2.2296739996423121</v>
      </c>
      <c r="BW34" s="19">
        <f t="shared" si="33"/>
        <v>4.6759400949102137</v>
      </c>
      <c r="BX34" s="19">
        <f t="shared" si="34"/>
        <v>3.4558863528625139</v>
      </c>
    </row>
    <row r="35" spans="1:76" x14ac:dyDescent="0.25">
      <c r="A35" s="4">
        <v>200801</v>
      </c>
      <c r="B35" s="5">
        <v>105.75529657981882</v>
      </c>
      <c r="C35" s="5">
        <v>103.7876064932682</v>
      </c>
      <c r="D35" s="5">
        <v>105.6106555347136</v>
      </c>
      <c r="E35" s="5">
        <v>105.38513840943209</v>
      </c>
      <c r="F35" s="5">
        <v>104.44895507670508</v>
      </c>
      <c r="G35" s="5">
        <v>105.17969194945194</v>
      </c>
      <c r="H35" s="5">
        <v>103.24473359209495</v>
      </c>
      <c r="I35" s="5">
        <v>103.43058941173196</v>
      </c>
      <c r="J35" s="5">
        <v>104.39542209463227</v>
      </c>
      <c r="K35" s="5">
        <v>107.77240199003757</v>
      </c>
      <c r="L35" s="5">
        <v>101.58760737722771</v>
      </c>
      <c r="M35" s="5">
        <v>103.72070044282306</v>
      </c>
      <c r="N35" s="5">
        <v>102.22731061871055</v>
      </c>
      <c r="O35" s="5">
        <v>105.40247082475597</v>
      </c>
      <c r="P35" s="5">
        <v>103.8367348706801</v>
      </c>
      <c r="Q35" s="5">
        <v>103.37064707513916</v>
      </c>
      <c r="R35" s="5">
        <v>105.03731375010629</v>
      </c>
      <c r="S35" s="5">
        <v>104.304</v>
      </c>
      <c r="U35" s="10">
        <f t="shared" si="0"/>
        <v>0.12609766506295195</v>
      </c>
      <c r="V35" s="10">
        <f t="shared" si="1"/>
        <v>0.66013173722414553</v>
      </c>
      <c r="W35" s="10">
        <f t="shared" si="2"/>
        <v>0.63762271187681741</v>
      </c>
      <c r="X35" s="10">
        <f t="shared" si="3"/>
        <v>0.92413576783962892</v>
      </c>
      <c r="Y35" s="10">
        <f t="shared" si="4"/>
        <v>1.2396143869675136E-2</v>
      </c>
      <c r="Z35" s="10">
        <f t="shared" si="5"/>
        <v>0.25473813528704703</v>
      </c>
      <c r="AA35" s="10">
        <f t="shared" si="6"/>
        <v>-0.167674304167309</v>
      </c>
      <c r="AB35" s="10">
        <f t="shared" si="7"/>
        <v>1.2024861250851115</v>
      </c>
      <c r="AC35" s="10">
        <f t="shared" si="8"/>
        <v>0.47263582177723418</v>
      </c>
      <c r="AD35" s="10">
        <f t="shared" si="9"/>
        <v>0.57611301358286848</v>
      </c>
      <c r="AE35" s="10">
        <f t="shared" si="10"/>
        <v>0.47057325473356393</v>
      </c>
      <c r="AF35" s="10">
        <f t="shared" si="11"/>
        <v>0.85305416513492549</v>
      </c>
      <c r="AG35" s="10">
        <f t="shared" si="12"/>
        <v>0.34321820644136469</v>
      </c>
      <c r="AH35" s="10">
        <f t="shared" si="13"/>
        <v>1.077618083184273</v>
      </c>
      <c r="AI35" s="10">
        <f t="shared" si="14"/>
        <v>1.0184963740588859</v>
      </c>
      <c r="AJ35" s="10">
        <f t="shared" si="15"/>
        <v>0.48147949617203256</v>
      </c>
      <c r="AK35" s="10">
        <f t="shared" si="16"/>
        <v>0.96168316641858098</v>
      </c>
      <c r="AL35" s="10">
        <f t="shared" si="17"/>
        <v>0.45399999614765818</v>
      </c>
      <c r="AM35" s="10"/>
      <c r="AN35" s="10">
        <f t="shared" ref="AN35:BE35" si="64">(B35/B31-1)*100</f>
        <v>2.748686453426763</v>
      </c>
      <c r="AO35" s="10">
        <f t="shared" si="64"/>
        <v>3.9217467698830388</v>
      </c>
      <c r="AP35" s="10">
        <f t="shared" si="64"/>
        <v>3.0674158611200042</v>
      </c>
      <c r="AQ35" s="10">
        <f t="shared" si="64"/>
        <v>2.9759670476837252</v>
      </c>
      <c r="AR35" s="10">
        <f t="shared" si="64"/>
        <v>1.9755197492713705</v>
      </c>
      <c r="AS35" s="10">
        <f t="shared" si="64"/>
        <v>2.4386961256256612</v>
      </c>
      <c r="AT35" s="10">
        <f t="shared" si="64"/>
        <v>2.3020621666821395</v>
      </c>
      <c r="AU35" s="10">
        <f t="shared" si="64"/>
        <v>5.4091132443665257</v>
      </c>
      <c r="AV35" s="10">
        <f t="shared" si="64"/>
        <v>2.1229596060873934</v>
      </c>
      <c r="AW35" s="10">
        <f t="shared" si="64"/>
        <v>3.2519402716363111</v>
      </c>
      <c r="AX35" s="10">
        <f t="shared" si="64"/>
        <v>3.3852504311645548</v>
      </c>
      <c r="AY35" s="10">
        <f t="shared" si="64"/>
        <v>3.9691949206689836</v>
      </c>
      <c r="AZ35" s="10">
        <f t="shared" si="64"/>
        <v>3.0997084402931474</v>
      </c>
      <c r="BA35" s="10">
        <f t="shared" si="64"/>
        <v>4.3899446069675108</v>
      </c>
      <c r="BB35" s="10">
        <f t="shared" si="64"/>
        <v>3.7242412114017132</v>
      </c>
      <c r="BC35" s="10">
        <f t="shared" si="64"/>
        <v>2.6685086120338264</v>
      </c>
      <c r="BD35" s="10">
        <f t="shared" si="64"/>
        <v>4.7301675419817002</v>
      </c>
      <c r="BE35" s="10">
        <f t="shared" si="64"/>
        <v>2.9692101290965223</v>
      </c>
      <c r="BG35" s="19">
        <f t="shared" si="35"/>
        <v>0.50439066025180779</v>
      </c>
      <c r="BH35" s="19">
        <f t="shared" si="18"/>
        <v>2.6405269488965821</v>
      </c>
      <c r="BI35" s="19">
        <f t="shared" si="19"/>
        <v>2.5504908475072696</v>
      </c>
      <c r="BJ35" s="19">
        <f t="shared" si="20"/>
        <v>3.6965430713585157</v>
      </c>
      <c r="BK35" s="19">
        <f t="shared" si="21"/>
        <v>4.9584575478700543E-2</v>
      </c>
      <c r="BL35" s="19">
        <f t="shared" si="22"/>
        <v>1.0189525411481881</v>
      </c>
      <c r="BM35" s="19">
        <f t="shared" si="23"/>
        <v>-0.67069721666923598</v>
      </c>
      <c r="BN35" s="19">
        <f t="shared" si="24"/>
        <v>4.8099445003404462</v>
      </c>
      <c r="BO35" s="19">
        <f t="shared" si="25"/>
        <v>1.8905432871089367</v>
      </c>
      <c r="BP35" s="19">
        <f t="shared" si="26"/>
        <v>2.3044520543314739</v>
      </c>
      <c r="BQ35" s="19">
        <f t="shared" si="27"/>
        <v>1.8822930189342557</v>
      </c>
      <c r="BR35" s="19">
        <f t="shared" si="28"/>
        <v>3.412216660539702</v>
      </c>
      <c r="BS35" s="19">
        <f t="shared" si="29"/>
        <v>1.3728728257654588</v>
      </c>
      <c r="BT35" s="19">
        <f t="shared" si="30"/>
        <v>4.310472332737092</v>
      </c>
      <c r="BU35" s="19">
        <f t="shared" si="31"/>
        <v>4.0739854962355437</v>
      </c>
      <c r="BV35" s="19">
        <f t="shared" si="32"/>
        <v>1.9259179846881302</v>
      </c>
      <c r="BW35" s="19">
        <f t="shared" si="33"/>
        <v>3.8467326656743239</v>
      </c>
      <c r="BX35" s="19">
        <f t="shared" si="34"/>
        <v>1.8159999845906327</v>
      </c>
    </row>
    <row r="36" spans="1:76" x14ac:dyDescent="0.25">
      <c r="A36" s="4">
        <v>200802</v>
      </c>
      <c r="B36" s="5">
        <v>105.64111183615121</v>
      </c>
      <c r="C36" s="5">
        <v>103.79227071295728</v>
      </c>
      <c r="D36" s="5">
        <v>105.70895780762847</v>
      </c>
      <c r="E36" s="5">
        <v>105.4197856604335</v>
      </c>
      <c r="F36" s="5">
        <v>104.63840277607541</v>
      </c>
      <c r="G36" s="5">
        <v>105.33075523862307</v>
      </c>
      <c r="H36" s="5">
        <v>103.07415263940325</v>
      </c>
      <c r="I36" s="5">
        <v>103.50840225628653</v>
      </c>
      <c r="J36" s="5">
        <v>103.99535610049766</v>
      </c>
      <c r="K36" s="5">
        <v>107.59617739528468</v>
      </c>
      <c r="L36" s="5">
        <v>102.02917640378116</v>
      </c>
      <c r="M36" s="5">
        <v>103.93225908643652</v>
      </c>
      <c r="N36" s="5">
        <v>102.68706890771908</v>
      </c>
      <c r="O36" s="5">
        <v>105.57253327280426</v>
      </c>
      <c r="P36" s="5">
        <v>104.40212011100739</v>
      </c>
      <c r="Q36" s="5">
        <v>104.01649181482036</v>
      </c>
      <c r="R36" s="5">
        <v>104.97218720722753</v>
      </c>
      <c r="S36" s="5">
        <v>104.3608</v>
      </c>
      <c r="U36" s="10">
        <f t="shared" ref="U36:U63" si="65">(B36/B35-1)*100</f>
        <v>-0.10797070913741713</v>
      </c>
      <c r="V36" s="10">
        <f t="shared" ref="V36:V63" si="66">(C36/C35-1)*100</f>
        <v>4.4940044834573811E-3</v>
      </c>
      <c r="W36" s="10">
        <f t="shared" ref="W36:W63" si="67">(D36/D35-1)*100</f>
        <v>9.3079881397528652E-2</v>
      </c>
      <c r="X36" s="10">
        <f t="shared" ref="X36:X63" si="68">(E36/E35-1)*100</f>
        <v>3.2876790337188488E-2</v>
      </c>
      <c r="Y36" s="10">
        <f t="shared" ref="Y36:Y63" si="69">(F36/F35-1)*100</f>
        <v>0.18137826197610618</v>
      </c>
      <c r="Z36" s="10">
        <f t="shared" ref="Z36:Z63" si="70">(G36/G35-1)*100</f>
        <v>0.14362400799170505</v>
      </c>
      <c r="AA36" s="10">
        <f t="shared" ref="AA36:AA63" si="71">(H36/H35-1)*100</f>
        <v>-0.16522000372981571</v>
      </c>
      <c r="AB36" s="10">
        <f t="shared" ref="AB36:AB63" si="72">(I36/I35-1)*100</f>
        <v>7.5231945401399436E-2</v>
      </c>
      <c r="AC36" s="10">
        <f t="shared" ref="AC36:AC63" si="73">(J36/J35-1)*100</f>
        <v>-0.38322177937262225</v>
      </c>
      <c r="AD36" s="10">
        <f t="shared" ref="AD36:AD63" si="74">(K36/K35-1)*100</f>
        <v>-0.16351551185541657</v>
      </c>
      <c r="AE36" s="10">
        <f t="shared" ref="AE36:AE63" si="75">(L36/L35-1)*100</f>
        <v>0.43466820211028878</v>
      </c>
      <c r="AF36" s="10">
        <f t="shared" ref="AF36:AF63" si="76">(M36/M35-1)*100</f>
        <v>0.20396954774719589</v>
      </c>
      <c r="AG36" s="10">
        <f t="shared" ref="AG36:AG63" si="77">(N36/N35-1)*100</f>
        <v>0.44974115647369306</v>
      </c>
      <c r="AH36" s="10">
        <f t="shared" ref="AH36:AH63" si="78">(O36/O35-1)*100</f>
        <v>0.16134578887723183</v>
      </c>
      <c r="AI36" s="10">
        <f t="shared" ref="AI36:AI63" si="79">(P36/P35-1)*100</f>
        <v>0.54449443256419094</v>
      </c>
      <c r="AJ36" s="10">
        <f t="shared" ref="AJ36:AJ63" si="80">(Q36/Q35-1)*100</f>
        <v>0.62478542792880898</v>
      </c>
      <c r="AK36" s="10">
        <f t="shared" ref="AK36:AK63" si="81">(R36/R35-1)*100</f>
        <v>-6.2003244898001242E-2</v>
      </c>
      <c r="AL36" s="10">
        <f t="shared" ref="AL36:AL63" si="82">(S36/S35-1)*100</f>
        <v>5.4456204939401509E-2</v>
      </c>
      <c r="AM36" s="10"/>
      <c r="AN36" s="10">
        <f t="shared" ref="AN36:BE36" si="83">(B36/B32-1)*100</f>
        <v>1.7790673859842565</v>
      </c>
      <c r="AO36" s="10">
        <f t="shared" si="83"/>
        <v>2.635639476032825</v>
      </c>
      <c r="AP36" s="10">
        <f t="shared" si="83"/>
        <v>2.1169288703361877</v>
      </c>
      <c r="AQ36" s="10">
        <f t="shared" si="83"/>
        <v>2.5553144292412844</v>
      </c>
      <c r="AR36" s="10">
        <f t="shared" si="83"/>
        <v>1.4530683977945991</v>
      </c>
      <c r="AS36" s="10">
        <f t="shared" si="83"/>
        <v>1.9543945703813792</v>
      </c>
      <c r="AT36" s="10">
        <f t="shared" si="83"/>
        <v>1.3092718300857564</v>
      </c>
      <c r="AU36" s="10">
        <f t="shared" si="83"/>
        <v>4.0948547869536389</v>
      </c>
      <c r="AV36" s="10">
        <f t="shared" si="83"/>
        <v>1.2697900121021677</v>
      </c>
      <c r="AW36" s="10">
        <f t="shared" si="83"/>
        <v>2.3387166064946729</v>
      </c>
      <c r="AX36" s="10">
        <f t="shared" si="83"/>
        <v>2.9283787590761445</v>
      </c>
      <c r="AY36" s="10">
        <f t="shared" si="83"/>
        <v>3.1565209027213159</v>
      </c>
      <c r="AZ36" s="10">
        <f t="shared" si="83"/>
        <v>2.5242611392299885</v>
      </c>
      <c r="BA36" s="10">
        <f t="shared" si="83"/>
        <v>3.3639255149092939</v>
      </c>
      <c r="BB36" s="10">
        <f t="shared" si="83"/>
        <v>3.6459856146597636</v>
      </c>
      <c r="BC36" s="10">
        <f t="shared" si="83"/>
        <v>2.5474019089367861</v>
      </c>
      <c r="BD36" s="10">
        <f t="shared" si="83"/>
        <v>3.5296605629444144</v>
      </c>
      <c r="BE36" s="10">
        <f t="shared" si="83"/>
        <v>2.1960825788155169</v>
      </c>
      <c r="BG36" s="19">
        <f t="shared" si="35"/>
        <v>-0.43188283654966853</v>
      </c>
      <c r="BH36" s="19">
        <f t="shared" si="18"/>
        <v>1.7976017933829525E-2</v>
      </c>
      <c r="BI36" s="19">
        <f t="shared" si="19"/>
        <v>0.37231952559011461</v>
      </c>
      <c r="BJ36" s="19">
        <f t="shared" si="20"/>
        <v>0.13150716134875395</v>
      </c>
      <c r="BK36" s="19">
        <f t="shared" si="21"/>
        <v>0.72551304790442472</v>
      </c>
      <c r="BL36" s="19">
        <f t="shared" si="22"/>
        <v>0.5744960319668202</v>
      </c>
      <c r="BM36" s="19">
        <f t="shared" si="23"/>
        <v>-0.66088001491926285</v>
      </c>
      <c r="BN36" s="19">
        <f t="shared" si="24"/>
        <v>0.30092778160559774</v>
      </c>
      <c r="BO36" s="19">
        <f t="shared" si="25"/>
        <v>-1.532887117490489</v>
      </c>
      <c r="BP36" s="19">
        <f t="shared" si="26"/>
        <v>-0.65406204742166629</v>
      </c>
      <c r="BQ36" s="19">
        <f t="shared" si="27"/>
        <v>1.7386728084411551</v>
      </c>
      <c r="BR36" s="19">
        <f t="shared" si="28"/>
        <v>0.81587819098878356</v>
      </c>
      <c r="BS36" s="19">
        <f t="shared" si="29"/>
        <v>1.7989646258947722</v>
      </c>
      <c r="BT36" s="19">
        <f t="shared" si="30"/>
        <v>0.64538315550892733</v>
      </c>
      <c r="BU36" s="19">
        <f t="shared" si="31"/>
        <v>2.1779777302567638</v>
      </c>
      <c r="BV36" s="19">
        <f t="shared" si="32"/>
        <v>2.4991417117152359</v>
      </c>
      <c r="BW36" s="19">
        <f t="shared" si="33"/>
        <v>-0.24801297959200497</v>
      </c>
      <c r="BX36" s="19">
        <f t="shared" si="34"/>
        <v>0.21782481975760604</v>
      </c>
    </row>
    <row r="37" spans="1:76" x14ac:dyDescent="0.25">
      <c r="A37" s="4">
        <v>200803</v>
      </c>
      <c r="B37" s="5">
        <v>104.79221851548054</v>
      </c>
      <c r="C37" s="5">
        <v>103.45746516733223</v>
      </c>
      <c r="D37" s="5">
        <v>104.85257615529299</v>
      </c>
      <c r="E37" s="5">
        <v>104.13195196937963</v>
      </c>
      <c r="F37" s="5">
        <v>103.29490613455464</v>
      </c>
      <c r="G37" s="5">
        <v>104.27890647047582</v>
      </c>
      <c r="H37" s="5">
        <v>102.63088002979636</v>
      </c>
      <c r="I37" s="5">
        <v>103.08334268718643</v>
      </c>
      <c r="J37" s="5">
        <v>103.0782963291386</v>
      </c>
      <c r="K37" s="5">
        <v>106.34934465683787</v>
      </c>
      <c r="L37" s="5">
        <v>101.6801125001457</v>
      </c>
      <c r="M37" s="5">
        <v>103.2026254674758</v>
      </c>
      <c r="N37" s="5">
        <v>102.17317953529313</v>
      </c>
      <c r="O37" s="5">
        <v>104.40752944813589</v>
      </c>
      <c r="P37" s="5">
        <v>103.69322650617291</v>
      </c>
      <c r="Q37" s="5">
        <v>103.50945597871682</v>
      </c>
      <c r="R37" s="5">
        <v>104.06552063195024</v>
      </c>
      <c r="S37" s="5">
        <v>103.57550000000001</v>
      </c>
      <c r="U37" s="10">
        <f t="shared" si="65"/>
        <v>-0.80356341003614551</v>
      </c>
      <c r="V37" s="10">
        <f t="shared" si="66"/>
        <v>-0.32257271502516005</v>
      </c>
      <c r="W37" s="10">
        <f t="shared" si="67"/>
        <v>-0.81013158212565051</v>
      </c>
      <c r="X37" s="10">
        <f t="shared" si="68"/>
        <v>-1.2216242738361305</v>
      </c>
      <c r="Y37" s="10">
        <f t="shared" si="69"/>
        <v>-1.2839422295042424</v>
      </c>
      <c r="Z37" s="10">
        <f t="shared" si="70"/>
        <v>-0.99861504435654336</v>
      </c>
      <c r="AA37" s="10">
        <f t="shared" si="71"/>
        <v>-0.43005215008427022</v>
      </c>
      <c r="AB37" s="10">
        <f t="shared" si="72"/>
        <v>-0.41065223676011176</v>
      </c>
      <c r="AC37" s="10">
        <f t="shared" si="73"/>
        <v>-0.88182761783405228</v>
      </c>
      <c r="AD37" s="10">
        <f t="shared" si="74"/>
        <v>-1.1588076534226888</v>
      </c>
      <c r="AE37" s="10">
        <f t="shared" si="75"/>
        <v>-0.34212165180481646</v>
      </c>
      <c r="AF37" s="10">
        <f t="shared" si="76"/>
        <v>-0.70202805690378067</v>
      </c>
      <c r="AG37" s="10">
        <f t="shared" si="77"/>
        <v>-0.50044214709036305</v>
      </c>
      <c r="AH37" s="10">
        <f t="shared" si="78"/>
        <v>-1.1035103436022986</v>
      </c>
      <c r="AI37" s="10">
        <f t="shared" si="79"/>
        <v>-0.67900307396128179</v>
      </c>
      <c r="AJ37" s="10">
        <f t="shared" si="80"/>
        <v>-0.48745715920338606</v>
      </c>
      <c r="AK37" s="10">
        <f t="shared" si="81"/>
        <v>-0.86372076204093151</v>
      </c>
      <c r="AL37" s="10">
        <f t="shared" si="82"/>
        <v>-0.75248560762277705</v>
      </c>
      <c r="AM37" s="10"/>
      <c r="AN37" s="10">
        <f t="shared" ref="AN37:BE37" si="84">(B37/B33-1)*100</f>
        <v>-9.7187076355331747E-2</v>
      </c>
      <c r="AO37" s="10">
        <f t="shared" si="84"/>
        <v>1.4655496973492665</v>
      </c>
      <c r="AP37" s="10">
        <f t="shared" si="84"/>
        <v>0.40776096657653138</v>
      </c>
      <c r="AQ37" s="10">
        <f t="shared" si="84"/>
        <v>1.0399936813691335</v>
      </c>
      <c r="AR37" s="10">
        <f t="shared" si="84"/>
        <v>-0.48090949402046501</v>
      </c>
      <c r="AS37" s="10">
        <f t="shared" si="84"/>
        <v>8.9503210357477769E-2</v>
      </c>
      <c r="AT37" s="10">
        <f t="shared" si="84"/>
        <v>-0.12824770402953822</v>
      </c>
      <c r="AU37" s="10">
        <f t="shared" si="84"/>
        <v>1.9078027226961725</v>
      </c>
      <c r="AV37" s="10">
        <f t="shared" si="84"/>
        <v>3.3541069815723468E-2</v>
      </c>
      <c r="AW37" s="10">
        <f t="shared" si="84"/>
        <v>0.48114552572748881</v>
      </c>
      <c r="AX37" s="10">
        <f t="shared" si="84"/>
        <v>1.1318198964843873</v>
      </c>
      <c r="AY37" s="10">
        <f t="shared" si="84"/>
        <v>1.4351293883934968</v>
      </c>
      <c r="AZ37" s="10">
        <f t="shared" si="84"/>
        <v>1.1645798300113031</v>
      </c>
      <c r="BA37" s="10">
        <f t="shared" si="84"/>
        <v>1.221006090166199</v>
      </c>
      <c r="BB37" s="10">
        <f t="shared" si="84"/>
        <v>1.803573992681029</v>
      </c>
      <c r="BC37" s="10">
        <f t="shared" si="84"/>
        <v>1.1772632236056513</v>
      </c>
      <c r="BD37" s="10">
        <f t="shared" si="84"/>
        <v>1.1969049447643654</v>
      </c>
      <c r="BE37" s="10">
        <f t="shared" si="84"/>
        <v>0.61422221186051562</v>
      </c>
      <c r="BG37" s="19">
        <f t="shared" si="35"/>
        <v>-3.214253640144582</v>
      </c>
      <c r="BH37" s="19">
        <f t="shared" si="18"/>
        <v>-1.2902908601006402</v>
      </c>
      <c r="BI37" s="19">
        <f t="shared" si="19"/>
        <v>-3.240526328502602</v>
      </c>
      <c r="BJ37" s="19">
        <f t="shared" si="20"/>
        <v>-4.8864970953445219</v>
      </c>
      <c r="BK37" s="19">
        <f t="shared" si="21"/>
        <v>-5.1357689180169697</v>
      </c>
      <c r="BL37" s="19">
        <f t="shared" si="22"/>
        <v>-3.9944601774261734</v>
      </c>
      <c r="BM37" s="19">
        <f t="shared" si="23"/>
        <v>-1.7202086003370809</v>
      </c>
      <c r="BN37" s="19">
        <f t="shared" si="24"/>
        <v>-1.642608947040447</v>
      </c>
      <c r="BO37" s="19">
        <f t="shared" si="25"/>
        <v>-3.5273104713362091</v>
      </c>
      <c r="BP37" s="19">
        <f t="shared" si="26"/>
        <v>-4.6352306136907551</v>
      </c>
      <c r="BQ37" s="19">
        <f t="shared" si="27"/>
        <v>-1.3684866072192658</v>
      </c>
      <c r="BR37" s="19">
        <f t="shared" si="28"/>
        <v>-2.8081122276151227</v>
      </c>
      <c r="BS37" s="19">
        <f t="shared" si="29"/>
        <v>-2.0017685883614522</v>
      </c>
      <c r="BT37" s="19">
        <f t="shared" si="30"/>
        <v>-4.4140413744091944</v>
      </c>
      <c r="BU37" s="19">
        <f t="shared" si="31"/>
        <v>-2.7160122958451272</v>
      </c>
      <c r="BV37" s="19">
        <f t="shared" si="32"/>
        <v>-1.9498286368135442</v>
      </c>
      <c r="BW37" s="19">
        <f t="shared" si="33"/>
        <v>-3.454883048163726</v>
      </c>
      <c r="BX37" s="19">
        <f t="shared" si="34"/>
        <v>-3.0099424304911082</v>
      </c>
    </row>
    <row r="38" spans="1:76" x14ac:dyDescent="0.25">
      <c r="A38" s="4">
        <v>200804</v>
      </c>
      <c r="B38" s="5">
        <v>103.71981672278</v>
      </c>
      <c r="C38" s="5">
        <v>101.0046465426377</v>
      </c>
      <c r="D38" s="5">
        <v>103.36379552881154</v>
      </c>
      <c r="E38" s="5">
        <v>103.16055885533478</v>
      </c>
      <c r="F38" s="5">
        <v>101.81516520004952</v>
      </c>
      <c r="G38" s="5">
        <v>103.20390469338955</v>
      </c>
      <c r="H38" s="5">
        <v>102.10343650376464</v>
      </c>
      <c r="I38" s="5">
        <v>101.98639458101829</v>
      </c>
      <c r="J38" s="5">
        <v>102.03401134108594</v>
      </c>
      <c r="K38" s="5">
        <v>104.53514974219891</v>
      </c>
      <c r="L38" s="5">
        <v>101.31794344733062</v>
      </c>
      <c r="M38" s="5">
        <v>102.81754748653489</v>
      </c>
      <c r="N38" s="5">
        <v>101.61744996310449</v>
      </c>
      <c r="O38" s="5">
        <v>103.49272304087191</v>
      </c>
      <c r="P38" s="5">
        <v>102.13323540693349</v>
      </c>
      <c r="Q38" s="5">
        <v>102.29354282316503</v>
      </c>
      <c r="R38" s="5">
        <v>102.24972191265958</v>
      </c>
      <c r="S38" s="5">
        <v>102.5274</v>
      </c>
      <c r="U38" s="10">
        <f t="shared" si="65"/>
        <v>-1.0233601386558377</v>
      </c>
      <c r="V38" s="10">
        <f t="shared" si="66"/>
        <v>-2.370847401613152</v>
      </c>
      <c r="W38" s="10">
        <f t="shared" si="67"/>
        <v>-1.4198798742688812</v>
      </c>
      <c r="X38" s="10">
        <f t="shared" si="68"/>
        <v>-0.93284827151851601</v>
      </c>
      <c r="Y38" s="10">
        <f t="shared" si="69"/>
        <v>-1.4325400834166668</v>
      </c>
      <c r="Z38" s="10">
        <f t="shared" si="70"/>
        <v>-1.030890918855798</v>
      </c>
      <c r="AA38" s="10">
        <f t="shared" si="71"/>
        <v>-0.51392283285360829</v>
      </c>
      <c r="AB38" s="10">
        <f t="shared" si="72"/>
        <v>-1.0641371123333743</v>
      </c>
      <c r="AC38" s="10">
        <f t="shared" si="73"/>
        <v>-1.0130988047359235</v>
      </c>
      <c r="AD38" s="10">
        <f t="shared" si="74"/>
        <v>-1.7058825519733145</v>
      </c>
      <c r="AE38" s="10">
        <f t="shared" si="75"/>
        <v>-0.35618474833469804</v>
      </c>
      <c r="AF38" s="10">
        <f t="shared" si="76"/>
        <v>-0.37312808583757073</v>
      </c>
      <c r="AG38" s="10">
        <f t="shared" si="77"/>
        <v>-0.54390944347256776</v>
      </c>
      <c r="AH38" s="10">
        <f t="shared" si="78"/>
        <v>-0.87618815625591928</v>
      </c>
      <c r="AI38" s="10">
        <f t="shared" si="79"/>
        <v>-1.5044291240629337</v>
      </c>
      <c r="AJ38" s="10">
        <f t="shared" si="80"/>
        <v>-1.1746879973959068</v>
      </c>
      <c r="AK38" s="10">
        <f t="shared" si="81"/>
        <v>-1.744861033956302</v>
      </c>
      <c r="AL38" s="10">
        <f t="shared" si="82"/>
        <v>-1.0119188418110547</v>
      </c>
      <c r="AM38" s="10"/>
      <c r="AN38" s="10">
        <f t="shared" ref="AN38:BE38" si="85">(B38/B34-1)*100</f>
        <v>-1.8010365925325122</v>
      </c>
      <c r="AO38" s="10">
        <f t="shared" si="85"/>
        <v>-2.0389681333182419</v>
      </c>
      <c r="AP38" s="10">
        <f t="shared" si="85"/>
        <v>-1.5034363357687486</v>
      </c>
      <c r="AQ38" s="10">
        <f t="shared" si="85"/>
        <v>-1.2062762839225138</v>
      </c>
      <c r="AR38" s="10">
        <f t="shared" si="85"/>
        <v>-2.5095212492755703</v>
      </c>
      <c r="AS38" s="10">
        <f t="shared" si="85"/>
        <v>-1.6285344841342808</v>
      </c>
      <c r="AT38" s="10">
        <f t="shared" si="85"/>
        <v>-1.2712496505675519</v>
      </c>
      <c r="AU38" s="10">
        <f t="shared" si="85"/>
        <v>-0.21059783922845465</v>
      </c>
      <c r="AV38" s="10">
        <f t="shared" si="85"/>
        <v>-1.8000420208547974</v>
      </c>
      <c r="AW38" s="10">
        <f t="shared" si="85"/>
        <v>-2.4449781184695873</v>
      </c>
      <c r="AX38" s="10">
        <f t="shared" si="85"/>
        <v>0.20387448780347928</v>
      </c>
      <c r="AY38" s="10">
        <f t="shared" si="85"/>
        <v>-2.512862413521777E-2</v>
      </c>
      <c r="AZ38" s="10">
        <f t="shared" si="85"/>
        <v>-0.25540246029268632</v>
      </c>
      <c r="BA38" s="10">
        <f t="shared" si="85"/>
        <v>-0.75376931811850234</v>
      </c>
      <c r="BB38" s="10">
        <f t="shared" si="85"/>
        <v>-0.63876831763250985</v>
      </c>
      <c r="BC38" s="10">
        <f t="shared" si="85"/>
        <v>-0.56552012966284426</v>
      </c>
      <c r="BD38" s="10">
        <f t="shared" si="85"/>
        <v>-1.7177452561243034</v>
      </c>
      <c r="BE38" s="10">
        <f t="shared" si="85"/>
        <v>-1.2570233240812634</v>
      </c>
      <c r="BG38" s="19">
        <f t="shared" si="35"/>
        <v>-4.093440554623351</v>
      </c>
      <c r="BH38" s="19">
        <f t="shared" si="18"/>
        <v>-9.483389606452608</v>
      </c>
      <c r="BI38" s="19">
        <f t="shared" si="19"/>
        <v>-5.6795194970755247</v>
      </c>
      <c r="BJ38" s="19">
        <f t="shared" si="20"/>
        <v>-3.7313930860740641</v>
      </c>
      <c r="BK38" s="19">
        <f t="shared" si="21"/>
        <v>-5.7301603336666673</v>
      </c>
      <c r="BL38" s="19">
        <f t="shared" si="22"/>
        <v>-4.1235636754231919</v>
      </c>
      <c r="BM38" s="19">
        <f t="shared" si="23"/>
        <v>-2.0556913314144332</v>
      </c>
      <c r="BN38" s="19">
        <f t="shared" si="24"/>
        <v>-4.2565484493334971</v>
      </c>
      <c r="BO38" s="19">
        <f t="shared" si="25"/>
        <v>-4.052395218943694</v>
      </c>
      <c r="BP38" s="19">
        <f t="shared" si="26"/>
        <v>-6.823530207893258</v>
      </c>
      <c r="BQ38" s="19">
        <f t="shared" si="27"/>
        <v>-1.4247389933387922</v>
      </c>
      <c r="BR38" s="19">
        <f t="shared" si="28"/>
        <v>-1.4925123433502829</v>
      </c>
      <c r="BS38" s="19">
        <f t="shared" si="29"/>
        <v>-2.175637773890271</v>
      </c>
      <c r="BT38" s="19">
        <f t="shared" si="30"/>
        <v>-3.5047526250236771</v>
      </c>
      <c r="BU38" s="19">
        <f t="shared" si="31"/>
        <v>-6.0177164962517349</v>
      </c>
      <c r="BV38" s="19">
        <f t="shared" si="32"/>
        <v>-4.6987519895836272</v>
      </c>
      <c r="BW38" s="19">
        <f t="shared" si="33"/>
        <v>-6.979444135825208</v>
      </c>
      <c r="BX38" s="19">
        <f t="shared" si="34"/>
        <v>-4.0476753672442189</v>
      </c>
    </row>
    <row r="39" spans="1:76" x14ac:dyDescent="0.25">
      <c r="A39" s="4">
        <v>200901</v>
      </c>
      <c r="B39" s="5">
        <v>102.45137830919663</v>
      </c>
      <c r="C39" s="5">
        <v>99.509921835434071</v>
      </c>
      <c r="D39" s="5">
        <v>100.70826451808809</v>
      </c>
      <c r="E39" s="5">
        <v>101.54392495008902</v>
      </c>
      <c r="F39" s="5">
        <v>99.799981867485997</v>
      </c>
      <c r="G39" s="5">
        <v>101.67456346851922</v>
      </c>
      <c r="H39" s="5">
        <v>100.77020242529372</v>
      </c>
      <c r="I39" s="5">
        <v>100.72209724216725</v>
      </c>
      <c r="J39" s="5">
        <v>100.18781796563992</v>
      </c>
      <c r="K39" s="5">
        <v>101.90612657954418</v>
      </c>
      <c r="L39" s="5">
        <v>99.860613528106299</v>
      </c>
      <c r="M39" s="5">
        <v>101.02944146012661</v>
      </c>
      <c r="N39" s="5">
        <v>100.62445295917244</v>
      </c>
      <c r="O39" s="5">
        <v>101.4489067024833</v>
      </c>
      <c r="P39" s="5">
        <v>100.25487945918506</v>
      </c>
      <c r="Q39" s="5">
        <v>100.39038320829748</v>
      </c>
      <c r="R39" s="5">
        <v>100.22120414458134</v>
      </c>
      <c r="S39" s="5">
        <v>100.8896</v>
      </c>
      <c r="U39" s="10">
        <f t="shared" si="65"/>
        <v>-1.2229470256138408</v>
      </c>
      <c r="V39" s="10">
        <f t="shared" si="66"/>
        <v>-1.47985737128703</v>
      </c>
      <c r="W39" s="10">
        <f t="shared" si="67"/>
        <v>-2.5691113577415492</v>
      </c>
      <c r="X39" s="10">
        <f t="shared" si="68"/>
        <v>-1.5671046407501721</v>
      </c>
      <c r="Y39" s="10">
        <f t="shared" si="69"/>
        <v>-1.9792565563332642</v>
      </c>
      <c r="Z39" s="10">
        <f t="shared" si="70"/>
        <v>-1.4818637234839782</v>
      </c>
      <c r="AA39" s="10">
        <f t="shared" si="71"/>
        <v>-1.3057680761036528</v>
      </c>
      <c r="AB39" s="10">
        <f t="shared" si="72"/>
        <v>-1.2396725504858153</v>
      </c>
      <c r="AC39" s="10">
        <f t="shared" si="73"/>
        <v>-1.8093901741003227</v>
      </c>
      <c r="AD39" s="10">
        <f t="shared" si="74"/>
        <v>-2.5149657020995697</v>
      </c>
      <c r="AE39" s="10">
        <f t="shared" si="75"/>
        <v>-1.4383729768280396</v>
      </c>
      <c r="AF39" s="10">
        <f t="shared" si="76"/>
        <v>-1.7391058920584124</v>
      </c>
      <c r="AG39" s="10">
        <f t="shared" si="77"/>
        <v>-0.97719142164321982</v>
      </c>
      <c r="AH39" s="10">
        <f t="shared" si="78"/>
        <v>-1.9748406248635053</v>
      </c>
      <c r="AI39" s="10">
        <f t="shared" si="79"/>
        <v>-1.8391231221300486</v>
      </c>
      <c r="AJ39" s="10">
        <f t="shared" si="80"/>
        <v>-1.8604885140771188</v>
      </c>
      <c r="AK39" s="10">
        <f t="shared" si="81"/>
        <v>-1.9838858533140824</v>
      </c>
      <c r="AL39" s="10">
        <f t="shared" si="82"/>
        <v>-1.597426639122812</v>
      </c>
      <c r="AM39" s="10"/>
      <c r="AN39" s="10">
        <f t="shared" ref="AN39:BE39" si="86">(B39/B35-1)*100</f>
        <v>-3.1241161222866576</v>
      </c>
      <c r="AO39" s="10">
        <f t="shared" si="86"/>
        <v>-4.1215755930469218</v>
      </c>
      <c r="AP39" s="10">
        <f t="shared" si="86"/>
        <v>-4.6419473412075636</v>
      </c>
      <c r="AQ39" s="10">
        <f t="shared" si="86"/>
        <v>-3.644928988392615</v>
      </c>
      <c r="AR39" s="10">
        <f t="shared" si="86"/>
        <v>-4.4509523391641164</v>
      </c>
      <c r="AS39" s="10">
        <f t="shared" si="86"/>
        <v>-3.3325144958755271</v>
      </c>
      <c r="AT39" s="10">
        <f t="shared" si="86"/>
        <v>-2.3967626054203772</v>
      </c>
      <c r="AU39" s="10">
        <f t="shared" si="86"/>
        <v>-2.6186568064335947</v>
      </c>
      <c r="AV39" s="10">
        <f t="shared" si="86"/>
        <v>-4.0304488880539608</v>
      </c>
      <c r="AW39" s="10">
        <f t="shared" si="86"/>
        <v>-5.4432074465925577</v>
      </c>
      <c r="AX39" s="10">
        <f t="shared" si="86"/>
        <v>-1.7000044530121938</v>
      </c>
      <c r="AY39" s="10">
        <f t="shared" si="86"/>
        <v>-2.5947173237419796</v>
      </c>
      <c r="AZ39" s="10">
        <f t="shared" si="86"/>
        <v>-1.5679348794731318</v>
      </c>
      <c r="BA39" s="10">
        <f t="shared" si="86"/>
        <v>-3.7509216732176331</v>
      </c>
      <c r="BB39" s="10">
        <f t="shared" si="86"/>
        <v>-3.4495069745364537</v>
      </c>
      <c r="BC39" s="10">
        <f t="shared" si="86"/>
        <v>-2.8830852385739236</v>
      </c>
      <c r="BD39" s="10">
        <f t="shared" si="86"/>
        <v>-4.5851416354600776</v>
      </c>
      <c r="BE39" s="10">
        <f t="shared" si="86"/>
        <v>-3.2735082067801846</v>
      </c>
      <c r="BG39" s="19">
        <f t="shared" si="35"/>
        <v>-4.8917881024553633</v>
      </c>
      <c r="BH39" s="19">
        <f t="shared" si="18"/>
        <v>-5.91942948514812</v>
      </c>
      <c r="BI39" s="19">
        <f t="shared" si="19"/>
        <v>-10.276445430966197</v>
      </c>
      <c r="BJ39" s="19">
        <f t="shared" si="20"/>
        <v>-6.2684185630006883</v>
      </c>
      <c r="BK39" s="19">
        <f t="shared" si="21"/>
        <v>-7.917026225333057</v>
      </c>
      <c r="BL39" s="19">
        <f t="shared" si="22"/>
        <v>-5.9274548939359128</v>
      </c>
      <c r="BM39" s="19">
        <f t="shared" si="23"/>
        <v>-5.223072304414611</v>
      </c>
      <c r="BN39" s="19">
        <f t="shared" si="24"/>
        <v>-4.958690201943261</v>
      </c>
      <c r="BO39" s="19">
        <f t="shared" si="25"/>
        <v>-7.2375606964012906</v>
      </c>
      <c r="BP39" s="19">
        <f t="shared" si="26"/>
        <v>-10.059862808398279</v>
      </c>
      <c r="BQ39" s="19">
        <f t="shared" si="27"/>
        <v>-5.7534919073121582</v>
      </c>
      <c r="BR39" s="19">
        <f t="shared" si="28"/>
        <v>-6.9564235682336495</v>
      </c>
      <c r="BS39" s="19">
        <f t="shared" si="29"/>
        <v>-3.9087656865728793</v>
      </c>
      <c r="BT39" s="19">
        <f t="shared" si="30"/>
        <v>-7.8993624994540212</v>
      </c>
      <c r="BU39" s="19">
        <f t="shared" si="31"/>
        <v>-7.3564924885201943</v>
      </c>
      <c r="BV39" s="19">
        <f t="shared" si="32"/>
        <v>-7.4419540563084752</v>
      </c>
      <c r="BW39" s="19">
        <f t="shared" si="33"/>
        <v>-7.9355434132563296</v>
      </c>
      <c r="BX39" s="19">
        <f t="shared" si="34"/>
        <v>-6.3897065564912481</v>
      </c>
    </row>
    <row r="40" spans="1:76" x14ac:dyDescent="0.25">
      <c r="A40" s="4">
        <v>200902</v>
      </c>
      <c r="B40" s="5">
        <v>101.40133993607058</v>
      </c>
      <c r="C40" s="5">
        <v>99.295636105564455</v>
      </c>
      <c r="D40" s="5">
        <v>99.585134675478386</v>
      </c>
      <c r="E40" s="5">
        <v>100.2451391659132</v>
      </c>
      <c r="F40" s="5">
        <v>98.772116977822236</v>
      </c>
      <c r="G40" s="5">
        <v>100.57706562229549</v>
      </c>
      <c r="H40" s="5">
        <v>99.864785849062926</v>
      </c>
      <c r="I40" s="5">
        <v>100.38277187945393</v>
      </c>
      <c r="J40" s="5">
        <v>99.584455235786578</v>
      </c>
      <c r="K40" s="5">
        <v>100.35030591717403</v>
      </c>
      <c r="L40" s="5">
        <v>99.026108867714456</v>
      </c>
      <c r="M40" s="5">
        <v>99.572999493563572</v>
      </c>
      <c r="N40" s="5">
        <v>99.755636350175138</v>
      </c>
      <c r="O40" s="5">
        <v>99.784995177215976</v>
      </c>
      <c r="P40" s="5">
        <v>99.369915551795543</v>
      </c>
      <c r="Q40" s="5">
        <v>98.971257228305134</v>
      </c>
      <c r="R40" s="5">
        <v>99.42147064771622</v>
      </c>
      <c r="S40" s="5">
        <v>99.912300000000002</v>
      </c>
      <c r="U40" s="10">
        <f t="shared" si="65"/>
        <v>-1.0249138571440608</v>
      </c>
      <c r="V40" s="10">
        <f t="shared" si="66"/>
        <v>-0.21534106943024156</v>
      </c>
      <c r="W40" s="10">
        <f t="shared" si="67"/>
        <v>-1.1152310567401069</v>
      </c>
      <c r="X40" s="10">
        <f t="shared" si="68"/>
        <v>-1.2790383913308445</v>
      </c>
      <c r="Y40" s="10">
        <f t="shared" si="69"/>
        <v>-1.029924926267578</v>
      </c>
      <c r="Z40" s="10">
        <f t="shared" si="70"/>
        <v>-1.0794222357920824</v>
      </c>
      <c r="AA40" s="10">
        <f t="shared" si="71"/>
        <v>-0.89849633566234655</v>
      </c>
      <c r="AB40" s="10">
        <f t="shared" si="72"/>
        <v>-0.33689267003395029</v>
      </c>
      <c r="AC40" s="10">
        <f t="shared" si="73"/>
        <v>-0.60223163065620255</v>
      </c>
      <c r="AD40" s="10">
        <f t="shared" si="74"/>
        <v>-1.5267194570051101</v>
      </c>
      <c r="AE40" s="10">
        <f t="shared" si="75"/>
        <v>-0.83566947058357766</v>
      </c>
      <c r="AF40" s="10">
        <f t="shared" si="76"/>
        <v>-1.4416015227975421</v>
      </c>
      <c r="AG40" s="10">
        <f t="shared" si="77"/>
        <v>-0.86342492649358338</v>
      </c>
      <c r="AH40" s="10">
        <f t="shared" si="78"/>
        <v>-1.6401473208055739</v>
      </c>
      <c r="AI40" s="10">
        <f t="shared" si="79"/>
        <v>-0.88271405059122676</v>
      </c>
      <c r="AJ40" s="10">
        <f t="shared" si="80"/>
        <v>-1.413607493705682</v>
      </c>
      <c r="AK40" s="10">
        <f t="shared" si="81"/>
        <v>-0.79796835778525033</v>
      </c>
      <c r="AL40" s="10">
        <f t="shared" si="82"/>
        <v>-0.96868259959400627</v>
      </c>
      <c r="AM40" s="10"/>
      <c r="AN40" s="10">
        <f t="shared" ref="AN40:BE40" si="87">(B40/B36-1)*100</f>
        <v>-4.0133730385727979</v>
      </c>
      <c r="AO40" s="10">
        <f t="shared" si="87"/>
        <v>-4.332340526423673</v>
      </c>
      <c r="AP40" s="10">
        <f t="shared" si="87"/>
        <v>-5.7930976325529127</v>
      </c>
      <c r="AQ40" s="10">
        <f t="shared" si="87"/>
        <v>-4.908610335433905</v>
      </c>
      <c r="AR40" s="10">
        <f t="shared" si="87"/>
        <v>-5.606245549071442</v>
      </c>
      <c r="AS40" s="10">
        <f t="shared" si="87"/>
        <v>-4.5131069321189816</v>
      </c>
      <c r="AT40" s="10">
        <f t="shared" si="87"/>
        <v>-3.1136484833089395</v>
      </c>
      <c r="AU40" s="10">
        <f t="shared" si="87"/>
        <v>-3.0196875893162334</v>
      </c>
      <c r="AV40" s="10">
        <f t="shared" si="87"/>
        <v>-4.2414402239735916</v>
      </c>
      <c r="AW40" s="10">
        <f t="shared" si="87"/>
        <v>-6.7343205432762954</v>
      </c>
      <c r="AX40" s="10">
        <f t="shared" si="87"/>
        <v>-2.9433419360184288</v>
      </c>
      <c r="AY40" s="10">
        <f t="shared" si="87"/>
        <v>-4.1943277584753691</v>
      </c>
      <c r="AZ40" s="10">
        <f t="shared" si="87"/>
        <v>-2.8547241524425115</v>
      </c>
      <c r="BA40" s="10">
        <f t="shared" si="87"/>
        <v>-5.4820490862268372</v>
      </c>
      <c r="BB40" s="10">
        <f t="shared" si="87"/>
        <v>-4.8200214266350798</v>
      </c>
      <c r="BC40" s="10">
        <f t="shared" si="87"/>
        <v>-4.8504179467013797</v>
      </c>
      <c r="BD40" s="10">
        <f t="shared" si="87"/>
        <v>-5.2877973748927776</v>
      </c>
      <c r="BE40" s="10">
        <f t="shared" si="87"/>
        <v>-4.2626158480962184</v>
      </c>
      <c r="BG40" s="19">
        <f t="shared" si="35"/>
        <v>-4.0996554285762432</v>
      </c>
      <c r="BH40" s="19">
        <f t="shared" si="18"/>
        <v>-0.86136427772096624</v>
      </c>
      <c r="BI40" s="19">
        <f t="shared" si="19"/>
        <v>-4.4609242269604277</v>
      </c>
      <c r="BJ40" s="19">
        <f t="shared" si="20"/>
        <v>-5.1161535653233781</v>
      </c>
      <c r="BK40" s="19">
        <f t="shared" si="21"/>
        <v>-4.1196997050703121</v>
      </c>
      <c r="BL40" s="19">
        <f t="shared" si="22"/>
        <v>-4.3176889431683296</v>
      </c>
      <c r="BM40" s="19">
        <f t="shared" si="23"/>
        <v>-3.5939853426493862</v>
      </c>
      <c r="BN40" s="19">
        <f t="shared" si="24"/>
        <v>-1.3475706801358012</v>
      </c>
      <c r="BO40" s="19">
        <f t="shared" si="25"/>
        <v>-2.4089265226248102</v>
      </c>
      <c r="BP40" s="19">
        <f t="shared" si="26"/>
        <v>-6.1068778280204405</v>
      </c>
      <c r="BQ40" s="19">
        <f t="shared" si="27"/>
        <v>-3.3426778823343106</v>
      </c>
      <c r="BR40" s="19">
        <f t="shared" si="28"/>
        <v>-5.7664060911901682</v>
      </c>
      <c r="BS40" s="19">
        <f t="shared" si="29"/>
        <v>-3.4536997059743335</v>
      </c>
      <c r="BT40" s="19">
        <f t="shared" si="30"/>
        <v>-6.5605892832222956</v>
      </c>
      <c r="BU40" s="19">
        <f t="shared" si="31"/>
        <v>-3.530856202364907</v>
      </c>
      <c r="BV40" s="19">
        <f t="shared" si="32"/>
        <v>-5.6544299748227278</v>
      </c>
      <c r="BW40" s="19">
        <f t="shared" si="33"/>
        <v>-3.1918734311410013</v>
      </c>
      <c r="BX40" s="19">
        <f t="shared" si="34"/>
        <v>-3.8747303983760251</v>
      </c>
    </row>
    <row r="41" spans="1:76" x14ac:dyDescent="0.25">
      <c r="A41" s="4">
        <v>200903</v>
      </c>
      <c r="B41" s="5">
        <v>100.78175139096943</v>
      </c>
      <c r="C41" s="5">
        <v>99.068155074203446</v>
      </c>
      <c r="D41" s="5">
        <v>99.102558702389146</v>
      </c>
      <c r="E41" s="5">
        <v>99.857034981142377</v>
      </c>
      <c r="F41" s="5">
        <v>98.607675355116683</v>
      </c>
      <c r="G41" s="5">
        <v>99.950100140833413</v>
      </c>
      <c r="H41" s="5">
        <v>99.228666915092575</v>
      </c>
      <c r="I41" s="5">
        <v>100.05945113799234</v>
      </c>
      <c r="J41" s="5">
        <v>99.430488537158439</v>
      </c>
      <c r="K41" s="5">
        <v>100.24071830891029</v>
      </c>
      <c r="L41" s="5">
        <v>98.680592561827751</v>
      </c>
      <c r="M41" s="5">
        <v>99.070469040839996</v>
      </c>
      <c r="N41" s="5">
        <v>99.571300588851813</v>
      </c>
      <c r="O41" s="5">
        <v>99.313885071086602</v>
      </c>
      <c r="P41" s="5">
        <v>99.475097630790515</v>
      </c>
      <c r="Q41" s="5">
        <v>98.589867034862237</v>
      </c>
      <c r="R41" s="5">
        <v>99.284100875754092</v>
      </c>
      <c r="S41" s="5">
        <v>99.602800000000002</v>
      </c>
      <c r="U41" s="10">
        <f t="shared" si="65"/>
        <v>-0.61102599382983902</v>
      </c>
      <c r="V41" s="10">
        <f t="shared" si="66"/>
        <v>-0.22909469165308671</v>
      </c>
      <c r="W41" s="10">
        <f t="shared" si="67"/>
        <v>-0.48458635383867854</v>
      </c>
      <c r="X41" s="10">
        <f t="shared" si="68"/>
        <v>-0.3871551159488007</v>
      </c>
      <c r="Y41" s="10">
        <f t="shared" si="69"/>
        <v>-0.16648587449277219</v>
      </c>
      <c r="Z41" s="10">
        <f t="shared" si="70"/>
        <v>-0.62336823766222516</v>
      </c>
      <c r="AA41" s="10">
        <f t="shared" si="71"/>
        <v>-0.63698022136831067</v>
      </c>
      <c r="AB41" s="10">
        <f t="shared" si="72"/>
        <v>-0.32208787963122765</v>
      </c>
      <c r="AC41" s="10">
        <f t="shared" si="73"/>
        <v>-0.1546091689346385</v>
      </c>
      <c r="AD41" s="10">
        <f t="shared" si="74"/>
        <v>-0.10920505648900347</v>
      </c>
      <c r="AE41" s="10">
        <f t="shared" si="75"/>
        <v>-0.34891435181833019</v>
      </c>
      <c r="AF41" s="10">
        <f t="shared" si="76"/>
        <v>-0.50468546220309163</v>
      </c>
      <c r="AG41" s="10">
        <f t="shared" si="77"/>
        <v>-0.18478731434907747</v>
      </c>
      <c r="AH41" s="10">
        <f t="shared" si="78"/>
        <v>-0.47212519807481312</v>
      </c>
      <c r="AI41" s="10">
        <f t="shared" si="79"/>
        <v>0.10584901719086215</v>
      </c>
      <c r="AJ41" s="10">
        <f t="shared" si="80"/>
        <v>-0.38535450000711791</v>
      </c>
      <c r="AK41" s="10">
        <f t="shared" si="81"/>
        <v>-0.13816912088222555</v>
      </c>
      <c r="AL41" s="10">
        <f t="shared" si="82"/>
        <v>-0.30977166975437731</v>
      </c>
      <c r="AM41" s="10"/>
      <c r="AN41" s="10">
        <f t="shared" ref="AN41:BE41" si="88">(B41/B37-1)*100</f>
        <v>-3.8270657700778199</v>
      </c>
      <c r="AO41" s="10">
        <f t="shared" si="88"/>
        <v>-4.2426228847087133</v>
      </c>
      <c r="AP41" s="10">
        <f t="shared" si="88"/>
        <v>-5.483906703815955</v>
      </c>
      <c r="AQ41" s="10">
        <f t="shared" si="88"/>
        <v>-4.1052884416248219</v>
      </c>
      <c r="AR41" s="10">
        <f t="shared" si="88"/>
        <v>-4.5377172552267471</v>
      </c>
      <c r="AS41" s="10">
        <f t="shared" si="88"/>
        <v>-4.1511811699598162</v>
      </c>
      <c r="AT41" s="10">
        <f t="shared" si="88"/>
        <v>-3.3149994560273011</v>
      </c>
      <c r="AU41" s="10">
        <f t="shared" si="88"/>
        <v>-2.9334434355415717</v>
      </c>
      <c r="AV41" s="10">
        <f t="shared" si="88"/>
        <v>-3.5388708601977292</v>
      </c>
      <c r="AW41" s="10">
        <f t="shared" si="88"/>
        <v>-5.7439247676029925</v>
      </c>
      <c r="AX41" s="10">
        <f t="shared" si="88"/>
        <v>-2.9499573363607867</v>
      </c>
      <c r="AY41" s="10">
        <f t="shared" si="88"/>
        <v>-4.0039256830128327</v>
      </c>
      <c r="AZ41" s="10">
        <f t="shared" si="88"/>
        <v>-2.546538101559781</v>
      </c>
      <c r="BA41" s="10">
        <f t="shared" si="88"/>
        <v>-4.8786178582834294</v>
      </c>
      <c r="BB41" s="10">
        <f t="shared" si="88"/>
        <v>-4.0678923952002677</v>
      </c>
      <c r="BC41" s="10">
        <f t="shared" si="88"/>
        <v>-4.7527918076065712</v>
      </c>
      <c r="BD41" s="10">
        <f t="shared" si="88"/>
        <v>-4.5946243550797679</v>
      </c>
      <c r="BE41" s="10">
        <f t="shared" si="88"/>
        <v>-3.8355595676583754</v>
      </c>
      <c r="BG41" s="19">
        <f t="shared" si="35"/>
        <v>-2.4441039753193561</v>
      </c>
      <c r="BH41" s="19">
        <f t="shared" si="18"/>
        <v>-0.91637876661234685</v>
      </c>
      <c r="BI41" s="19">
        <f t="shared" si="19"/>
        <v>-1.9383454153547142</v>
      </c>
      <c r="BJ41" s="19">
        <f t="shared" si="20"/>
        <v>-1.5486204637952028</v>
      </c>
      <c r="BK41" s="19">
        <f t="shared" si="21"/>
        <v>-0.66594349797108876</v>
      </c>
      <c r="BL41" s="19">
        <f t="shared" si="22"/>
        <v>-2.4934729506489006</v>
      </c>
      <c r="BM41" s="19">
        <f t="shared" si="23"/>
        <v>-2.5479208854732427</v>
      </c>
      <c r="BN41" s="19">
        <f t="shared" si="24"/>
        <v>-1.2883515185249106</v>
      </c>
      <c r="BO41" s="19">
        <f t="shared" si="25"/>
        <v>-0.61843667573855399</v>
      </c>
      <c r="BP41" s="19">
        <f t="shared" si="26"/>
        <v>-0.43682022595601389</v>
      </c>
      <c r="BQ41" s="19">
        <f t="shared" si="27"/>
        <v>-1.3956574072733208</v>
      </c>
      <c r="BR41" s="19">
        <f t="shared" si="28"/>
        <v>-2.0187418488123665</v>
      </c>
      <c r="BS41" s="19">
        <f t="shared" si="29"/>
        <v>-0.73914925739630988</v>
      </c>
      <c r="BT41" s="19">
        <f t="shared" si="30"/>
        <v>-1.8885007922992525</v>
      </c>
      <c r="BU41" s="19">
        <f t="shared" si="31"/>
        <v>0.4233960687634486</v>
      </c>
      <c r="BV41" s="19">
        <f t="shared" si="32"/>
        <v>-1.5414180000284716</v>
      </c>
      <c r="BW41" s="19">
        <f t="shared" si="33"/>
        <v>-0.5526764835289022</v>
      </c>
      <c r="BX41" s="19">
        <f t="shared" si="34"/>
        <v>-1.2390866790175092</v>
      </c>
    </row>
    <row r="42" spans="1:76" x14ac:dyDescent="0.25">
      <c r="A42" s="4">
        <v>200904</v>
      </c>
      <c r="B42" s="5">
        <v>100.21326832688391</v>
      </c>
      <c r="C42" s="5">
        <v>99.484732767088232</v>
      </c>
      <c r="D42" s="5">
        <v>99.137549610472931</v>
      </c>
      <c r="E42" s="5">
        <v>99.804834552863014</v>
      </c>
      <c r="F42" s="5">
        <v>98.72878395885995</v>
      </c>
      <c r="G42" s="5">
        <v>99.886599823495942</v>
      </c>
      <c r="H42" s="5">
        <v>99.317731427989074</v>
      </c>
      <c r="I42" s="5">
        <v>99.836197534350802</v>
      </c>
      <c r="J42" s="5">
        <v>99.642209282002838</v>
      </c>
      <c r="K42" s="5">
        <v>99.817128209840305</v>
      </c>
      <c r="L42" s="5">
        <v>98.940632807663377</v>
      </c>
      <c r="M42" s="5">
        <v>99.209093575294972</v>
      </c>
      <c r="N42" s="5">
        <v>99.504702942352708</v>
      </c>
      <c r="O42" s="5">
        <v>99.154608163998773</v>
      </c>
      <c r="P42" s="5">
        <v>99.463878410531777</v>
      </c>
      <c r="Q42" s="5">
        <v>98.716530652937379</v>
      </c>
      <c r="R42" s="5">
        <v>99.118958671657353</v>
      </c>
      <c r="S42" s="5">
        <v>99.54</v>
      </c>
      <c r="U42" s="10">
        <f t="shared" si="65"/>
        <v>-0.56407341233848385</v>
      </c>
      <c r="V42" s="10">
        <f t="shared" si="66"/>
        <v>0.42049606412146723</v>
      </c>
      <c r="W42" s="10">
        <f t="shared" si="67"/>
        <v>3.5307774634629752E-2</v>
      </c>
      <c r="X42" s="10">
        <f t="shared" si="68"/>
        <v>-5.2275163476689368E-2</v>
      </c>
      <c r="Y42" s="10">
        <f t="shared" si="69"/>
        <v>0.12281863790735148</v>
      </c>
      <c r="Z42" s="10">
        <f t="shared" si="70"/>
        <v>-6.3532019725842659E-2</v>
      </c>
      <c r="AA42" s="10">
        <f t="shared" si="71"/>
        <v>8.975683707683757E-2</v>
      </c>
      <c r="AB42" s="10">
        <f t="shared" si="72"/>
        <v>-0.22312095569427814</v>
      </c>
      <c r="AC42" s="10">
        <f t="shared" si="73"/>
        <v>0.21293342510861901</v>
      </c>
      <c r="AD42" s="10">
        <f t="shared" si="74"/>
        <v>-0.42257288875825472</v>
      </c>
      <c r="AE42" s="10">
        <f t="shared" si="75"/>
        <v>0.26351711018830493</v>
      </c>
      <c r="AF42" s="10">
        <f t="shared" si="76"/>
        <v>0.13992518234453577</v>
      </c>
      <c r="AG42" s="10">
        <f t="shared" si="77"/>
        <v>-6.6884379439913211E-2</v>
      </c>
      <c r="AH42" s="10">
        <f t="shared" si="78"/>
        <v>-0.16037727954537617</v>
      </c>
      <c r="AI42" s="10">
        <f t="shared" si="79"/>
        <v>-1.127842095755005E-2</v>
      </c>
      <c r="AJ42" s="10">
        <f t="shared" si="80"/>
        <v>0.1284752904985087</v>
      </c>
      <c r="AK42" s="10">
        <f t="shared" si="81"/>
        <v>-0.16633298044709255</v>
      </c>
      <c r="AL42" s="10">
        <f t="shared" si="82"/>
        <v>-6.3050436333111914E-2</v>
      </c>
      <c r="AM42" s="10"/>
      <c r="AN42" s="10">
        <f t="shared" ref="AN42:BE42" si="89">(B42/B38-1)*100</f>
        <v>-3.3807892326577438</v>
      </c>
      <c r="AO42" s="10">
        <f t="shared" si="89"/>
        <v>-1.5047958956104668</v>
      </c>
      <c r="AP42" s="10">
        <f t="shared" si="89"/>
        <v>-4.088710071758717</v>
      </c>
      <c r="AQ42" s="10">
        <f t="shared" si="89"/>
        <v>-3.2529140397325795</v>
      </c>
      <c r="AR42" s="10">
        <f t="shared" si="89"/>
        <v>-3.0313571019851104</v>
      </c>
      <c r="AS42" s="10">
        <f t="shared" si="89"/>
        <v>-3.2143210857661364</v>
      </c>
      <c r="AT42" s="10">
        <f t="shared" si="89"/>
        <v>-2.7283166670622805</v>
      </c>
      <c r="AU42" s="10">
        <f t="shared" si="89"/>
        <v>-2.1083175412769051</v>
      </c>
      <c r="AV42" s="10">
        <f t="shared" si="89"/>
        <v>-2.3441223447421167</v>
      </c>
      <c r="AW42" s="10">
        <f t="shared" si="89"/>
        <v>-4.5133350303644626</v>
      </c>
      <c r="AX42" s="10">
        <f t="shared" si="89"/>
        <v>-2.346386591337668</v>
      </c>
      <c r="AY42" s="10">
        <f t="shared" si="89"/>
        <v>-3.509570106904647</v>
      </c>
      <c r="AZ42" s="10">
        <f t="shared" si="89"/>
        <v>-2.0791183222162002</v>
      </c>
      <c r="BA42" s="10">
        <f t="shared" si="89"/>
        <v>-4.1917100540101782</v>
      </c>
      <c r="BB42" s="10">
        <f t="shared" si="89"/>
        <v>-2.6136026982461646</v>
      </c>
      <c r="BC42" s="10">
        <f t="shared" si="89"/>
        <v>-3.4968113054909322</v>
      </c>
      <c r="BD42" s="10">
        <f t="shared" si="89"/>
        <v>-3.0618794676786409</v>
      </c>
      <c r="BE42" s="10">
        <f t="shared" si="89"/>
        <v>-2.9137576881887117</v>
      </c>
      <c r="BG42" s="19">
        <f t="shared" si="35"/>
        <v>-2.2562936493539354</v>
      </c>
      <c r="BH42" s="19">
        <f t="shared" si="18"/>
        <v>1.6819842564858689</v>
      </c>
      <c r="BI42" s="19">
        <f t="shared" si="19"/>
        <v>0.14123109853851901</v>
      </c>
      <c r="BJ42" s="19">
        <f t="shared" si="20"/>
        <v>-0.20910065390675747</v>
      </c>
      <c r="BK42" s="19">
        <f t="shared" si="21"/>
        <v>0.49127455162940592</v>
      </c>
      <c r="BL42" s="19">
        <f t="shared" si="22"/>
        <v>-0.25412807890337064</v>
      </c>
      <c r="BM42" s="19">
        <f t="shared" si="23"/>
        <v>0.35902734830735028</v>
      </c>
      <c r="BN42" s="19">
        <f t="shared" si="24"/>
        <v>-0.89248382277711258</v>
      </c>
      <c r="BO42" s="19">
        <f t="shared" si="25"/>
        <v>0.85173370043447605</v>
      </c>
      <c r="BP42" s="19">
        <f t="shared" si="26"/>
        <v>-1.6902915550330189</v>
      </c>
      <c r="BQ42" s="19">
        <f t="shared" si="27"/>
        <v>1.0540684407532197</v>
      </c>
      <c r="BR42" s="19">
        <f t="shared" si="28"/>
        <v>0.55970072937814308</v>
      </c>
      <c r="BS42" s="19">
        <f t="shared" si="29"/>
        <v>-0.26753751775965284</v>
      </c>
      <c r="BT42" s="19">
        <f t="shared" si="30"/>
        <v>-0.64150911818150469</v>
      </c>
      <c r="BU42" s="19">
        <f t="shared" si="31"/>
        <v>-4.5113683830200202E-2</v>
      </c>
      <c r="BV42" s="19">
        <f t="shared" si="32"/>
        <v>0.51390116199403479</v>
      </c>
      <c r="BW42" s="19">
        <f t="shared" si="33"/>
        <v>-0.6653319217883702</v>
      </c>
      <c r="BX42" s="19">
        <f t="shared" si="34"/>
        <v>-0.25220174533244766</v>
      </c>
    </row>
    <row r="43" spans="1:76" x14ac:dyDescent="0.25">
      <c r="A43" s="4">
        <v>201001</v>
      </c>
      <c r="B43" s="5">
        <v>100.03239233890275</v>
      </c>
      <c r="C43" s="5">
        <v>100.00865119927266</v>
      </c>
      <c r="D43" s="5">
        <v>100.0121485632302</v>
      </c>
      <c r="E43" s="5">
        <v>100.05311123703889</v>
      </c>
      <c r="F43" s="5">
        <v>99.473133644434654</v>
      </c>
      <c r="G43" s="5">
        <v>100.36559722287696</v>
      </c>
      <c r="H43" s="5">
        <v>99.780732569378699</v>
      </c>
      <c r="I43" s="5">
        <v>99.910207542923018</v>
      </c>
      <c r="J43" s="5">
        <v>100.0160520438225</v>
      </c>
      <c r="K43" s="5">
        <v>99.985979614730113</v>
      </c>
      <c r="L43" s="5">
        <v>99.570017614725572</v>
      </c>
      <c r="M43" s="5">
        <v>99.791081941580373</v>
      </c>
      <c r="N43" s="5">
        <v>99.613204675400354</v>
      </c>
      <c r="O43" s="5">
        <v>99.683076008807063</v>
      </c>
      <c r="P43" s="5">
        <v>99.632383795834997</v>
      </c>
      <c r="Q43" s="5">
        <v>99.485953209163469</v>
      </c>
      <c r="R43" s="5">
        <v>100.47701663759956</v>
      </c>
      <c r="S43" s="5">
        <v>99.838099999999997</v>
      </c>
      <c r="U43" s="10">
        <f t="shared" si="65"/>
        <v>-0.18049105772217633</v>
      </c>
      <c r="V43" s="10">
        <f t="shared" si="66"/>
        <v>0.52663199428903962</v>
      </c>
      <c r="W43" s="10">
        <f t="shared" si="67"/>
        <v>0.88220755525398875</v>
      </c>
      <c r="X43" s="10">
        <f t="shared" si="68"/>
        <v>0.24876218200069466</v>
      </c>
      <c r="Y43" s="10">
        <f t="shared" si="69"/>
        <v>0.75393381314701191</v>
      </c>
      <c r="Z43" s="10">
        <f t="shared" si="70"/>
        <v>0.47954119994817468</v>
      </c>
      <c r="AA43" s="10">
        <f t="shared" si="71"/>
        <v>0.46618175297865605</v>
      </c>
      <c r="AB43" s="10">
        <f t="shared" si="72"/>
        <v>7.4131437694990865E-2</v>
      </c>
      <c r="AC43" s="10">
        <f t="shared" si="73"/>
        <v>0.37518513942382814</v>
      </c>
      <c r="AD43" s="10">
        <f t="shared" si="74"/>
        <v>0.16916075218558202</v>
      </c>
      <c r="AE43" s="10">
        <f t="shared" si="75"/>
        <v>0.63612369276604408</v>
      </c>
      <c r="AF43" s="10">
        <f t="shared" si="76"/>
        <v>0.58662804518387901</v>
      </c>
      <c r="AG43" s="10">
        <f t="shared" si="77"/>
        <v>0.10904181394371104</v>
      </c>
      <c r="AH43" s="10">
        <f t="shared" si="78"/>
        <v>0.5329735597706442</v>
      </c>
      <c r="AI43" s="10">
        <f t="shared" si="79"/>
        <v>0.16941364844804685</v>
      </c>
      <c r="AJ43" s="10">
        <f t="shared" si="80"/>
        <v>0.779426253269766</v>
      </c>
      <c r="AK43" s="10">
        <f t="shared" si="81"/>
        <v>1.3701293719609486</v>
      </c>
      <c r="AL43" s="10">
        <f t="shared" si="82"/>
        <v>0.29947759694595177</v>
      </c>
      <c r="AM43" s="10"/>
      <c r="AN43" s="10">
        <f t="shared" ref="AN43:BE43" si="90">(B43/B39-1)*100</f>
        <v>-2.3611063220578821</v>
      </c>
      <c r="AO43" s="10">
        <f t="shared" si="90"/>
        <v>0.50118556485589938</v>
      </c>
      <c r="AP43" s="10">
        <f t="shared" si="90"/>
        <v>-0.69122028682447878</v>
      </c>
      <c r="AQ43" s="10">
        <f t="shared" si="90"/>
        <v>-1.4681466309115931</v>
      </c>
      <c r="AR43" s="10">
        <f t="shared" si="90"/>
        <v>-0.32750328901395287</v>
      </c>
      <c r="AS43" s="10">
        <f t="shared" si="90"/>
        <v>-1.2874077851807608</v>
      </c>
      <c r="AT43" s="10">
        <f t="shared" si="90"/>
        <v>-0.98190718297759272</v>
      </c>
      <c r="AU43" s="10">
        <f t="shared" si="90"/>
        <v>-0.8060690965282391</v>
      </c>
      <c r="AV43" s="10">
        <f t="shared" si="90"/>
        <v>-0.17144391933591185</v>
      </c>
      <c r="AW43" s="10">
        <f t="shared" si="90"/>
        <v>-1.8842311343423179</v>
      </c>
      <c r="AX43" s="10">
        <f t="shared" si="90"/>
        <v>-0.29100153014675056</v>
      </c>
      <c r="AY43" s="10">
        <f t="shared" si="90"/>
        <v>-1.2257412301294179</v>
      </c>
      <c r="AZ43" s="10">
        <f t="shared" si="90"/>
        <v>-1.004972701995599</v>
      </c>
      <c r="BA43" s="10">
        <f t="shared" si="90"/>
        <v>-1.7406108661721209</v>
      </c>
      <c r="BB43" s="10">
        <f t="shared" si="90"/>
        <v>-0.62091308344097706</v>
      </c>
      <c r="BC43" s="10">
        <f t="shared" si="90"/>
        <v>-0.90091298611484349</v>
      </c>
      <c r="BD43" s="10">
        <f t="shared" si="90"/>
        <v>0.25524787414166195</v>
      </c>
      <c r="BE43" s="10">
        <f t="shared" si="90"/>
        <v>-1.0422283367165774</v>
      </c>
      <c r="BG43" s="19">
        <f t="shared" si="35"/>
        <v>-0.72196423088870532</v>
      </c>
      <c r="BH43" s="19">
        <f t="shared" si="18"/>
        <v>2.1065279771561585</v>
      </c>
      <c r="BI43" s="19">
        <f t="shared" si="19"/>
        <v>3.528830221015955</v>
      </c>
      <c r="BJ43" s="19">
        <f t="shared" si="20"/>
        <v>0.99504872800277866</v>
      </c>
      <c r="BK43" s="19">
        <f t="shared" si="21"/>
        <v>3.0157352525880476</v>
      </c>
      <c r="BL43" s="19">
        <f t="shared" si="22"/>
        <v>1.9181647997926987</v>
      </c>
      <c r="BM43" s="19">
        <f t="shared" si="23"/>
        <v>1.8647270119146242</v>
      </c>
      <c r="BN43" s="19">
        <f t="shared" si="24"/>
        <v>0.29652575077996346</v>
      </c>
      <c r="BO43" s="19">
        <f t="shared" si="25"/>
        <v>1.5007405576953126</v>
      </c>
      <c r="BP43" s="19">
        <f t="shared" si="26"/>
        <v>0.67664300874232808</v>
      </c>
      <c r="BQ43" s="19">
        <f t="shared" si="27"/>
        <v>2.5444947710641763</v>
      </c>
      <c r="BR43" s="19">
        <f t="shared" si="28"/>
        <v>2.346512180735516</v>
      </c>
      <c r="BS43" s="19">
        <f t="shared" si="29"/>
        <v>0.43616725577484416</v>
      </c>
      <c r="BT43" s="19">
        <f t="shared" si="30"/>
        <v>2.1318942390825768</v>
      </c>
      <c r="BU43" s="19">
        <f t="shared" si="31"/>
        <v>0.6776545937921874</v>
      </c>
      <c r="BV43" s="19">
        <f t="shared" si="32"/>
        <v>3.117705013079064</v>
      </c>
      <c r="BW43" s="19">
        <f t="shared" si="33"/>
        <v>5.4805174878437946</v>
      </c>
      <c r="BX43" s="19">
        <f t="shared" si="34"/>
        <v>1.1979103877838071</v>
      </c>
    </row>
    <row r="44" spans="1:76" x14ac:dyDescent="0.25">
      <c r="A44" s="4">
        <v>201002</v>
      </c>
      <c r="B44" s="5">
        <v>100.05775140032517</v>
      </c>
      <c r="C44" s="5">
        <v>99.701307738213842</v>
      </c>
      <c r="D44" s="5">
        <v>99.964622573389647</v>
      </c>
      <c r="E44" s="5">
        <v>99.826248045093791</v>
      </c>
      <c r="F44" s="5">
        <v>99.791838295216778</v>
      </c>
      <c r="G44" s="5">
        <v>100.36993597530665</v>
      </c>
      <c r="H44" s="5">
        <v>100.05125426730214</v>
      </c>
      <c r="I44" s="5">
        <v>99.888466388869958</v>
      </c>
      <c r="J44" s="5">
        <v>100.27198887140452</v>
      </c>
      <c r="K44" s="5">
        <v>100.1394041818575</v>
      </c>
      <c r="L44" s="5">
        <v>99.997742447591435</v>
      </c>
      <c r="M44" s="5">
        <v>100.18824751934541</v>
      </c>
      <c r="N44" s="5">
        <v>99.834819066122336</v>
      </c>
      <c r="O44" s="5">
        <v>99.945859323613476</v>
      </c>
      <c r="P44" s="5">
        <v>99.78396155870189</v>
      </c>
      <c r="Q44" s="5">
        <v>100.04986827426798</v>
      </c>
      <c r="R44" s="5">
        <v>100.14823791036874</v>
      </c>
      <c r="S44" s="5">
        <v>100.0262</v>
      </c>
      <c r="U44" s="10">
        <f t="shared" si="65"/>
        <v>2.5350849689265154E-2</v>
      </c>
      <c r="V44" s="10">
        <f t="shared" si="66"/>
        <v>-0.30731687446361455</v>
      </c>
      <c r="W44" s="10">
        <f t="shared" si="67"/>
        <v>-4.7520216816965277E-2</v>
      </c>
      <c r="X44" s="10">
        <f t="shared" si="68"/>
        <v>-0.22674276605715304</v>
      </c>
      <c r="Y44" s="10">
        <f t="shared" si="69"/>
        <v>0.32039269208239407</v>
      </c>
      <c r="Z44" s="10">
        <f t="shared" si="70"/>
        <v>4.3229478523976184E-3</v>
      </c>
      <c r="AA44" s="10">
        <f t="shared" si="71"/>
        <v>0.27111616737764965</v>
      </c>
      <c r="AB44" s="10">
        <f t="shared" si="72"/>
        <v>-2.1760693514438767E-2</v>
      </c>
      <c r="AC44" s="10">
        <f t="shared" si="73"/>
        <v>0.25589575108391216</v>
      </c>
      <c r="AD44" s="10">
        <f t="shared" si="74"/>
        <v>0.15344608085909872</v>
      </c>
      <c r="AE44" s="10">
        <f t="shared" si="75"/>
        <v>0.42957191643864245</v>
      </c>
      <c r="AF44" s="10">
        <f t="shared" si="76"/>
        <v>0.39799706550684988</v>
      </c>
      <c r="AG44" s="10">
        <f t="shared" si="77"/>
        <v>0.22247491328497571</v>
      </c>
      <c r="AH44" s="10">
        <f t="shared" si="78"/>
        <v>0.2636187859844874</v>
      </c>
      <c r="AI44" s="10">
        <f t="shared" si="79"/>
        <v>0.15213704329055666</v>
      </c>
      <c r="AJ44" s="10">
        <f t="shared" si="80"/>
        <v>0.56682883051732968</v>
      </c>
      <c r="AK44" s="10">
        <f t="shared" si="81"/>
        <v>-0.32721784367529816</v>
      </c>
      <c r="AL44" s="10">
        <f t="shared" si="82"/>
        <v>0.18840502773991297</v>
      </c>
      <c r="AM44" s="10"/>
      <c r="AN44" s="10">
        <f t="shared" ref="AN44:BE44" si="91">(B44/B40-1)*100</f>
        <v>-1.3250204943963118</v>
      </c>
      <c r="AO44" s="10">
        <f t="shared" si="91"/>
        <v>0.40854930645501941</v>
      </c>
      <c r="AP44" s="10">
        <f t="shared" si="91"/>
        <v>0.38106882030928269</v>
      </c>
      <c r="AQ44" s="10">
        <f t="shared" si="91"/>
        <v>-0.41786676571530235</v>
      </c>
      <c r="AR44" s="10">
        <f t="shared" si="91"/>
        <v>1.0323979566252639</v>
      </c>
      <c r="AS44" s="10">
        <f t="shared" si="91"/>
        <v>-0.20594123094294092</v>
      </c>
      <c r="AT44" s="10">
        <f t="shared" si="91"/>
        <v>0.18672089130702396</v>
      </c>
      <c r="AU44" s="10">
        <f t="shared" si="91"/>
        <v>-0.49242064283456788</v>
      </c>
      <c r="AV44" s="10">
        <f t="shared" si="91"/>
        <v>0.69040256733849947</v>
      </c>
      <c r="AW44" s="10">
        <f t="shared" si="91"/>
        <v>-0.21016551308832288</v>
      </c>
      <c r="AX44" s="10">
        <f t="shared" si="91"/>
        <v>0.98118929541597399</v>
      </c>
      <c r="AY44" s="10">
        <f t="shared" si="91"/>
        <v>0.61788640385549431</v>
      </c>
      <c r="AZ44" s="10">
        <f t="shared" si="91"/>
        <v>7.9376683708609619E-2</v>
      </c>
      <c r="BA44" s="10">
        <f t="shared" si="91"/>
        <v>0.16121075730053391</v>
      </c>
      <c r="BB44" s="10">
        <f t="shared" si="91"/>
        <v>0.41667138852556906</v>
      </c>
      <c r="BC44" s="10">
        <f t="shared" si="91"/>
        <v>1.0898225163238351</v>
      </c>
      <c r="BD44" s="10">
        <f t="shared" si="91"/>
        <v>0.73099629075865646</v>
      </c>
      <c r="BE44" s="10">
        <f t="shared" si="91"/>
        <v>0.11399997798069439</v>
      </c>
      <c r="BG44" s="19">
        <f t="shared" si="35"/>
        <v>0.10140339875706061</v>
      </c>
      <c r="BH44" s="19">
        <f t="shared" si="18"/>
        <v>-1.2292674978544582</v>
      </c>
      <c r="BI44" s="19">
        <f t="shared" si="19"/>
        <v>-0.19008086726786111</v>
      </c>
      <c r="BJ44" s="19">
        <f t="shared" si="20"/>
        <v>-0.90697106422861218</v>
      </c>
      <c r="BK44" s="19">
        <f t="shared" si="21"/>
        <v>1.2815707683295763</v>
      </c>
      <c r="BL44" s="19">
        <f t="shared" si="22"/>
        <v>1.7291791409590473E-2</v>
      </c>
      <c r="BM44" s="19">
        <f t="shared" si="23"/>
        <v>1.0844646695105986</v>
      </c>
      <c r="BN44" s="19">
        <f t="shared" si="24"/>
        <v>-8.7042774057755068E-2</v>
      </c>
      <c r="BO44" s="19">
        <f t="shared" si="25"/>
        <v>1.0235830043356486</v>
      </c>
      <c r="BP44" s="19">
        <f t="shared" si="26"/>
        <v>0.61378432343639489</v>
      </c>
      <c r="BQ44" s="19">
        <f t="shared" si="27"/>
        <v>1.7182876657545698</v>
      </c>
      <c r="BR44" s="19">
        <f t="shared" si="28"/>
        <v>1.5919882620273995</v>
      </c>
      <c r="BS44" s="19">
        <f t="shared" si="29"/>
        <v>0.88989965313990282</v>
      </c>
      <c r="BT44" s="19">
        <f t="shared" si="30"/>
        <v>1.0544751439379496</v>
      </c>
      <c r="BU44" s="19">
        <f t="shared" si="31"/>
        <v>0.60854817316222665</v>
      </c>
      <c r="BV44" s="19">
        <f t="shared" si="32"/>
        <v>2.2673153220693187</v>
      </c>
      <c r="BW44" s="19">
        <f t="shared" si="33"/>
        <v>-1.3088713747011926</v>
      </c>
      <c r="BX44" s="19">
        <f t="shared" si="34"/>
        <v>0.75362011095965187</v>
      </c>
    </row>
    <row r="45" spans="1:76" x14ac:dyDescent="0.25">
      <c r="A45" s="4">
        <v>201003</v>
      </c>
      <c r="B45" s="5">
        <v>99.990126387242725</v>
      </c>
      <c r="C45" s="5">
        <v>99.877227296477642</v>
      </c>
      <c r="D45" s="5">
        <v>100.01602402829712</v>
      </c>
      <c r="E45" s="5">
        <v>100.12865672004912</v>
      </c>
      <c r="F45" s="5">
        <v>100.60411650636789</v>
      </c>
      <c r="G45" s="5">
        <v>99.861746719733432</v>
      </c>
      <c r="H45" s="5">
        <v>100.08580356634752</v>
      </c>
      <c r="I45" s="5">
        <v>100.15929706357292</v>
      </c>
      <c r="J45" s="5">
        <v>99.837081275769378</v>
      </c>
      <c r="K45" s="5">
        <v>100.01347270477085</v>
      </c>
      <c r="L45" s="5">
        <v>100.24016219762039</v>
      </c>
      <c r="M45" s="5">
        <v>100.22596030730301</v>
      </c>
      <c r="N45" s="5">
        <v>100.1241056104671</v>
      </c>
      <c r="O45" s="5">
        <v>100.28685315847648</v>
      </c>
      <c r="P45" s="5">
        <v>100.04636128117407</v>
      </c>
      <c r="Q45" s="5">
        <v>100.33219746558612</v>
      </c>
      <c r="R45" s="5">
        <v>99.716614398004737</v>
      </c>
      <c r="S45" s="5">
        <v>100.0673</v>
      </c>
      <c r="U45" s="10">
        <f t="shared" si="65"/>
        <v>-6.7585981231865766E-2</v>
      </c>
      <c r="V45" s="10">
        <f t="shared" si="66"/>
        <v>0.17644659057602929</v>
      </c>
      <c r="W45" s="10">
        <f t="shared" si="67"/>
        <v>5.1419645854955398E-2</v>
      </c>
      <c r="X45" s="10">
        <f t="shared" si="68"/>
        <v>0.30293503049290127</v>
      </c>
      <c r="Y45" s="10">
        <f t="shared" si="69"/>
        <v>0.81397259037170322</v>
      </c>
      <c r="Z45" s="10">
        <f t="shared" si="70"/>
        <v>-0.50631620976449021</v>
      </c>
      <c r="AA45" s="10">
        <f t="shared" si="71"/>
        <v>3.4531600126741502E-2</v>
      </c>
      <c r="AB45" s="10">
        <f t="shared" si="72"/>
        <v>0.27113307921717844</v>
      </c>
      <c r="AC45" s="10">
        <f t="shared" si="73"/>
        <v>-0.43372790400406647</v>
      </c>
      <c r="AD45" s="10">
        <f t="shared" si="74"/>
        <v>-0.12575616772989573</v>
      </c>
      <c r="AE45" s="10">
        <f t="shared" si="75"/>
        <v>0.24242522290540691</v>
      </c>
      <c r="AF45" s="10">
        <f t="shared" si="76"/>
        <v>3.76419279619844E-2</v>
      </c>
      <c r="AG45" s="10">
        <f t="shared" si="77"/>
        <v>0.28976518117709293</v>
      </c>
      <c r="AH45" s="10">
        <f t="shared" si="78"/>
        <v>0.34117855123831919</v>
      </c>
      <c r="AI45" s="10">
        <f t="shared" si="79"/>
        <v>0.26296783408203961</v>
      </c>
      <c r="AJ45" s="10">
        <f t="shared" si="80"/>
        <v>0.28218846879857207</v>
      </c>
      <c r="AK45" s="10">
        <f t="shared" si="81"/>
        <v>-0.43098462975483809</v>
      </c>
      <c r="AL45" s="10">
        <f t="shared" si="82"/>
        <v>4.1089234620539372E-2</v>
      </c>
      <c r="AM45" s="10"/>
      <c r="AN45" s="10">
        <f t="shared" ref="AN45:BE45" si="92">(B45/B41-1)*100</f>
        <v>-0.78548446797248594</v>
      </c>
      <c r="AO45" s="10">
        <f t="shared" si="92"/>
        <v>0.81668243611501268</v>
      </c>
      <c r="AP45" s="10">
        <f t="shared" si="92"/>
        <v>0.9217373777917981</v>
      </c>
      <c r="AQ45" s="10">
        <f t="shared" si="92"/>
        <v>0.27201061893940004</v>
      </c>
      <c r="AR45" s="10">
        <f t="shared" si="92"/>
        <v>2.0246305818095944</v>
      </c>
      <c r="AS45" s="10">
        <f t="shared" si="92"/>
        <v>-8.8397531343631375E-2</v>
      </c>
      <c r="AT45" s="10">
        <f t="shared" si="92"/>
        <v>0.86379942198395732</v>
      </c>
      <c r="AU45" s="10">
        <f t="shared" si="92"/>
        <v>9.9786601310536405E-2</v>
      </c>
      <c r="AV45" s="10">
        <f t="shared" si="92"/>
        <v>0.40892159396259675</v>
      </c>
      <c r="AW45" s="10">
        <f t="shared" si="92"/>
        <v>-0.22669989598352869</v>
      </c>
      <c r="AX45" s="10">
        <f t="shared" si="92"/>
        <v>1.5804218390921276</v>
      </c>
      <c r="AY45" s="10">
        <f t="shared" si="92"/>
        <v>1.1663326899024717</v>
      </c>
      <c r="AZ45" s="10">
        <f t="shared" si="92"/>
        <v>0.55518509685628104</v>
      </c>
      <c r="BA45" s="10">
        <f t="shared" si="92"/>
        <v>0.97968988595447115</v>
      </c>
      <c r="BB45" s="10">
        <f t="shared" si="92"/>
        <v>0.57427804947107752</v>
      </c>
      <c r="BC45" s="10">
        <f t="shared" si="92"/>
        <v>1.7672510199326918</v>
      </c>
      <c r="BD45" s="10">
        <f t="shared" si="92"/>
        <v>0.43563220942284264</v>
      </c>
      <c r="BE45" s="10">
        <f t="shared" si="92"/>
        <v>0.46635235154031118</v>
      </c>
      <c r="BG45" s="19">
        <f t="shared" si="35"/>
        <v>-0.27034392492746306</v>
      </c>
      <c r="BH45" s="19">
        <f t="shared" si="18"/>
        <v>0.70578636230411718</v>
      </c>
      <c r="BI45" s="19">
        <f t="shared" si="19"/>
        <v>0.20567858341982159</v>
      </c>
      <c r="BJ45" s="19">
        <f t="shared" si="20"/>
        <v>1.2117401219716051</v>
      </c>
      <c r="BK45" s="19">
        <f t="shared" si="21"/>
        <v>3.2558903614868129</v>
      </c>
      <c r="BL45" s="19">
        <f t="shared" si="22"/>
        <v>-2.0252648390579608</v>
      </c>
      <c r="BM45" s="19">
        <f t="shared" si="23"/>
        <v>0.13812640050696601</v>
      </c>
      <c r="BN45" s="19">
        <f t="shared" si="24"/>
        <v>1.0845323168687138</v>
      </c>
      <c r="BO45" s="19">
        <f t="shared" si="25"/>
        <v>-1.7349116160162659</v>
      </c>
      <c r="BP45" s="19">
        <f t="shared" si="26"/>
        <v>-0.50302467091958292</v>
      </c>
      <c r="BQ45" s="19">
        <f t="shared" si="27"/>
        <v>0.96970089162162765</v>
      </c>
      <c r="BR45" s="19">
        <f t="shared" si="28"/>
        <v>0.1505677118479376</v>
      </c>
      <c r="BS45" s="19">
        <f t="shared" si="29"/>
        <v>1.1590607247083717</v>
      </c>
      <c r="BT45" s="19">
        <f t="shared" si="30"/>
        <v>1.3647142049532768</v>
      </c>
      <c r="BU45" s="19">
        <f t="shared" si="31"/>
        <v>1.0518713363281584</v>
      </c>
      <c r="BV45" s="19">
        <f t="shared" si="32"/>
        <v>1.1287538751942883</v>
      </c>
      <c r="BW45" s="19">
        <f t="shared" si="33"/>
        <v>-1.7239385190193524</v>
      </c>
      <c r="BX45" s="19">
        <f t="shared" si="34"/>
        <v>0.16435693848215749</v>
      </c>
    </row>
    <row r="46" spans="1:76" x14ac:dyDescent="0.25">
      <c r="A46" s="4">
        <v>201004</v>
      </c>
      <c r="B46" s="5">
        <v>99.919766738323275</v>
      </c>
      <c r="C46" s="5">
        <v>100.41296884726339</v>
      </c>
      <c r="D46" s="5">
        <v>100.00743849908645</v>
      </c>
      <c r="E46" s="5">
        <v>99.992188509846272</v>
      </c>
      <c r="F46" s="5">
        <v>100.13104117280979</v>
      </c>
      <c r="G46" s="5">
        <v>99.403138293872956</v>
      </c>
      <c r="H46" s="5">
        <v>100.08230549701608</v>
      </c>
      <c r="I46" s="5">
        <v>100.04216525966577</v>
      </c>
      <c r="J46" s="5">
        <v>99.874904111805321</v>
      </c>
      <c r="K46" s="5">
        <v>99.861195649451915</v>
      </c>
      <c r="L46" s="5">
        <v>100.19237490069936</v>
      </c>
      <c r="M46" s="5">
        <v>99.794803895056802</v>
      </c>
      <c r="N46" s="5">
        <v>100.42789732086483</v>
      </c>
      <c r="O46" s="5">
        <v>100.08440308856211</v>
      </c>
      <c r="P46" s="5">
        <v>100.537585051924</v>
      </c>
      <c r="Q46" s="5">
        <v>100.13206243819806</v>
      </c>
      <c r="R46" s="5">
        <v>99.658798113401318</v>
      </c>
      <c r="S46" s="5">
        <v>100.0685</v>
      </c>
      <c r="U46" s="10">
        <f t="shared" si="65"/>
        <v>-7.0366596644710899E-2</v>
      </c>
      <c r="V46" s="10">
        <f t="shared" si="66"/>
        <v>0.53640010369475633</v>
      </c>
      <c r="W46" s="10">
        <f t="shared" si="67"/>
        <v>-8.5841536834663223E-3</v>
      </c>
      <c r="X46" s="10">
        <f t="shared" si="68"/>
        <v>-0.13629286027915244</v>
      </c>
      <c r="Y46" s="10">
        <f t="shared" si="69"/>
        <v>-0.47023456890867843</v>
      </c>
      <c r="Z46" s="10">
        <f t="shared" si="70"/>
        <v>-0.4592433448491362</v>
      </c>
      <c r="AA46" s="10">
        <f t="shared" si="71"/>
        <v>-3.4950704363656548E-3</v>
      </c>
      <c r="AB46" s="10">
        <f t="shared" si="72"/>
        <v>-0.11694551313874424</v>
      </c>
      <c r="AC46" s="10">
        <f t="shared" si="73"/>
        <v>3.7884557073009084E-2</v>
      </c>
      <c r="AD46" s="10">
        <f t="shared" si="74"/>
        <v>-0.15225654224449992</v>
      </c>
      <c r="AE46" s="10">
        <f t="shared" si="75"/>
        <v>-4.7672804865195317E-2</v>
      </c>
      <c r="AF46" s="10">
        <f t="shared" si="76"/>
        <v>-0.43018436633007751</v>
      </c>
      <c r="AG46" s="10">
        <f t="shared" si="77"/>
        <v>0.30341515516716377</v>
      </c>
      <c r="AH46" s="10">
        <f t="shared" si="78"/>
        <v>-0.20187099658460772</v>
      </c>
      <c r="AI46" s="10">
        <f t="shared" si="79"/>
        <v>0.4909961386495354</v>
      </c>
      <c r="AJ46" s="10">
        <f t="shared" si="80"/>
        <v>-0.19947238517994403</v>
      </c>
      <c r="AK46" s="10">
        <f t="shared" si="81"/>
        <v>-5.7980593256656832E-2</v>
      </c>
      <c r="AL46" s="10">
        <f t="shared" si="82"/>
        <v>1.1991929431465209E-3</v>
      </c>
      <c r="AM46" s="10"/>
      <c r="AN46" s="10">
        <f t="shared" ref="AN46:BE46" si="93">(B46/B42-1)*100</f>
        <v>-0.29287697473677765</v>
      </c>
      <c r="AO46" s="10">
        <f t="shared" si="93"/>
        <v>0.9330437488818788</v>
      </c>
      <c r="AP46" s="10">
        <f t="shared" si="93"/>
        <v>0.87745651575155126</v>
      </c>
      <c r="AQ46" s="10">
        <f t="shared" si="93"/>
        <v>0.18772032218943302</v>
      </c>
      <c r="AR46" s="10">
        <f t="shared" si="93"/>
        <v>1.4203124536955158</v>
      </c>
      <c r="AS46" s="10">
        <f t="shared" si="93"/>
        <v>-0.48401039826891923</v>
      </c>
      <c r="AT46" s="10">
        <f t="shared" si="93"/>
        <v>0.769826352287728</v>
      </c>
      <c r="AU46" s="10">
        <f t="shared" si="93"/>
        <v>0.20630565907129306</v>
      </c>
      <c r="AV46" s="10">
        <f t="shared" si="93"/>
        <v>0.23353037982520863</v>
      </c>
      <c r="AW46" s="10">
        <f t="shared" si="93"/>
        <v>4.4148174168023857E-2</v>
      </c>
      <c r="AX46" s="10">
        <f t="shared" si="93"/>
        <v>1.2651446200766969</v>
      </c>
      <c r="AY46" s="10">
        <f t="shared" si="93"/>
        <v>0.59037967050601381</v>
      </c>
      <c r="AZ46" s="10">
        <f t="shared" si="93"/>
        <v>0.92778969356550611</v>
      </c>
      <c r="BA46" s="10">
        <f t="shared" si="93"/>
        <v>0.93772235277809202</v>
      </c>
      <c r="BB46" s="10">
        <f t="shared" si="93"/>
        <v>1.0794940420084442</v>
      </c>
      <c r="BC46" s="10">
        <f t="shared" si="93"/>
        <v>1.4339359131626539</v>
      </c>
      <c r="BD46" s="10">
        <f t="shared" si="93"/>
        <v>0.54463792697039271</v>
      </c>
      <c r="BE46" s="10">
        <f t="shared" si="93"/>
        <v>0.53094233473980346</v>
      </c>
      <c r="BG46" s="19">
        <f t="shared" si="35"/>
        <v>-0.2814663865788436</v>
      </c>
      <c r="BH46" s="19">
        <f t="shared" si="18"/>
        <v>2.1456004147790253</v>
      </c>
      <c r="BI46" s="19">
        <f t="shared" si="19"/>
        <v>-3.4336614733865289E-2</v>
      </c>
      <c r="BJ46" s="19">
        <f t="shared" si="20"/>
        <v>-0.54517144111660976</v>
      </c>
      <c r="BK46" s="19">
        <f t="shared" si="21"/>
        <v>-1.8809382756347137</v>
      </c>
      <c r="BL46" s="19">
        <f t="shared" si="22"/>
        <v>-1.8369733793965448</v>
      </c>
      <c r="BM46" s="19">
        <f t="shared" si="23"/>
        <v>-1.3980281745462619E-2</v>
      </c>
      <c r="BN46" s="19">
        <f t="shared" si="24"/>
        <v>-0.46778205255497696</v>
      </c>
      <c r="BO46" s="19">
        <f t="shared" si="25"/>
        <v>0.15153822829203634</v>
      </c>
      <c r="BP46" s="19">
        <f t="shared" si="26"/>
        <v>-0.60902616897799966</v>
      </c>
      <c r="BQ46" s="19">
        <f t="shared" si="27"/>
        <v>-0.19069121946078127</v>
      </c>
      <c r="BR46" s="19">
        <f t="shared" si="28"/>
        <v>-1.72073746532031</v>
      </c>
      <c r="BS46" s="19">
        <f t="shared" si="29"/>
        <v>1.2136606206686551</v>
      </c>
      <c r="BT46" s="19">
        <f t="shared" si="30"/>
        <v>-0.80748398633843088</v>
      </c>
      <c r="BU46" s="19">
        <f t="shared" si="31"/>
        <v>1.9639845545981416</v>
      </c>
      <c r="BV46" s="19">
        <f t="shared" si="32"/>
        <v>-0.79788954071977614</v>
      </c>
      <c r="BW46" s="19">
        <f t="shared" si="33"/>
        <v>-0.23192237302662733</v>
      </c>
      <c r="BX46" s="19">
        <f t="shared" si="34"/>
        <v>4.7967717725860837E-3</v>
      </c>
    </row>
    <row r="47" spans="1:76" x14ac:dyDescent="0.25">
      <c r="A47" s="4">
        <v>201101</v>
      </c>
      <c r="B47" s="5">
        <v>99.90714619471207</v>
      </c>
      <c r="C47" s="5">
        <v>99.417010684070149</v>
      </c>
      <c r="D47" s="5">
        <v>99.56440633513688</v>
      </c>
      <c r="E47" s="5">
        <v>99.417781820090823</v>
      </c>
      <c r="F47" s="5">
        <v>99.883137102712595</v>
      </c>
      <c r="G47" s="5">
        <v>98.315540635249405</v>
      </c>
      <c r="H47" s="5">
        <v>99.827859305370794</v>
      </c>
      <c r="I47" s="5">
        <v>99.512700533188621</v>
      </c>
      <c r="J47" s="5">
        <v>98.935680979833847</v>
      </c>
      <c r="K47" s="5">
        <v>99.209262063269989</v>
      </c>
      <c r="L47" s="5">
        <v>99.49801712465235</v>
      </c>
      <c r="M47" s="5">
        <v>98.893640089494426</v>
      </c>
      <c r="N47" s="5">
        <v>100.67694670781961</v>
      </c>
      <c r="O47" s="5">
        <v>99.431851565519992</v>
      </c>
      <c r="P47" s="5">
        <v>100.56766513772946</v>
      </c>
      <c r="Q47" s="5">
        <v>99.651788093774897</v>
      </c>
      <c r="R47" s="5">
        <v>98.994372949716393</v>
      </c>
      <c r="S47" s="5">
        <v>99.6661</v>
      </c>
      <c r="U47" s="10">
        <f t="shared" si="65"/>
        <v>-1.2630677615832475E-2</v>
      </c>
      <c r="V47" s="10">
        <f t="shared" si="66"/>
        <v>-0.99186208178763113</v>
      </c>
      <c r="W47" s="10">
        <f t="shared" si="67"/>
        <v>-0.44299921145727339</v>
      </c>
      <c r="X47" s="10">
        <f t="shared" si="68"/>
        <v>-0.57445156298272515</v>
      </c>
      <c r="Y47" s="10">
        <f t="shared" si="69"/>
        <v>-0.24757963883482725</v>
      </c>
      <c r="Z47" s="10">
        <f t="shared" si="70"/>
        <v>-1.0941280902099892</v>
      </c>
      <c r="AA47" s="10">
        <f t="shared" si="71"/>
        <v>-0.25423694066767366</v>
      </c>
      <c r="AB47" s="10">
        <f t="shared" si="72"/>
        <v>-0.52924157039472286</v>
      </c>
      <c r="AC47" s="10">
        <f t="shared" si="73"/>
        <v>-0.94039953312000657</v>
      </c>
      <c r="AD47" s="10">
        <f t="shared" si="74"/>
        <v>-0.65283975616559076</v>
      </c>
      <c r="AE47" s="10">
        <f t="shared" si="75"/>
        <v>-0.69302457071727108</v>
      </c>
      <c r="AF47" s="10">
        <f t="shared" si="76"/>
        <v>-0.90301676078248239</v>
      </c>
      <c r="AG47" s="10">
        <f t="shared" si="77"/>
        <v>0.24798825186898021</v>
      </c>
      <c r="AH47" s="10">
        <f t="shared" si="78"/>
        <v>-0.65200121388013788</v>
      </c>
      <c r="AI47" s="10">
        <f t="shared" si="79"/>
        <v>2.9919244419818192E-2</v>
      </c>
      <c r="AJ47" s="10">
        <f t="shared" si="80"/>
        <v>-0.47964091893103467</v>
      </c>
      <c r="AK47" s="10">
        <f t="shared" si="81"/>
        <v>-0.66669995651450487</v>
      </c>
      <c r="AL47" s="10">
        <f t="shared" si="82"/>
        <v>-0.40212454468688819</v>
      </c>
      <c r="AM47" s="10"/>
      <c r="AN47" s="10">
        <f t="shared" ref="AN47:BE47" si="94">(B47/B43-1)*100</f>
        <v>-0.12520558717256103</v>
      </c>
      <c r="AO47" s="10">
        <f t="shared" si="94"/>
        <v>-0.59158933563021598</v>
      </c>
      <c r="AP47" s="10">
        <f t="shared" si="94"/>
        <v>-0.44768784045294829</v>
      </c>
      <c r="AQ47" s="10">
        <f t="shared" si="94"/>
        <v>-0.63499216475426667</v>
      </c>
      <c r="AR47" s="10">
        <f t="shared" si="94"/>
        <v>0.41217507004804865</v>
      </c>
      <c r="AS47" s="10">
        <f t="shared" si="94"/>
        <v>-2.0425889391910812</v>
      </c>
      <c r="AT47" s="10">
        <f t="shared" si="94"/>
        <v>4.7230296650035974E-2</v>
      </c>
      <c r="AU47" s="10">
        <f t="shared" si="94"/>
        <v>-0.39786426183092694</v>
      </c>
      <c r="AV47" s="10">
        <f t="shared" si="94"/>
        <v>-1.0801976701852678</v>
      </c>
      <c r="AW47" s="10">
        <f t="shared" si="94"/>
        <v>-0.77682646552347245</v>
      </c>
      <c r="AX47" s="10">
        <f t="shared" si="94"/>
        <v>-7.2311416426396047E-2</v>
      </c>
      <c r="AY47" s="10">
        <f t="shared" si="94"/>
        <v>-0.89932069542179027</v>
      </c>
      <c r="AZ47" s="10">
        <f t="shared" si="94"/>
        <v>1.0678725133736799</v>
      </c>
      <c r="BA47" s="10">
        <f t="shared" si="94"/>
        <v>-0.25202316516083068</v>
      </c>
      <c r="BB47" s="10">
        <f t="shared" si="94"/>
        <v>0.93873227384684288</v>
      </c>
      <c r="BC47" s="10">
        <f t="shared" si="94"/>
        <v>0.16669175824528537</v>
      </c>
      <c r="BD47" s="10">
        <f t="shared" si="94"/>
        <v>-1.475604807446429</v>
      </c>
      <c r="BE47" s="10">
        <f t="shared" si="94"/>
        <v>-0.17227891957077857</v>
      </c>
      <c r="BG47" s="19">
        <f t="shared" si="35"/>
        <v>-5.0522710463329901E-2</v>
      </c>
      <c r="BH47" s="19">
        <f t="shared" si="18"/>
        <v>-3.9674483271505245</v>
      </c>
      <c r="BI47" s="19">
        <f t="shared" si="19"/>
        <v>-1.7719968458290936</v>
      </c>
      <c r="BJ47" s="19">
        <f t="shared" si="20"/>
        <v>-2.2978062519309006</v>
      </c>
      <c r="BK47" s="19">
        <f t="shared" si="21"/>
        <v>-0.99031855533930901</v>
      </c>
      <c r="BL47" s="19">
        <f t="shared" si="22"/>
        <v>-4.376512360839957</v>
      </c>
      <c r="BM47" s="19">
        <f t="shared" si="23"/>
        <v>-1.0169477626706946</v>
      </c>
      <c r="BN47" s="19">
        <f t="shared" si="24"/>
        <v>-2.1169662815788914</v>
      </c>
      <c r="BO47" s="19">
        <f t="shared" si="25"/>
        <v>-3.7615981324800263</v>
      </c>
      <c r="BP47" s="19">
        <f t="shared" si="26"/>
        <v>-2.611359024662363</v>
      </c>
      <c r="BQ47" s="19">
        <f t="shared" si="27"/>
        <v>-2.7720982828690843</v>
      </c>
      <c r="BR47" s="19">
        <f t="shared" si="28"/>
        <v>-3.6120670431299295</v>
      </c>
      <c r="BS47" s="19">
        <f t="shared" si="29"/>
        <v>0.99195300747592086</v>
      </c>
      <c r="BT47" s="19">
        <f t="shared" si="30"/>
        <v>-2.6080048555205515</v>
      </c>
      <c r="BU47" s="19">
        <f t="shared" si="31"/>
        <v>0.11967697767927277</v>
      </c>
      <c r="BV47" s="19">
        <f t="shared" si="32"/>
        <v>-1.9185636757241387</v>
      </c>
      <c r="BW47" s="19">
        <f t="shared" si="33"/>
        <v>-2.6667998260580195</v>
      </c>
      <c r="BX47" s="19">
        <f t="shared" si="34"/>
        <v>-1.6084981787475527</v>
      </c>
    </row>
    <row r="48" spans="1:76" x14ac:dyDescent="0.25">
      <c r="A48" s="4">
        <v>201102</v>
      </c>
      <c r="B48" s="5">
        <v>99.51678262299086</v>
      </c>
      <c r="C48" s="5">
        <v>98.775933261304331</v>
      </c>
      <c r="D48" s="5">
        <v>99.060841603754241</v>
      </c>
      <c r="E48" s="5">
        <v>99.774401657346289</v>
      </c>
      <c r="F48" s="5">
        <v>99.20762195142899</v>
      </c>
      <c r="G48" s="5">
        <v>97.569827721260424</v>
      </c>
      <c r="H48" s="5">
        <v>99.73285611252517</v>
      </c>
      <c r="I48" s="5">
        <v>98.648203723571839</v>
      </c>
      <c r="J48" s="5">
        <v>98.208557921495654</v>
      </c>
      <c r="K48" s="5">
        <v>98.299345346423735</v>
      </c>
      <c r="L48" s="5">
        <v>98.80791290859662</v>
      </c>
      <c r="M48" s="5">
        <v>98.372795289893489</v>
      </c>
      <c r="N48" s="5">
        <v>100.53800300721269</v>
      </c>
      <c r="O48" s="5">
        <v>98.68630529984847</v>
      </c>
      <c r="P48" s="5">
        <v>100.32163967245965</v>
      </c>
      <c r="Q48" s="5">
        <v>99.241210898763214</v>
      </c>
      <c r="R48" s="5">
        <v>98.208033227805586</v>
      </c>
      <c r="S48" s="5">
        <v>99.183800000000005</v>
      </c>
      <c r="U48" s="10">
        <f t="shared" si="65"/>
        <v>-0.39072637602961535</v>
      </c>
      <c r="V48" s="10">
        <f t="shared" si="66"/>
        <v>-0.6448367521359577</v>
      </c>
      <c r="W48" s="10">
        <f t="shared" si="67"/>
        <v>-0.50576782398282782</v>
      </c>
      <c r="X48" s="10">
        <f t="shared" si="68"/>
        <v>0.35870830220374739</v>
      </c>
      <c r="Y48" s="10">
        <f t="shared" si="69"/>
        <v>-0.67630550148716218</v>
      </c>
      <c r="Z48" s="10">
        <f t="shared" si="70"/>
        <v>-0.7584893590277586</v>
      </c>
      <c r="AA48" s="10">
        <f t="shared" si="71"/>
        <v>-9.5167014004593486E-2</v>
      </c>
      <c r="AB48" s="10">
        <f t="shared" si="72"/>
        <v>-0.86873012689315798</v>
      </c>
      <c r="AC48" s="10">
        <f t="shared" si="73"/>
        <v>-0.73494522010355556</v>
      </c>
      <c r="AD48" s="10">
        <f t="shared" si="74"/>
        <v>-0.91716912103021464</v>
      </c>
      <c r="AE48" s="10">
        <f t="shared" si="75"/>
        <v>-0.69358589849198848</v>
      </c>
      <c r="AF48" s="10">
        <f t="shared" si="76"/>
        <v>-0.52667168397239061</v>
      </c>
      <c r="AG48" s="10">
        <f t="shared" si="77"/>
        <v>-0.13800945017745647</v>
      </c>
      <c r="AH48" s="10">
        <f t="shared" si="78"/>
        <v>-0.74980627830333324</v>
      </c>
      <c r="AI48" s="10">
        <f t="shared" si="79"/>
        <v>-0.24463674773882449</v>
      </c>
      <c r="AJ48" s="10">
        <f t="shared" si="80"/>
        <v>-0.41201186939597845</v>
      </c>
      <c r="AK48" s="10">
        <f t="shared" si="81"/>
        <v>-0.79432769609059095</v>
      </c>
      <c r="AL48" s="10">
        <f t="shared" si="82"/>
        <v>-0.48391579483896274</v>
      </c>
      <c r="AM48" s="10"/>
      <c r="AN48" s="10">
        <f t="shared" ref="AN48:BE48" si="95">(B48/B44-1)*100</f>
        <v>-0.54065654061116186</v>
      </c>
      <c r="AO48" s="10">
        <f t="shared" si="95"/>
        <v>-0.92814677951794655</v>
      </c>
      <c r="AP48" s="10">
        <f t="shared" si="95"/>
        <v>-0.90410081723850677</v>
      </c>
      <c r="AQ48" s="10">
        <f t="shared" si="95"/>
        <v>-5.1936628655102623E-2</v>
      </c>
      <c r="AR48" s="10">
        <f t="shared" si="95"/>
        <v>-0.58543499525430809</v>
      </c>
      <c r="AS48" s="10">
        <f t="shared" si="95"/>
        <v>-2.7897878252459152</v>
      </c>
      <c r="AT48" s="10">
        <f t="shared" si="95"/>
        <v>-0.31823504573598171</v>
      </c>
      <c r="AU48" s="10">
        <f t="shared" si="95"/>
        <v>-1.2416475196142529</v>
      </c>
      <c r="AV48" s="10">
        <f t="shared" si="95"/>
        <v>-2.0578338707883281</v>
      </c>
      <c r="AW48" s="10">
        <f t="shared" si="95"/>
        <v>-1.8374972873736461</v>
      </c>
      <c r="AX48" s="10">
        <f t="shared" si="95"/>
        <v>-1.1898564006266432</v>
      </c>
      <c r="AY48" s="10">
        <f t="shared" si="95"/>
        <v>-1.8120411070184361</v>
      </c>
      <c r="AZ48" s="10">
        <f t="shared" si="95"/>
        <v>0.70434738868472291</v>
      </c>
      <c r="BA48" s="10">
        <f t="shared" si="95"/>
        <v>-1.2602363242350201</v>
      </c>
      <c r="BB48" s="10">
        <f t="shared" si="95"/>
        <v>0.53884222009110694</v>
      </c>
      <c r="BC48" s="10">
        <f t="shared" si="95"/>
        <v>-0.80825431302715689</v>
      </c>
      <c r="BD48" s="10">
        <f t="shared" si="95"/>
        <v>-1.9373328208725948</v>
      </c>
      <c r="BE48" s="10">
        <f t="shared" si="95"/>
        <v>-0.84217934901055225</v>
      </c>
      <c r="BG48" s="19">
        <f t="shared" si="35"/>
        <v>-1.5629055041184614</v>
      </c>
      <c r="BH48" s="19">
        <f t="shared" si="18"/>
        <v>-2.5793470085438308</v>
      </c>
      <c r="BI48" s="19">
        <f t="shared" si="19"/>
        <v>-2.0230712959313113</v>
      </c>
      <c r="BJ48" s="19">
        <f t="shared" si="20"/>
        <v>1.4348332088149895</v>
      </c>
      <c r="BK48" s="19">
        <f t="shared" si="21"/>
        <v>-2.7052220059486487</v>
      </c>
      <c r="BL48" s="19">
        <f t="shared" si="22"/>
        <v>-3.0339574361110344</v>
      </c>
      <c r="BM48" s="19">
        <f t="shared" si="23"/>
        <v>-0.38066805601837395</v>
      </c>
      <c r="BN48" s="19">
        <f t="shared" si="24"/>
        <v>-3.4749205075726319</v>
      </c>
      <c r="BO48" s="19">
        <f t="shared" si="25"/>
        <v>-2.9397808804142223</v>
      </c>
      <c r="BP48" s="19">
        <f t="shared" si="26"/>
        <v>-3.6686764841208586</v>
      </c>
      <c r="BQ48" s="19">
        <f t="shared" si="27"/>
        <v>-2.7743435939679539</v>
      </c>
      <c r="BR48" s="19">
        <f t="shared" si="28"/>
        <v>-2.1066867358895625</v>
      </c>
      <c r="BS48" s="19">
        <f t="shared" si="29"/>
        <v>-0.55203780070982589</v>
      </c>
      <c r="BT48" s="19">
        <f t="shared" si="30"/>
        <v>-2.999225113213333</v>
      </c>
      <c r="BU48" s="19">
        <f t="shared" si="31"/>
        <v>-0.97854699095529796</v>
      </c>
      <c r="BV48" s="19">
        <f t="shared" si="32"/>
        <v>-1.6480474775839138</v>
      </c>
      <c r="BW48" s="19">
        <f t="shared" si="33"/>
        <v>-3.1773107843623638</v>
      </c>
      <c r="BX48" s="19">
        <f t="shared" si="34"/>
        <v>-1.935663179355851</v>
      </c>
    </row>
    <row r="49" spans="1:76" x14ac:dyDescent="0.25">
      <c r="A49" s="4">
        <v>201103</v>
      </c>
      <c r="B49" s="5">
        <v>99.187232070070422</v>
      </c>
      <c r="C49" s="5">
        <v>97.976101395145648</v>
      </c>
      <c r="D49" s="5">
        <v>98.521889428832452</v>
      </c>
      <c r="E49" s="5">
        <v>100.1330759628726</v>
      </c>
      <c r="F49" s="5">
        <v>98.800311667646895</v>
      </c>
      <c r="G49" s="5">
        <v>97.167423651848608</v>
      </c>
      <c r="H49" s="5">
        <v>99.303567056127164</v>
      </c>
      <c r="I49" s="5">
        <v>97.553859021063275</v>
      </c>
      <c r="J49" s="5">
        <v>97.77704062552445</v>
      </c>
      <c r="K49" s="5">
        <v>97.82275810573654</v>
      </c>
      <c r="L49" s="5">
        <v>98.036290059186086</v>
      </c>
      <c r="M49" s="5">
        <v>97.401305184804812</v>
      </c>
      <c r="N49" s="5">
        <v>100.71956508101276</v>
      </c>
      <c r="O49" s="5">
        <v>98.420961243325181</v>
      </c>
      <c r="P49" s="5">
        <v>99.674000684862364</v>
      </c>
      <c r="Q49" s="5">
        <v>98.998747341490088</v>
      </c>
      <c r="R49" s="5">
        <v>97.45870936871772</v>
      </c>
      <c r="S49" s="5">
        <v>98.833799999999997</v>
      </c>
      <c r="U49" s="10">
        <f t="shared" si="65"/>
        <v>-0.33115073079573731</v>
      </c>
      <c r="V49" s="10">
        <f t="shared" si="66"/>
        <v>-0.80974366908059814</v>
      </c>
      <c r="W49" s="10">
        <f t="shared" si="67"/>
        <v>-0.54406177677917</v>
      </c>
      <c r="X49" s="10">
        <f t="shared" si="68"/>
        <v>0.35948529840157395</v>
      </c>
      <c r="Y49" s="10">
        <f t="shared" si="69"/>
        <v>-0.41056349882220289</v>
      </c>
      <c r="Z49" s="10">
        <f t="shared" si="70"/>
        <v>-0.41242674995943807</v>
      </c>
      <c r="AA49" s="10">
        <f t="shared" si="71"/>
        <v>-0.43043894773618918</v>
      </c>
      <c r="AB49" s="10">
        <f t="shared" si="72"/>
        <v>-1.1093407291784985</v>
      </c>
      <c r="AC49" s="10">
        <f t="shared" si="73"/>
        <v>-0.43938868984935153</v>
      </c>
      <c r="AD49" s="10">
        <f t="shared" si="74"/>
        <v>-0.48483256832242416</v>
      </c>
      <c r="AE49" s="10">
        <f t="shared" si="75"/>
        <v>-0.78093224185833421</v>
      </c>
      <c r="AF49" s="10">
        <f t="shared" si="76"/>
        <v>-0.98755972342333687</v>
      </c>
      <c r="AG49" s="10">
        <f t="shared" si="77"/>
        <v>0.18059049152492346</v>
      </c>
      <c r="AH49" s="10">
        <f t="shared" si="78"/>
        <v>-0.26887626983000956</v>
      </c>
      <c r="AI49" s="10">
        <f t="shared" si="79"/>
        <v>-0.6455626021581895</v>
      </c>
      <c r="AJ49" s="10">
        <f t="shared" si="80"/>
        <v>-0.24431741116144323</v>
      </c>
      <c r="AK49" s="10">
        <f t="shared" si="81"/>
        <v>-0.76299650289270993</v>
      </c>
      <c r="AL49" s="10">
        <f t="shared" si="82"/>
        <v>-0.35288020825982036</v>
      </c>
      <c r="AM49" s="10"/>
      <c r="AN49" s="10">
        <f t="shared" ref="AN49:BE49" si="96">(B49/B45-1)*100</f>
        <v>-0.80297359967608228</v>
      </c>
      <c r="AO49" s="10">
        <f t="shared" si="96"/>
        <v>-1.9034628341139781</v>
      </c>
      <c r="AP49" s="10">
        <f t="shared" si="96"/>
        <v>-1.493895217272323</v>
      </c>
      <c r="AQ49" s="10">
        <f t="shared" si="96"/>
        <v>4.4135644761800208E-3</v>
      </c>
      <c r="AR49" s="10">
        <f t="shared" si="96"/>
        <v>-1.792973191715086</v>
      </c>
      <c r="AS49" s="10">
        <f t="shared" si="96"/>
        <v>-2.6980532149578407</v>
      </c>
      <c r="AT49" s="10">
        <f t="shared" si="96"/>
        <v>-0.78156589880582494</v>
      </c>
      <c r="AU49" s="10">
        <f t="shared" si="96"/>
        <v>-2.6012942571431275</v>
      </c>
      <c r="AV49" s="10">
        <f t="shared" si="96"/>
        <v>-2.0634023189787576</v>
      </c>
      <c r="AW49" s="10">
        <f t="shared" si="96"/>
        <v>-2.1904194902831353</v>
      </c>
      <c r="AX49" s="10">
        <f t="shared" si="96"/>
        <v>-2.198591951686435</v>
      </c>
      <c r="AY49" s="10">
        <f t="shared" si="96"/>
        <v>-2.8182869127295174</v>
      </c>
      <c r="AZ49" s="10">
        <f t="shared" si="96"/>
        <v>0.59472138793659202</v>
      </c>
      <c r="BA49" s="10">
        <f t="shared" si="96"/>
        <v>-1.8605548547851569</v>
      </c>
      <c r="BB49" s="10">
        <f t="shared" si="96"/>
        <v>-0.37218804516558901</v>
      </c>
      <c r="BC49" s="10">
        <f t="shared" si="96"/>
        <v>-1.3290351031665648</v>
      </c>
      <c r="BD49" s="10">
        <f t="shared" si="96"/>
        <v>-2.2643217912261981</v>
      </c>
      <c r="BE49" s="10">
        <f t="shared" si="96"/>
        <v>-1.2326704128121868</v>
      </c>
      <c r="BG49" s="19">
        <f t="shared" si="35"/>
        <v>-1.3246029231829493</v>
      </c>
      <c r="BH49" s="19">
        <f t="shared" si="18"/>
        <v>-3.2389746763223926</v>
      </c>
      <c r="BI49" s="19">
        <f t="shared" si="19"/>
        <v>-2.17624710711668</v>
      </c>
      <c r="BJ49" s="19">
        <f t="shared" si="20"/>
        <v>1.4379411936062958</v>
      </c>
      <c r="BK49" s="19">
        <f t="shared" si="21"/>
        <v>-1.6422539952888116</v>
      </c>
      <c r="BL49" s="19">
        <f t="shared" si="22"/>
        <v>-1.6497069998377523</v>
      </c>
      <c r="BM49" s="19">
        <f t="shared" si="23"/>
        <v>-1.7217557909447567</v>
      </c>
      <c r="BN49" s="19">
        <f t="shared" si="24"/>
        <v>-4.4373629167139939</v>
      </c>
      <c r="BO49" s="19">
        <f t="shared" si="25"/>
        <v>-1.7575547593974061</v>
      </c>
      <c r="BP49" s="19">
        <f t="shared" si="26"/>
        <v>-1.9393302732896966</v>
      </c>
      <c r="BQ49" s="19">
        <f t="shared" si="27"/>
        <v>-3.1237289674333368</v>
      </c>
      <c r="BR49" s="19">
        <f t="shared" si="28"/>
        <v>-3.9502388936933475</v>
      </c>
      <c r="BS49" s="19">
        <f t="shared" si="29"/>
        <v>0.72236196609969383</v>
      </c>
      <c r="BT49" s="19">
        <f t="shared" si="30"/>
        <v>-1.0755050793200382</v>
      </c>
      <c r="BU49" s="19">
        <f t="shared" si="31"/>
        <v>-2.582250408632758</v>
      </c>
      <c r="BV49" s="19">
        <f t="shared" si="32"/>
        <v>-0.97726964464577293</v>
      </c>
      <c r="BW49" s="19">
        <f t="shared" si="33"/>
        <v>-3.0519860115708397</v>
      </c>
      <c r="BX49" s="19">
        <f t="shared" si="34"/>
        <v>-1.4115208330392814</v>
      </c>
    </row>
    <row r="50" spans="1:76" x14ac:dyDescent="0.25">
      <c r="A50" s="4">
        <v>201104</v>
      </c>
      <c r="B50" s="5">
        <v>98.861818184840843</v>
      </c>
      <c r="C50" s="5">
        <v>96.592712512003601</v>
      </c>
      <c r="D50" s="5">
        <v>97.436893681005301</v>
      </c>
      <c r="E50" s="5">
        <v>99.629972851040947</v>
      </c>
      <c r="F50" s="5">
        <v>98.221687848749937</v>
      </c>
      <c r="G50" s="5">
        <v>96.783721788929938</v>
      </c>
      <c r="H50" s="5">
        <v>98.486765606681232</v>
      </c>
      <c r="I50" s="5">
        <v>96.645460707361281</v>
      </c>
      <c r="J50" s="5">
        <v>97.192211695685245</v>
      </c>
      <c r="K50" s="5">
        <v>96.980566686242327</v>
      </c>
      <c r="L50" s="5">
        <v>97.192352959590295</v>
      </c>
      <c r="M50" s="5">
        <v>96.822276715531729</v>
      </c>
      <c r="N50" s="5">
        <v>100.56575609114746</v>
      </c>
      <c r="O50" s="5">
        <v>97.674673046283445</v>
      </c>
      <c r="P50" s="5">
        <v>99.421465764609451</v>
      </c>
      <c r="Q50" s="5">
        <v>98.999634573268267</v>
      </c>
      <c r="R50" s="5">
        <v>97.287257245321555</v>
      </c>
      <c r="S50" s="5">
        <v>98.316000000000003</v>
      </c>
      <c r="U50" s="10">
        <f t="shared" si="65"/>
        <v>-0.32808041764860185</v>
      </c>
      <c r="V50" s="10">
        <f t="shared" si="66"/>
        <v>-1.4119656359490418</v>
      </c>
      <c r="W50" s="10">
        <f t="shared" si="67"/>
        <v>-1.1012737921666682</v>
      </c>
      <c r="X50" s="10">
        <f t="shared" si="68"/>
        <v>-0.50243449229322446</v>
      </c>
      <c r="Y50" s="10">
        <f t="shared" si="69"/>
        <v>-0.5856497911093439</v>
      </c>
      <c r="Z50" s="10">
        <f t="shared" si="70"/>
        <v>-0.39488734855570584</v>
      </c>
      <c r="AA50" s="10">
        <f t="shared" si="71"/>
        <v>-0.82252981807215964</v>
      </c>
      <c r="AB50" s="10">
        <f t="shared" si="72"/>
        <v>-0.93117619622393732</v>
      </c>
      <c r="AC50" s="10">
        <f t="shared" si="73"/>
        <v>-0.59812500572504756</v>
      </c>
      <c r="AD50" s="10">
        <f t="shared" si="74"/>
        <v>-0.86093608052216775</v>
      </c>
      <c r="AE50" s="10">
        <f t="shared" si="75"/>
        <v>-0.86084153030097088</v>
      </c>
      <c r="AF50" s="10">
        <f t="shared" si="76"/>
        <v>-0.59447711524446278</v>
      </c>
      <c r="AG50" s="10">
        <f t="shared" si="77"/>
        <v>-0.1527101410153886</v>
      </c>
      <c r="AH50" s="10">
        <f t="shared" si="78"/>
        <v>-0.75826143904111909</v>
      </c>
      <c r="AI50" s="10">
        <f t="shared" si="79"/>
        <v>-0.25336087497014326</v>
      </c>
      <c r="AJ50" s="10">
        <f t="shared" si="80"/>
        <v>8.9620505512311155E-4</v>
      </c>
      <c r="AK50" s="10">
        <f t="shared" si="81"/>
        <v>-0.17592283389215035</v>
      </c>
      <c r="AL50" s="10">
        <f t="shared" si="82"/>
        <v>-0.52390983651341427</v>
      </c>
      <c r="AM50" s="10"/>
      <c r="AN50" s="10">
        <f t="shared" ref="AN50:BE50" si="97">(B50/B46-1)*100</f>
        <v>-1.0587980617019044</v>
      </c>
      <c r="AO50" s="10">
        <f t="shared" si="97"/>
        <v>-3.8045447506593666</v>
      </c>
      <c r="AP50" s="10">
        <f t="shared" si="97"/>
        <v>-2.5703536223504297</v>
      </c>
      <c r="AQ50" s="10">
        <f t="shared" si="97"/>
        <v>-0.36224395545624288</v>
      </c>
      <c r="AR50" s="10">
        <f t="shared" si="97"/>
        <v>-1.9068545594813302</v>
      </c>
      <c r="AS50" s="10">
        <f t="shared" si="97"/>
        <v>-2.6351446744055873</v>
      </c>
      <c r="AT50" s="10">
        <f t="shared" si="97"/>
        <v>-1.5942277532589588</v>
      </c>
      <c r="AU50" s="10">
        <f t="shared" si="97"/>
        <v>-3.395272926658599</v>
      </c>
      <c r="AV50" s="10">
        <f t="shared" si="97"/>
        <v>-2.6860525574241567</v>
      </c>
      <c r="AW50" s="10">
        <f t="shared" si="97"/>
        <v>-2.884632959254374</v>
      </c>
      <c r="AX50" s="10">
        <f t="shared" si="97"/>
        <v>-2.9942617330733889</v>
      </c>
      <c r="AY50" s="10">
        <f t="shared" si="97"/>
        <v>-2.9786392312078247</v>
      </c>
      <c r="AZ50" s="10">
        <f t="shared" si="97"/>
        <v>0.13727138968386843</v>
      </c>
      <c r="BA50" s="10">
        <f t="shared" si="97"/>
        <v>-2.4076978709123731</v>
      </c>
      <c r="BB50" s="10">
        <f t="shared" si="97"/>
        <v>-1.110151279979632</v>
      </c>
      <c r="BC50" s="10">
        <f t="shared" si="97"/>
        <v>-1.1309343254851445</v>
      </c>
      <c r="BD50" s="10">
        <f t="shared" si="97"/>
        <v>-2.379660313965648</v>
      </c>
      <c r="BE50" s="10">
        <f t="shared" si="97"/>
        <v>-1.7513003592539045</v>
      </c>
      <c r="BG50" s="19">
        <f t="shared" si="35"/>
        <v>-1.3123216705944074</v>
      </c>
      <c r="BH50" s="19">
        <f t="shared" si="18"/>
        <v>-5.6478625437961671</v>
      </c>
      <c r="BI50" s="19">
        <f t="shared" si="19"/>
        <v>-4.4050951686666728</v>
      </c>
      <c r="BJ50" s="19">
        <f t="shared" si="20"/>
        <v>-2.0097379691728978</v>
      </c>
      <c r="BK50" s="19">
        <f t="shared" si="21"/>
        <v>-2.3425991644373756</v>
      </c>
      <c r="BL50" s="19">
        <f t="shared" si="22"/>
        <v>-1.5795493942228234</v>
      </c>
      <c r="BM50" s="19">
        <f t="shared" si="23"/>
        <v>-3.2901192722886385</v>
      </c>
      <c r="BN50" s="19">
        <f t="shared" si="24"/>
        <v>-3.7247047848957493</v>
      </c>
      <c r="BO50" s="19">
        <f t="shared" si="25"/>
        <v>-2.3925000229001903</v>
      </c>
      <c r="BP50" s="19">
        <f t="shared" si="26"/>
        <v>-3.443744322088671</v>
      </c>
      <c r="BQ50" s="19">
        <f t="shared" si="27"/>
        <v>-3.4433661212038835</v>
      </c>
      <c r="BR50" s="19">
        <f t="shared" si="28"/>
        <v>-2.3779084609778511</v>
      </c>
      <c r="BS50" s="19">
        <f t="shared" si="29"/>
        <v>-0.6108405640615544</v>
      </c>
      <c r="BT50" s="19">
        <f t="shared" si="30"/>
        <v>-3.0330457561644764</v>
      </c>
      <c r="BU50" s="19">
        <f t="shared" si="31"/>
        <v>-1.013443499880573</v>
      </c>
      <c r="BV50" s="19">
        <f t="shared" si="32"/>
        <v>3.5848202204924462E-3</v>
      </c>
      <c r="BW50" s="19">
        <f t="shared" si="33"/>
        <v>-0.70369133556860142</v>
      </c>
      <c r="BX50" s="19">
        <f t="shared" si="34"/>
        <v>-2.0956393460536571</v>
      </c>
    </row>
    <row r="51" spans="1:76" x14ac:dyDescent="0.25">
      <c r="A51" s="4">
        <v>201201</v>
      </c>
      <c r="B51" s="5">
        <v>97.551512566418353</v>
      </c>
      <c r="C51" s="5">
        <v>95.447694576426443</v>
      </c>
      <c r="D51" s="5">
        <v>96.365419655924669</v>
      </c>
      <c r="E51" s="5">
        <v>99.484795161298891</v>
      </c>
      <c r="F51" s="5">
        <v>97.492363644212119</v>
      </c>
      <c r="G51" s="5">
        <v>96.335821501890948</v>
      </c>
      <c r="H51" s="5">
        <v>97.247101394307563</v>
      </c>
      <c r="I51" s="5">
        <v>94.63373239149405</v>
      </c>
      <c r="J51" s="5">
        <v>96.389446233890368</v>
      </c>
      <c r="K51" s="5">
        <v>95.867974251495085</v>
      </c>
      <c r="L51" s="5">
        <v>96.193507639218694</v>
      </c>
      <c r="M51" s="5">
        <v>96.47724356529308</v>
      </c>
      <c r="N51" s="5">
        <v>99.838755491939168</v>
      </c>
      <c r="O51" s="5">
        <v>96.659536603369062</v>
      </c>
      <c r="P51" s="5">
        <v>98.005030170225254</v>
      </c>
      <c r="Q51" s="5">
        <v>98.48842950503456</v>
      </c>
      <c r="R51" s="5">
        <v>95.715930814559599</v>
      </c>
      <c r="S51" s="5">
        <v>97.374499999999998</v>
      </c>
      <c r="U51" s="10">
        <f t="shared" si="65"/>
        <v>-1.3253909775082451</v>
      </c>
      <c r="V51" s="10">
        <f t="shared" si="66"/>
        <v>-1.1854082008876832</v>
      </c>
      <c r="W51" s="10">
        <f t="shared" si="67"/>
        <v>-1.0996594663500781</v>
      </c>
      <c r="X51" s="10">
        <f t="shared" si="68"/>
        <v>-0.14571688176520103</v>
      </c>
      <c r="Y51" s="10">
        <f t="shared" si="69"/>
        <v>-0.74252868232206337</v>
      </c>
      <c r="Z51" s="10">
        <f t="shared" si="70"/>
        <v>-0.46278473152312483</v>
      </c>
      <c r="AA51" s="10">
        <f t="shared" si="71"/>
        <v>-1.2587114672081068</v>
      </c>
      <c r="AB51" s="10">
        <f t="shared" si="72"/>
        <v>-2.0815548926386374</v>
      </c>
      <c r="AC51" s="10">
        <f t="shared" si="73"/>
        <v>-0.82595657387485311</v>
      </c>
      <c r="AD51" s="10">
        <f t="shared" si="74"/>
        <v>-1.1472323505252069</v>
      </c>
      <c r="AE51" s="10">
        <f t="shared" si="75"/>
        <v>-1.0276994948222873</v>
      </c>
      <c r="AF51" s="10">
        <f t="shared" si="76"/>
        <v>-0.35635719582629566</v>
      </c>
      <c r="AG51" s="10">
        <f t="shared" si="77"/>
        <v>-0.72291068795762303</v>
      </c>
      <c r="AH51" s="10">
        <f t="shared" si="78"/>
        <v>-1.0393036508382858</v>
      </c>
      <c r="AI51" s="10">
        <f t="shared" si="79"/>
        <v>-1.4246778434525931</v>
      </c>
      <c r="AJ51" s="10">
        <f t="shared" si="80"/>
        <v>-0.51637066180821867</v>
      </c>
      <c r="AK51" s="10">
        <f t="shared" si="81"/>
        <v>-1.6151410526454302</v>
      </c>
      <c r="AL51" s="10">
        <f t="shared" si="82"/>
        <v>-0.95762642906547235</v>
      </c>
      <c r="AM51" s="10"/>
      <c r="AN51" s="10">
        <f t="shared" ref="AN51:BE51" si="98">(B51/B47-1)*100</f>
        <v>-2.3578229566309061</v>
      </c>
      <c r="AO51" s="10">
        <f t="shared" si="98"/>
        <v>-3.9925924953200354</v>
      </c>
      <c r="AP51" s="10">
        <f t="shared" si="98"/>
        <v>-3.2129822262428998</v>
      </c>
      <c r="AQ51" s="10">
        <f t="shared" si="98"/>
        <v>6.7405789971597407E-2</v>
      </c>
      <c r="AR51" s="10">
        <f t="shared" si="98"/>
        <v>-2.3935706545159641</v>
      </c>
      <c r="AS51" s="10">
        <f t="shared" si="98"/>
        <v>-2.013638048030697</v>
      </c>
      <c r="AT51" s="10">
        <f t="shared" si="98"/>
        <v>-2.5852081062549437</v>
      </c>
      <c r="AU51" s="10">
        <f t="shared" si="98"/>
        <v>-4.9028597511202925</v>
      </c>
      <c r="AV51" s="10">
        <f t="shared" si="98"/>
        <v>-2.5736263405944371</v>
      </c>
      <c r="AW51" s="10">
        <f t="shared" si="98"/>
        <v>-3.36791922677947</v>
      </c>
      <c r="AX51" s="10">
        <f t="shared" si="98"/>
        <v>-3.3211812465505974</v>
      </c>
      <c r="AY51" s="10">
        <f t="shared" si="98"/>
        <v>-2.4434296502936048</v>
      </c>
      <c r="AZ51" s="10">
        <f t="shared" si="98"/>
        <v>-0.8325552604540154</v>
      </c>
      <c r="BA51" s="10">
        <f t="shared" si="98"/>
        <v>-2.7881558258262218</v>
      </c>
      <c r="BB51" s="10">
        <f t="shared" si="98"/>
        <v>-2.5481698953581433</v>
      </c>
      <c r="BC51" s="10">
        <f t="shared" si="98"/>
        <v>-1.1674236970495522</v>
      </c>
      <c r="BD51" s="10">
        <f t="shared" si="98"/>
        <v>-3.3117459482490563</v>
      </c>
      <c r="BE51" s="10">
        <f t="shared" si="98"/>
        <v>-2.2992772868608347</v>
      </c>
      <c r="BG51" s="19">
        <f t="shared" si="35"/>
        <v>-5.3015639100329803</v>
      </c>
      <c r="BH51" s="19">
        <f t="shared" si="18"/>
        <v>-4.7416328035507327</v>
      </c>
      <c r="BI51" s="19">
        <f t="shared" si="19"/>
        <v>-4.3986378654003122</v>
      </c>
      <c r="BJ51" s="19">
        <f t="shared" si="20"/>
        <v>-0.58286752706080414</v>
      </c>
      <c r="BK51" s="19">
        <f t="shared" si="21"/>
        <v>-2.9701147292882535</v>
      </c>
      <c r="BL51" s="19">
        <f t="shared" si="22"/>
        <v>-1.8511389260924993</v>
      </c>
      <c r="BM51" s="19">
        <f t="shared" si="23"/>
        <v>-5.0348458688324271</v>
      </c>
      <c r="BN51" s="19">
        <f t="shared" si="24"/>
        <v>-8.3262195705545494</v>
      </c>
      <c r="BO51" s="19">
        <f t="shared" si="25"/>
        <v>-3.3038262954994124</v>
      </c>
      <c r="BP51" s="19">
        <f t="shared" si="26"/>
        <v>-4.5889294021008276</v>
      </c>
      <c r="BQ51" s="19">
        <f t="shared" si="27"/>
        <v>-4.1107979792891491</v>
      </c>
      <c r="BR51" s="19">
        <f t="shared" si="28"/>
        <v>-1.4254287833051826</v>
      </c>
      <c r="BS51" s="19">
        <f t="shared" si="29"/>
        <v>-2.8916427518304921</v>
      </c>
      <c r="BT51" s="19">
        <f t="shared" si="30"/>
        <v>-4.1572146033531432</v>
      </c>
      <c r="BU51" s="19">
        <f t="shared" si="31"/>
        <v>-5.6987113738103723</v>
      </c>
      <c r="BV51" s="19">
        <f t="shared" si="32"/>
        <v>-2.0654826472328747</v>
      </c>
      <c r="BW51" s="19">
        <f t="shared" si="33"/>
        <v>-6.4605642105817207</v>
      </c>
      <c r="BX51" s="19">
        <f t="shared" si="34"/>
        <v>-3.8305057162618894</v>
      </c>
    </row>
    <row r="52" spans="1:76" x14ac:dyDescent="0.25">
      <c r="A52" s="4">
        <v>201202</v>
      </c>
      <c r="B52" s="5">
        <v>96.490870328149953</v>
      </c>
      <c r="C52" s="5">
        <v>93.871089844223874</v>
      </c>
      <c r="D52" s="5">
        <v>95.015894932767779</v>
      </c>
      <c r="E52" s="5">
        <v>98.461844113760336</v>
      </c>
      <c r="F52" s="5">
        <v>96.931728800865088</v>
      </c>
      <c r="G52" s="5">
        <v>95.590890205835123</v>
      </c>
      <c r="H52" s="5">
        <v>95.988268341092265</v>
      </c>
      <c r="I52" s="5">
        <v>93.423506505945198</v>
      </c>
      <c r="J52" s="5">
        <v>95.480929954804523</v>
      </c>
      <c r="K52" s="5">
        <v>94.548769081933699</v>
      </c>
      <c r="L52" s="5">
        <v>95.334113384844514</v>
      </c>
      <c r="M52" s="5">
        <v>95.604938045336127</v>
      </c>
      <c r="N52" s="5">
        <v>99.341137213596085</v>
      </c>
      <c r="O52" s="5">
        <v>95.974832757335747</v>
      </c>
      <c r="P52" s="5">
        <v>97.154179696909182</v>
      </c>
      <c r="Q52" s="5">
        <v>97.840316459197041</v>
      </c>
      <c r="R52" s="5">
        <v>95.150487398960976</v>
      </c>
      <c r="S52" s="5">
        <v>96.457099999999997</v>
      </c>
      <c r="U52" s="10">
        <f t="shared" si="65"/>
        <v>-1.0872637546714192</v>
      </c>
      <c r="V52" s="10">
        <f t="shared" si="66"/>
        <v>-1.651799699509926</v>
      </c>
      <c r="W52" s="10">
        <f t="shared" si="67"/>
        <v>-1.4004242683479218</v>
      </c>
      <c r="X52" s="10">
        <f t="shared" si="68"/>
        <v>-1.0282486342561237</v>
      </c>
      <c r="Y52" s="10">
        <f t="shared" si="69"/>
        <v>-0.57505513497755345</v>
      </c>
      <c r="Z52" s="10">
        <f t="shared" si="70"/>
        <v>-0.77326510994791819</v>
      </c>
      <c r="AA52" s="10">
        <f t="shared" si="71"/>
        <v>-1.2944684573282128</v>
      </c>
      <c r="AB52" s="10">
        <f t="shared" si="72"/>
        <v>-1.2788525348891633</v>
      </c>
      <c r="AC52" s="10">
        <f t="shared" si="73"/>
        <v>-0.94254746197142136</v>
      </c>
      <c r="AD52" s="10">
        <f t="shared" si="74"/>
        <v>-1.376064509406083</v>
      </c>
      <c r="AE52" s="10">
        <f t="shared" si="75"/>
        <v>-0.89340151478559671</v>
      </c>
      <c r="AF52" s="10">
        <f t="shared" si="76"/>
        <v>-0.9041567604142875</v>
      </c>
      <c r="AG52" s="10">
        <f t="shared" si="77"/>
        <v>-0.4984219563747061</v>
      </c>
      <c r="AH52" s="10">
        <f t="shared" si="78"/>
        <v>-0.70836657208788179</v>
      </c>
      <c r="AI52" s="10">
        <f t="shared" si="79"/>
        <v>-0.86817020701716041</v>
      </c>
      <c r="AJ52" s="10">
        <f t="shared" si="80"/>
        <v>-0.65806008796636117</v>
      </c>
      <c r="AK52" s="10">
        <f t="shared" si="81"/>
        <v>-0.59075162387974833</v>
      </c>
      <c r="AL52" s="10">
        <f t="shared" si="82"/>
        <v>-0.9421357747664949</v>
      </c>
      <c r="AM52" s="10"/>
      <c r="AN52" s="10">
        <f t="shared" ref="AN52:BE52" si="99">(B52/B48-1)*100</f>
        <v>-3.0406050266961193</v>
      </c>
      <c r="AO52" s="10">
        <f t="shared" si="99"/>
        <v>-4.9656259932316367</v>
      </c>
      <c r="AP52" s="10">
        <f t="shared" si="99"/>
        <v>-4.0832952814658601</v>
      </c>
      <c r="AQ52" s="10">
        <f t="shared" si="99"/>
        <v>-1.3155253469658956</v>
      </c>
      <c r="AR52" s="10">
        <f t="shared" si="99"/>
        <v>-2.2940708645129648</v>
      </c>
      <c r="AS52" s="10">
        <f t="shared" si="99"/>
        <v>-2.0282269238793504</v>
      </c>
      <c r="AT52" s="10">
        <f t="shared" si="99"/>
        <v>-3.7546180039284338</v>
      </c>
      <c r="AU52" s="10">
        <f t="shared" si="99"/>
        <v>-5.2962922997230493</v>
      </c>
      <c r="AV52" s="10">
        <f t="shared" si="99"/>
        <v>-2.7773831776162439</v>
      </c>
      <c r="AW52" s="10">
        <f t="shared" si="99"/>
        <v>-3.8154641328203787</v>
      </c>
      <c r="AX52" s="10">
        <f t="shared" si="99"/>
        <v>-3.5157098470095072</v>
      </c>
      <c r="AY52" s="10">
        <f t="shared" si="99"/>
        <v>-2.8136409424991959</v>
      </c>
      <c r="AZ52" s="10">
        <f t="shared" si="99"/>
        <v>-1.1904610772214608</v>
      </c>
      <c r="BA52" s="10">
        <f t="shared" si="99"/>
        <v>-2.747567187031863</v>
      </c>
      <c r="BB52" s="10">
        <f t="shared" si="99"/>
        <v>-3.1573048306346663</v>
      </c>
      <c r="BC52" s="10">
        <f t="shared" si="99"/>
        <v>-1.411605548621564</v>
      </c>
      <c r="BD52" s="10">
        <f t="shared" si="99"/>
        <v>-3.1133357713744814</v>
      </c>
      <c r="BE52" s="10">
        <f t="shared" si="99"/>
        <v>-2.7491384681772701</v>
      </c>
      <c r="BG52" s="19">
        <f t="shared" si="35"/>
        <v>-4.3490550186856769</v>
      </c>
      <c r="BH52" s="19">
        <f t="shared" si="18"/>
        <v>-6.607198798039704</v>
      </c>
      <c r="BI52" s="19">
        <f t="shared" si="19"/>
        <v>-5.6016970733916871</v>
      </c>
      <c r="BJ52" s="19">
        <f t="shared" si="20"/>
        <v>-4.1129945370244947</v>
      </c>
      <c r="BK52" s="19">
        <f t="shared" si="21"/>
        <v>-2.3002205399102138</v>
      </c>
      <c r="BL52" s="19">
        <f t="shared" si="22"/>
        <v>-3.0930604397916728</v>
      </c>
      <c r="BM52" s="19">
        <f t="shared" si="23"/>
        <v>-5.1778738293128512</v>
      </c>
      <c r="BN52" s="19">
        <f t="shared" si="24"/>
        <v>-5.1154101395566531</v>
      </c>
      <c r="BO52" s="19">
        <f t="shared" si="25"/>
        <v>-3.7701898478856855</v>
      </c>
      <c r="BP52" s="19">
        <f t="shared" si="26"/>
        <v>-5.5042580376243322</v>
      </c>
      <c r="BQ52" s="19">
        <f t="shared" si="27"/>
        <v>-3.5736060591423868</v>
      </c>
      <c r="BR52" s="19">
        <f t="shared" si="28"/>
        <v>-3.61662704165715</v>
      </c>
      <c r="BS52" s="19">
        <f t="shared" si="29"/>
        <v>-1.9936878254988244</v>
      </c>
      <c r="BT52" s="19">
        <f t="shared" si="30"/>
        <v>-2.8334662883515271</v>
      </c>
      <c r="BU52" s="19">
        <f t="shared" si="31"/>
        <v>-3.4726808280686416</v>
      </c>
      <c r="BV52" s="19">
        <f t="shared" si="32"/>
        <v>-2.6322403518654447</v>
      </c>
      <c r="BW52" s="19">
        <f t="shared" si="33"/>
        <v>-2.3630064955189933</v>
      </c>
      <c r="BX52" s="19">
        <f t="shared" si="34"/>
        <v>-3.7685430990659796</v>
      </c>
    </row>
    <row r="53" spans="1:76" x14ac:dyDescent="0.25">
      <c r="A53" s="4">
        <v>201203</v>
      </c>
      <c r="B53" s="5">
        <v>95.435659018336395</v>
      </c>
      <c r="C53" s="5">
        <v>93.445820007745908</v>
      </c>
      <c r="D53" s="5">
        <v>94.088610476453979</v>
      </c>
      <c r="E53" s="5">
        <v>97.824441629685992</v>
      </c>
      <c r="F53" s="5">
        <v>96.052645861662739</v>
      </c>
      <c r="G53" s="5">
        <v>94.616669268557956</v>
      </c>
      <c r="H53" s="5">
        <v>95.268611074277075</v>
      </c>
      <c r="I53" s="5">
        <v>92.764770117962428</v>
      </c>
      <c r="J53" s="5">
        <v>94.851740960434242</v>
      </c>
      <c r="K53" s="5">
        <v>93.807184914799919</v>
      </c>
      <c r="L53" s="5">
        <v>94.471830864860749</v>
      </c>
      <c r="M53" s="5">
        <v>94.644269800630411</v>
      </c>
      <c r="N53" s="5">
        <v>98.818452134611448</v>
      </c>
      <c r="O53" s="5">
        <v>95.522754300102335</v>
      </c>
      <c r="P53" s="5">
        <v>96.607657886663816</v>
      </c>
      <c r="Q53" s="5">
        <v>97.409538649462107</v>
      </c>
      <c r="R53" s="5">
        <v>94.297703977006748</v>
      </c>
      <c r="S53" s="5">
        <v>95.752799999999993</v>
      </c>
      <c r="U53" s="10">
        <f t="shared" si="65"/>
        <v>-1.0935866846520814</v>
      </c>
      <c r="V53" s="10">
        <f t="shared" si="66"/>
        <v>-0.45303600627593088</v>
      </c>
      <c r="W53" s="10">
        <f t="shared" si="67"/>
        <v>-0.97592561430899227</v>
      </c>
      <c r="X53" s="10">
        <f t="shared" si="68"/>
        <v>-0.64735988830140201</v>
      </c>
      <c r="Y53" s="10">
        <f t="shared" si="69"/>
        <v>-0.90690937846401587</v>
      </c>
      <c r="Z53" s="10">
        <f t="shared" si="70"/>
        <v>-1.0191566740087699</v>
      </c>
      <c r="AA53" s="10">
        <f t="shared" si="71"/>
        <v>-0.74973460741879494</v>
      </c>
      <c r="AB53" s="10">
        <f t="shared" si="72"/>
        <v>-0.70510775351902977</v>
      </c>
      <c r="AC53" s="10">
        <f t="shared" si="73"/>
        <v>-0.65896823027185025</v>
      </c>
      <c r="AD53" s="10">
        <f t="shared" si="74"/>
        <v>-0.78434037199484052</v>
      </c>
      <c r="AE53" s="10">
        <f t="shared" si="75"/>
        <v>-0.90448475301060371</v>
      </c>
      <c r="AF53" s="10">
        <f t="shared" si="76"/>
        <v>-1.0048311984158897</v>
      </c>
      <c r="AG53" s="10">
        <f t="shared" si="77"/>
        <v>-0.5261516967143165</v>
      </c>
      <c r="AH53" s="10">
        <f t="shared" si="78"/>
        <v>-0.47103854650776267</v>
      </c>
      <c r="AI53" s="10">
        <f t="shared" si="79"/>
        <v>-0.5625304150066901</v>
      </c>
      <c r="AJ53" s="10">
        <f t="shared" si="80"/>
        <v>-0.44028660712128742</v>
      </c>
      <c r="AK53" s="10">
        <f t="shared" si="81"/>
        <v>-0.89624703484549872</v>
      </c>
      <c r="AL53" s="10">
        <f t="shared" si="82"/>
        <v>-0.73016916328606518</v>
      </c>
      <c r="AM53" s="10"/>
      <c r="AN53" s="10">
        <f t="shared" ref="AN53:BE53" si="100">(B53/B49-1)*100</f>
        <v>-3.7823144909253426</v>
      </c>
      <c r="AO53" s="10">
        <f t="shared" si="100"/>
        <v>-4.6238637003208964</v>
      </c>
      <c r="AP53" s="10">
        <f t="shared" si="100"/>
        <v>-4.4997908364119095</v>
      </c>
      <c r="AQ53" s="10">
        <f t="shared" si="100"/>
        <v>-2.3055661787945048</v>
      </c>
      <c r="AR53" s="10">
        <f t="shared" si="100"/>
        <v>-2.7810294923228507</v>
      </c>
      <c r="AS53" s="10">
        <f t="shared" si="100"/>
        <v>-2.6251127048814382</v>
      </c>
      <c r="AT53" s="10">
        <f t="shared" si="100"/>
        <v>-4.0632538200460644</v>
      </c>
      <c r="AU53" s="10">
        <f t="shared" si="100"/>
        <v>-4.9091742255596653</v>
      </c>
      <c r="AV53" s="10">
        <f t="shared" si="100"/>
        <v>-2.9918063037863818</v>
      </c>
      <c r="AW53" s="10">
        <f t="shared" si="100"/>
        <v>-4.1049478349365227</v>
      </c>
      <c r="AX53" s="10">
        <f t="shared" si="100"/>
        <v>-3.6358568772578148</v>
      </c>
      <c r="AY53" s="10">
        <f t="shared" si="100"/>
        <v>-2.8305938805884834</v>
      </c>
      <c r="AZ53" s="10">
        <f t="shared" si="100"/>
        <v>-1.8875309329147383</v>
      </c>
      <c r="BA53" s="10">
        <f t="shared" si="100"/>
        <v>-2.9447049760646382</v>
      </c>
      <c r="BB53" s="10">
        <f t="shared" si="100"/>
        <v>-3.0763717490314813</v>
      </c>
      <c r="BC53" s="10">
        <f t="shared" si="100"/>
        <v>-1.6052816168936945</v>
      </c>
      <c r="BD53" s="10">
        <f t="shared" si="100"/>
        <v>-3.2434303841967216</v>
      </c>
      <c r="BE53" s="10">
        <f t="shared" si="100"/>
        <v>-3.1173545892194787</v>
      </c>
      <c r="BG53" s="19">
        <f t="shared" si="35"/>
        <v>-4.3743467386083257</v>
      </c>
      <c r="BH53" s="19">
        <f t="shared" si="18"/>
        <v>-1.8121440251037235</v>
      </c>
      <c r="BI53" s="19">
        <f t="shared" si="19"/>
        <v>-3.9037024572359691</v>
      </c>
      <c r="BJ53" s="19">
        <f t="shared" si="20"/>
        <v>-2.589439553205608</v>
      </c>
      <c r="BK53" s="19">
        <f t="shared" si="21"/>
        <v>-3.6276375138560635</v>
      </c>
      <c r="BL53" s="19">
        <f t="shared" si="22"/>
        <v>-4.0766266960350794</v>
      </c>
      <c r="BM53" s="19">
        <f t="shared" si="23"/>
        <v>-2.9989384296751798</v>
      </c>
      <c r="BN53" s="19">
        <f t="shared" si="24"/>
        <v>-2.8204310140761191</v>
      </c>
      <c r="BO53" s="19">
        <f t="shared" si="25"/>
        <v>-2.635872921087401</v>
      </c>
      <c r="BP53" s="19">
        <f t="shared" si="26"/>
        <v>-3.1373614879793621</v>
      </c>
      <c r="BQ53" s="19">
        <f t="shared" si="27"/>
        <v>-3.6179390120424149</v>
      </c>
      <c r="BR53" s="19">
        <f t="shared" si="28"/>
        <v>-4.019324793663559</v>
      </c>
      <c r="BS53" s="19">
        <f t="shared" si="29"/>
        <v>-2.104606786857266</v>
      </c>
      <c r="BT53" s="19">
        <f t="shared" si="30"/>
        <v>-1.8841541860310507</v>
      </c>
      <c r="BU53" s="19">
        <f t="shared" si="31"/>
        <v>-2.2501216600267604</v>
      </c>
      <c r="BV53" s="19">
        <f t="shared" si="32"/>
        <v>-1.7611464284851497</v>
      </c>
      <c r="BW53" s="19">
        <f t="shared" si="33"/>
        <v>-3.5849881393819949</v>
      </c>
      <c r="BX53" s="19">
        <f t="shared" si="34"/>
        <v>-2.9206766531442607</v>
      </c>
    </row>
    <row r="54" spans="1:76" x14ac:dyDescent="0.25">
      <c r="A54" s="4">
        <v>201204</v>
      </c>
      <c r="B54" s="5">
        <v>94.435848913566502</v>
      </c>
      <c r="C54" s="5">
        <v>92.726397370862699</v>
      </c>
      <c r="D54" s="5">
        <v>92.448843650693505</v>
      </c>
      <c r="E54" s="5">
        <v>96.840268832809329</v>
      </c>
      <c r="F54" s="5">
        <v>95.681250959189626</v>
      </c>
      <c r="G54" s="5">
        <v>93.425270501226322</v>
      </c>
      <c r="H54" s="5">
        <v>94.190034486132461</v>
      </c>
      <c r="I54" s="5">
        <v>91.966086656256607</v>
      </c>
      <c r="J54" s="5">
        <v>93.752828201922384</v>
      </c>
      <c r="K54" s="5">
        <v>92.966354218276521</v>
      </c>
      <c r="L54" s="5">
        <v>94.113097991794561</v>
      </c>
      <c r="M54" s="5">
        <v>93.9065455357443</v>
      </c>
      <c r="N54" s="5">
        <v>97.966614745815221</v>
      </c>
      <c r="O54" s="5">
        <v>94.411688808423193</v>
      </c>
      <c r="P54" s="5">
        <v>94.95685022573457</v>
      </c>
      <c r="Q54" s="5">
        <v>96.566153970794304</v>
      </c>
      <c r="R54" s="5">
        <v>92.277430524490569</v>
      </c>
      <c r="S54" s="5">
        <v>94.813400000000001</v>
      </c>
      <c r="U54" s="10">
        <f t="shared" si="65"/>
        <v>-1.0476273911178113</v>
      </c>
      <c r="V54" s="10">
        <f t="shared" si="66"/>
        <v>-0.76988209512589556</v>
      </c>
      <c r="W54" s="10">
        <f t="shared" si="67"/>
        <v>-1.7427899269176983</v>
      </c>
      <c r="X54" s="10">
        <f t="shared" si="68"/>
        <v>-1.0060602242967565</v>
      </c>
      <c r="Y54" s="10">
        <f t="shared" si="69"/>
        <v>-0.38665764918959233</v>
      </c>
      <c r="Z54" s="10">
        <f t="shared" si="70"/>
        <v>-1.2591848524597604</v>
      </c>
      <c r="AA54" s="10">
        <f t="shared" si="71"/>
        <v>-1.1321426606122009</v>
      </c>
      <c r="AB54" s="10">
        <f t="shared" si="72"/>
        <v>-0.86097713678392473</v>
      </c>
      <c r="AC54" s="10">
        <f t="shared" si="73"/>
        <v>-1.1585583431412694</v>
      </c>
      <c r="AD54" s="10">
        <f t="shared" si="74"/>
        <v>-0.89633933401485066</v>
      </c>
      <c r="AE54" s="10">
        <f t="shared" si="75"/>
        <v>-0.3797246965387413</v>
      </c>
      <c r="AF54" s="10">
        <f t="shared" si="76"/>
        <v>-0.77947060761326403</v>
      </c>
      <c r="AG54" s="10">
        <f t="shared" si="77"/>
        <v>-0.86202259840687523</v>
      </c>
      <c r="AH54" s="10">
        <f t="shared" si="78"/>
        <v>-1.1631422270221847</v>
      </c>
      <c r="AI54" s="10">
        <f t="shared" si="79"/>
        <v>-1.7087751603148349</v>
      </c>
      <c r="AJ54" s="10">
        <f t="shared" si="80"/>
        <v>-0.86581323591193859</v>
      </c>
      <c r="AK54" s="10">
        <f t="shared" si="81"/>
        <v>-2.1424418276491553</v>
      </c>
      <c r="AL54" s="10">
        <f t="shared" si="82"/>
        <v>-0.98106791655178105</v>
      </c>
      <c r="AM54" s="10"/>
      <c r="AN54" s="10">
        <f t="shared" ref="AN54:BE54" si="101">(B54/B50-1)*100</f>
        <v>-4.4769248154015839</v>
      </c>
      <c r="AO54" s="10">
        <f t="shared" si="101"/>
        <v>-4.0026985893583111</v>
      </c>
      <c r="AP54" s="10">
        <f t="shared" si="101"/>
        <v>-5.1192621622790817</v>
      </c>
      <c r="AQ54" s="10">
        <f t="shared" si="101"/>
        <v>-2.8000650189903831</v>
      </c>
      <c r="AR54" s="10">
        <f t="shared" si="101"/>
        <v>-2.5864317191049424</v>
      </c>
      <c r="AS54" s="10">
        <f t="shared" si="101"/>
        <v>-3.4700580073040221</v>
      </c>
      <c r="AT54" s="10">
        <f t="shared" si="101"/>
        <v>-4.3627497502641948</v>
      </c>
      <c r="AU54" s="10">
        <f t="shared" si="101"/>
        <v>-4.8417939309882696</v>
      </c>
      <c r="AV54" s="10">
        <f t="shared" si="101"/>
        <v>-3.5387439320053504</v>
      </c>
      <c r="AW54" s="10">
        <f t="shared" si="101"/>
        <v>-4.1391926291303722</v>
      </c>
      <c r="AX54" s="10">
        <f t="shared" si="101"/>
        <v>-3.1682070389591255</v>
      </c>
      <c r="AY54" s="10">
        <f t="shared" si="101"/>
        <v>-3.0114259638347241</v>
      </c>
      <c r="AZ54" s="10">
        <f t="shared" si="101"/>
        <v>-2.5845192701345776</v>
      </c>
      <c r="BA54" s="10">
        <f t="shared" si="101"/>
        <v>-3.3406656363355047</v>
      </c>
      <c r="BB54" s="10">
        <f t="shared" si="101"/>
        <v>-4.4905951693020913</v>
      </c>
      <c r="BC54" s="10">
        <f t="shared" si="101"/>
        <v>-2.4580702877978533</v>
      </c>
      <c r="BD54" s="10">
        <f t="shared" si="101"/>
        <v>-5.1495199501802258</v>
      </c>
      <c r="BE54" s="10">
        <f t="shared" si="101"/>
        <v>-3.5625940843809767</v>
      </c>
      <c r="BG54" s="19">
        <f t="shared" si="35"/>
        <v>-4.1905095644712453</v>
      </c>
      <c r="BH54" s="19">
        <f t="shared" si="18"/>
        <v>-3.0795283805035822</v>
      </c>
      <c r="BI54" s="19">
        <f t="shared" si="19"/>
        <v>-6.9711597076707932</v>
      </c>
      <c r="BJ54" s="19">
        <f t="shared" si="20"/>
        <v>-4.0242408971870258</v>
      </c>
      <c r="BK54" s="19">
        <f t="shared" si="21"/>
        <v>-1.5466305967583693</v>
      </c>
      <c r="BL54" s="19">
        <f t="shared" si="22"/>
        <v>-5.0367394098390417</v>
      </c>
      <c r="BM54" s="19">
        <f t="shared" si="23"/>
        <v>-4.5285706424488037</v>
      </c>
      <c r="BN54" s="19">
        <f t="shared" si="24"/>
        <v>-3.4439085471356989</v>
      </c>
      <c r="BO54" s="19">
        <f t="shared" si="25"/>
        <v>-4.6342333725650775</v>
      </c>
      <c r="BP54" s="19">
        <f t="shared" si="26"/>
        <v>-3.5853573360594027</v>
      </c>
      <c r="BQ54" s="19">
        <f t="shared" si="27"/>
        <v>-1.5188987861549652</v>
      </c>
      <c r="BR54" s="19">
        <f t="shared" si="28"/>
        <v>-3.1178824304530561</v>
      </c>
      <c r="BS54" s="19">
        <f t="shared" si="29"/>
        <v>-3.4480903936275009</v>
      </c>
      <c r="BT54" s="19">
        <f t="shared" si="30"/>
        <v>-4.6525689080887389</v>
      </c>
      <c r="BU54" s="19">
        <f t="shared" si="31"/>
        <v>-6.8351006412593396</v>
      </c>
      <c r="BV54" s="19">
        <f t="shared" si="32"/>
        <v>-3.4632529436477544</v>
      </c>
      <c r="BW54" s="19">
        <f t="shared" si="33"/>
        <v>-8.569767310596621</v>
      </c>
      <c r="BX54" s="19">
        <f t="shared" si="34"/>
        <v>-3.9242716662071242</v>
      </c>
    </row>
    <row r="55" spans="1:76" x14ac:dyDescent="0.25">
      <c r="A55" s="4">
        <v>201301</v>
      </c>
      <c r="B55" s="5">
        <v>93.764089011789281</v>
      </c>
      <c r="C55" s="5">
        <v>93.46441027093276</v>
      </c>
      <c r="D55" s="5">
        <v>91.920290377206655</v>
      </c>
      <c r="E55" s="5">
        <v>96.371766618553636</v>
      </c>
      <c r="F55" s="5">
        <v>95.394216735848502</v>
      </c>
      <c r="G55" s="5">
        <v>92.212616012029031</v>
      </c>
      <c r="H55" s="5">
        <v>93.589059915779032</v>
      </c>
      <c r="I55" s="5">
        <v>92.451051582177371</v>
      </c>
      <c r="J55" s="5">
        <v>93.550650961110222</v>
      </c>
      <c r="K55" s="5">
        <v>92.727023751820084</v>
      </c>
      <c r="L55" s="5">
        <v>94.080549524689332</v>
      </c>
      <c r="M55" s="5">
        <v>93.605768435506221</v>
      </c>
      <c r="N55" s="5">
        <v>97.551307758603102</v>
      </c>
      <c r="O55" s="5">
        <v>93.969399205703738</v>
      </c>
      <c r="P55" s="5">
        <v>95.150028152385701</v>
      </c>
      <c r="Q55" s="5">
        <v>95.780870854926292</v>
      </c>
      <c r="R55" s="5">
        <v>91.839129598363982</v>
      </c>
      <c r="S55" s="5">
        <v>94.477900000000005</v>
      </c>
      <c r="U55" s="10">
        <f t="shared" si="65"/>
        <v>-0.71133993023354547</v>
      </c>
      <c r="V55" s="10">
        <f t="shared" si="66"/>
        <v>0.79590377820712987</v>
      </c>
      <c r="W55" s="10">
        <f t="shared" si="67"/>
        <v>-0.57172513209999831</v>
      </c>
      <c r="X55" s="10">
        <f t="shared" si="68"/>
        <v>-0.48378863452407384</v>
      </c>
      <c r="Y55" s="10">
        <f t="shared" si="69"/>
        <v>-0.29999004033042231</v>
      </c>
      <c r="Z55" s="10">
        <f t="shared" si="70"/>
        <v>-1.2979940894914277</v>
      </c>
      <c r="AA55" s="10">
        <f t="shared" si="71"/>
        <v>-0.63804475030945218</v>
      </c>
      <c r="AB55" s="10">
        <f t="shared" si="72"/>
        <v>0.52733017523451942</v>
      </c>
      <c r="AC55" s="10">
        <f t="shared" si="73"/>
        <v>-0.21564921793795211</v>
      </c>
      <c r="AD55" s="10">
        <f t="shared" si="74"/>
        <v>-0.25743772407651466</v>
      </c>
      <c r="AE55" s="10">
        <f t="shared" si="75"/>
        <v>-3.458441789693234E-2</v>
      </c>
      <c r="AF55" s="10">
        <f t="shared" si="76"/>
        <v>-0.32029407377528463</v>
      </c>
      <c r="AG55" s="10">
        <f t="shared" si="77"/>
        <v>-0.42392705748757198</v>
      </c>
      <c r="AH55" s="10">
        <f t="shared" si="78"/>
        <v>-0.46846911468444441</v>
      </c>
      <c r="AI55" s="10">
        <f t="shared" si="79"/>
        <v>0.2034375889595097</v>
      </c>
      <c r="AJ55" s="10">
        <f t="shared" si="80"/>
        <v>-0.8132074060912875</v>
      </c>
      <c r="AK55" s="10">
        <f t="shared" si="81"/>
        <v>-0.47498171940348888</v>
      </c>
      <c r="AL55" s="10">
        <f t="shared" si="82"/>
        <v>-0.35385293639927928</v>
      </c>
      <c r="AM55" s="10"/>
      <c r="AN55" s="10">
        <f t="shared" ref="AN55:BE55" si="102">(B55/B51-1)*100</f>
        <v>-3.8824857298346727</v>
      </c>
      <c r="AO55" s="10">
        <f t="shared" si="102"/>
        <v>-2.0778755467012688</v>
      </c>
      <c r="AP55" s="10">
        <f t="shared" si="102"/>
        <v>-4.6127846426544554</v>
      </c>
      <c r="AQ55" s="10">
        <f t="shared" si="102"/>
        <v>-3.1291500753436452</v>
      </c>
      <c r="AR55" s="10">
        <f t="shared" si="102"/>
        <v>-2.1521141040549363</v>
      </c>
      <c r="AS55" s="10">
        <f t="shared" si="102"/>
        <v>-4.2800335592518728</v>
      </c>
      <c r="AT55" s="10">
        <f t="shared" si="102"/>
        <v>-3.7615943571379873</v>
      </c>
      <c r="AU55" s="10">
        <f t="shared" si="102"/>
        <v>-2.3064511503013141</v>
      </c>
      <c r="AV55" s="10">
        <f t="shared" si="102"/>
        <v>-2.9451308039386115</v>
      </c>
      <c r="AW55" s="10">
        <f t="shared" si="102"/>
        <v>-3.276329268661915</v>
      </c>
      <c r="AX55" s="10">
        <f t="shared" si="102"/>
        <v>-2.1965703989651586</v>
      </c>
      <c r="AY55" s="10">
        <f t="shared" si="102"/>
        <v>-2.9763237667995046</v>
      </c>
      <c r="AZ55" s="10">
        <f t="shared" si="102"/>
        <v>-2.2911420741024258</v>
      </c>
      <c r="BA55" s="10">
        <f t="shared" si="102"/>
        <v>-2.7831060360903437</v>
      </c>
      <c r="BB55" s="10">
        <f t="shared" si="102"/>
        <v>-2.9131178398503543</v>
      </c>
      <c r="BC55" s="10">
        <f t="shared" si="102"/>
        <v>-2.7491134377057636</v>
      </c>
      <c r="BD55" s="10">
        <f t="shared" si="102"/>
        <v>-4.0503197150185466</v>
      </c>
      <c r="BE55" s="10">
        <f t="shared" si="102"/>
        <v>-2.9747007686817262</v>
      </c>
      <c r="BG55" s="19">
        <f t="shared" si="35"/>
        <v>-2.8453597209341819</v>
      </c>
      <c r="BH55" s="19">
        <f t="shared" si="18"/>
        <v>3.1836151128285195</v>
      </c>
      <c r="BI55" s="19">
        <f t="shared" si="19"/>
        <v>-2.2869005283999932</v>
      </c>
      <c r="BJ55" s="19">
        <f t="shared" si="20"/>
        <v>-1.9351545380962953</v>
      </c>
      <c r="BK55" s="19">
        <f t="shared" si="21"/>
        <v>-1.1999601613216893</v>
      </c>
      <c r="BL55" s="19">
        <f t="shared" si="22"/>
        <v>-5.1919763579657108</v>
      </c>
      <c r="BM55" s="19">
        <f t="shared" si="23"/>
        <v>-2.5521790012378087</v>
      </c>
      <c r="BN55" s="19">
        <f t="shared" si="24"/>
        <v>2.1093207009380777</v>
      </c>
      <c r="BO55" s="19">
        <f t="shared" si="25"/>
        <v>-0.86259687175180844</v>
      </c>
      <c r="BP55" s="19">
        <f t="shared" si="26"/>
        <v>-1.0297508963060586</v>
      </c>
      <c r="BQ55" s="19">
        <f t="shared" si="27"/>
        <v>-0.13833767158772936</v>
      </c>
      <c r="BR55" s="19">
        <f t="shared" si="28"/>
        <v>-1.2811762951011385</v>
      </c>
      <c r="BS55" s="19">
        <f t="shared" si="29"/>
        <v>-1.6957082299502879</v>
      </c>
      <c r="BT55" s="19">
        <f t="shared" si="30"/>
        <v>-1.8738764587377776</v>
      </c>
      <c r="BU55" s="19">
        <f t="shared" si="31"/>
        <v>0.81375035583803879</v>
      </c>
      <c r="BV55" s="19">
        <f t="shared" si="32"/>
        <v>-3.25282962436515</v>
      </c>
      <c r="BW55" s="19">
        <f t="shared" si="33"/>
        <v>-1.8999268776139555</v>
      </c>
      <c r="BX55" s="19">
        <f t="shared" si="34"/>
        <v>-1.4154117455971171</v>
      </c>
    </row>
    <row r="56" spans="1:76" x14ac:dyDescent="0.25">
      <c r="A56" s="4">
        <v>201302</v>
      </c>
      <c r="B56" s="5">
        <v>93.915072169620188</v>
      </c>
      <c r="C56" s="5">
        <v>93.935714179107492</v>
      </c>
      <c r="D56" s="5">
        <v>91.417913836360412</v>
      </c>
      <c r="E56" s="5">
        <v>96.248694437754907</v>
      </c>
      <c r="F56" s="5">
        <v>95.285440274208113</v>
      </c>
      <c r="G56" s="5">
        <v>91.304410122096812</v>
      </c>
      <c r="H56" s="5">
        <v>93.402585373885557</v>
      </c>
      <c r="I56" s="5">
        <v>92.724497260951097</v>
      </c>
      <c r="J56" s="5">
        <v>93.514722265784812</v>
      </c>
      <c r="K56" s="5">
        <v>92.654788765746162</v>
      </c>
      <c r="L56" s="5">
        <v>94.169846739083226</v>
      </c>
      <c r="M56" s="5">
        <v>93.685929103554273</v>
      </c>
      <c r="N56" s="5">
        <v>97.342952325512286</v>
      </c>
      <c r="O56" s="5">
        <v>94.129442209549978</v>
      </c>
      <c r="P56" s="5">
        <v>95.30126501870447</v>
      </c>
      <c r="Q56" s="5">
        <v>95.239191986861684</v>
      </c>
      <c r="R56" s="5">
        <v>91.419588195730483</v>
      </c>
      <c r="S56" s="5">
        <v>94.4131</v>
      </c>
      <c r="U56" s="10">
        <f t="shared" si="65"/>
        <v>0.16102450247441613</v>
      </c>
      <c r="V56" s="10">
        <f t="shared" si="66"/>
        <v>0.50426029202830236</v>
      </c>
      <c r="W56" s="10">
        <f t="shared" si="67"/>
        <v>-0.54653498023632396</v>
      </c>
      <c r="X56" s="10">
        <f t="shared" si="68"/>
        <v>-0.12770563943883539</v>
      </c>
      <c r="Y56" s="10">
        <f t="shared" si="69"/>
        <v>-0.11402836079842382</v>
      </c>
      <c r="Z56" s="10">
        <f t="shared" si="70"/>
        <v>-0.98490415868230929</v>
      </c>
      <c r="AA56" s="10">
        <f t="shared" si="71"/>
        <v>-0.19924822630047467</v>
      </c>
      <c r="AB56" s="10">
        <f t="shared" si="72"/>
        <v>0.29577346508673497</v>
      </c>
      <c r="AC56" s="10">
        <f t="shared" si="73"/>
        <v>-3.8405606969371675E-2</v>
      </c>
      <c r="AD56" s="10">
        <f t="shared" si="74"/>
        <v>-7.7900684343390481E-2</v>
      </c>
      <c r="AE56" s="10">
        <f t="shared" si="75"/>
        <v>9.4915702390174772E-2</v>
      </c>
      <c r="AF56" s="10">
        <f t="shared" si="76"/>
        <v>8.5636461713667344E-2</v>
      </c>
      <c r="AG56" s="10">
        <f t="shared" si="77"/>
        <v>-0.21358548427296009</v>
      </c>
      <c r="AH56" s="10">
        <f t="shared" si="78"/>
        <v>0.17031395879834044</v>
      </c>
      <c r="AI56" s="10">
        <f t="shared" si="79"/>
        <v>0.15894568741121606</v>
      </c>
      <c r="AJ56" s="10">
        <f t="shared" si="80"/>
        <v>-0.56553971918364976</v>
      </c>
      <c r="AK56" s="10">
        <f t="shared" si="81"/>
        <v>-0.45682205881987237</v>
      </c>
      <c r="AL56" s="10">
        <f t="shared" si="82"/>
        <v>-6.8587468603775736E-2</v>
      </c>
      <c r="AM56" s="10"/>
      <c r="AN56" s="10">
        <f t="shared" ref="AN56:BE56" si="103">(B56/B52-1)*100</f>
        <v>-2.6694734432075151</v>
      </c>
      <c r="AO56" s="10">
        <f t="shared" si="103"/>
        <v>6.8843703626808583E-2</v>
      </c>
      <c r="AP56" s="10">
        <f t="shared" si="103"/>
        <v>-3.7867149480129147</v>
      </c>
      <c r="AQ56" s="10">
        <f t="shared" si="103"/>
        <v>-2.2477231621301108</v>
      </c>
      <c r="AR56" s="10">
        <f t="shared" si="103"/>
        <v>-1.6984000461181092</v>
      </c>
      <c r="AS56" s="10">
        <f t="shared" si="103"/>
        <v>-4.4841930800186836</v>
      </c>
      <c r="AT56" s="10">
        <f t="shared" si="103"/>
        <v>-2.6937489465051478</v>
      </c>
      <c r="AU56" s="10">
        <f t="shared" si="103"/>
        <v>-0.74821559491520251</v>
      </c>
      <c r="AV56" s="10">
        <f t="shared" si="103"/>
        <v>-2.0592674264383604</v>
      </c>
      <c r="AW56" s="10">
        <f t="shared" si="103"/>
        <v>-2.0031781847379304</v>
      </c>
      <c r="AX56" s="10">
        <f t="shared" si="103"/>
        <v>-1.2212487266351157</v>
      </c>
      <c r="AY56" s="10">
        <f t="shared" si="103"/>
        <v>-2.0072278493312279</v>
      </c>
      <c r="AZ56" s="10">
        <f t="shared" si="103"/>
        <v>-2.0114375012513119</v>
      </c>
      <c r="BA56" s="10">
        <f t="shared" si="103"/>
        <v>-1.9227858958104971</v>
      </c>
      <c r="BB56" s="10">
        <f t="shared" si="103"/>
        <v>-1.9071898748826088</v>
      </c>
      <c r="BC56" s="10">
        <f t="shared" si="103"/>
        <v>-2.6585405346886026</v>
      </c>
      <c r="BD56" s="10">
        <f t="shared" si="103"/>
        <v>-3.921051068910486</v>
      </c>
      <c r="BE56" s="10">
        <f t="shared" si="103"/>
        <v>-2.1190767709168057</v>
      </c>
      <c r="BG56" s="19">
        <f t="shared" si="35"/>
        <v>0.64409800989766453</v>
      </c>
      <c r="BH56" s="19">
        <f t="shared" si="18"/>
        <v>2.0170411681132094</v>
      </c>
      <c r="BI56" s="19">
        <f t="shared" si="19"/>
        <v>-2.1861399209452959</v>
      </c>
      <c r="BJ56" s="19">
        <f t="shared" si="20"/>
        <v>-0.51082255775534158</v>
      </c>
      <c r="BK56" s="19">
        <f t="shared" si="21"/>
        <v>-0.45611344319369529</v>
      </c>
      <c r="BL56" s="19">
        <f t="shared" si="22"/>
        <v>-3.9396166347292372</v>
      </c>
      <c r="BM56" s="19">
        <f t="shared" si="23"/>
        <v>-0.79699290520189869</v>
      </c>
      <c r="BN56" s="19">
        <f t="shared" si="24"/>
        <v>1.1830938603469399</v>
      </c>
      <c r="BO56" s="19">
        <f t="shared" si="25"/>
        <v>-0.1536224278774867</v>
      </c>
      <c r="BP56" s="19">
        <f t="shared" si="26"/>
        <v>-0.31160273737356192</v>
      </c>
      <c r="BQ56" s="19">
        <f t="shared" si="27"/>
        <v>0.37966280956069909</v>
      </c>
      <c r="BR56" s="19">
        <f t="shared" si="28"/>
        <v>0.34254584685466938</v>
      </c>
      <c r="BS56" s="19">
        <f t="shared" si="29"/>
        <v>-0.85434193709184036</v>
      </c>
      <c r="BT56" s="19">
        <f t="shared" si="30"/>
        <v>0.68125583519336175</v>
      </c>
      <c r="BU56" s="19">
        <f t="shared" si="31"/>
        <v>0.63578274964486425</v>
      </c>
      <c r="BV56" s="19">
        <f t="shared" si="32"/>
        <v>-2.262158876734599</v>
      </c>
      <c r="BW56" s="19">
        <f t="shared" si="33"/>
        <v>-1.8272882352794895</v>
      </c>
      <c r="BX56" s="19">
        <f t="shared" si="34"/>
        <v>-0.27434987441510295</v>
      </c>
    </row>
    <row r="57" spans="1:76" x14ac:dyDescent="0.25">
      <c r="A57" s="4">
        <v>201303</v>
      </c>
      <c r="B57" s="5">
        <v>93.644354234470882</v>
      </c>
      <c r="C57" s="5">
        <v>94.34144913245045</v>
      </c>
      <c r="D57" s="5">
        <v>90.969566176170872</v>
      </c>
      <c r="E57" s="5">
        <v>96.132735758449442</v>
      </c>
      <c r="F57" s="5">
        <v>95.06441587733876</v>
      </c>
      <c r="G57" s="5">
        <v>91.162231227342886</v>
      </c>
      <c r="H57" s="5">
        <v>92.982822198830462</v>
      </c>
      <c r="I57" s="5">
        <v>92.555357881417407</v>
      </c>
      <c r="J57" s="5">
        <v>93.816901832238941</v>
      </c>
      <c r="K57" s="5">
        <v>92.853356335411519</v>
      </c>
      <c r="L57" s="5">
        <v>93.905102514797349</v>
      </c>
      <c r="M57" s="5">
        <v>93.554151071634223</v>
      </c>
      <c r="N57" s="5">
        <v>97.037692487204538</v>
      </c>
      <c r="O57" s="5">
        <v>94.238962527741606</v>
      </c>
      <c r="P57" s="5">
        <v>95.830307686836264</v>
      </c>
      <c r="Q57" s="5">
        <v>94.96218837807362</v>
      </c>
      <c r="R57" s="5">
        <v>91.021503154170816</v>
      </c>
      <c r="S57" s="5">
        <v>94.340999999999994</v>
      </c>
      <c r="U57" s="10">
        <f t="shared" si="65"/>
        <v>-0.28825824108441589</v>
      </c>
      <c r="V57" s="10">
        <f t="shared" si="66"/>
        <v>0.43192832128720049</v>
      </c>
      <c r="W57" s="10">
        <f t="shared" si="67"/>
        <v>-0.4904374223547614</v>
      </c>
      <c r="X57" s="10">
        <f t="shared" si="68"/>
        <v>-0.12047818412794786</v>
      </c>
      <c r="Y57" s="10">
        <f t="shared" si="69"/>
        <v>-0.23196030393867195</v>
      </c>
      <c r="Z57" s="10">
        <f t="shared" si="70"/>
        <v>-0.15571963562744928</v>
      </c>
      <c r="AA57" s="10">
        <f t="shared" si="71"/>
        <v>-0.44941280091423952</v>
      </c>
      <c r="AB57" s="10">
        <f t="shared" si="72"/>
        <v>-0.18241067304758385</v>
      </c>
      <c r="AC57" s="10">
        <f t="shared" si="73"/>
        <v>0.32313582196745738</v>
      </c>
      <c r="AD57" s="10">
        <f t="shared" si="74"/>
        <v>0.21430901986878581</v>
      </c>
      <c r="AE57" s="10">
        <f t="shared" si="75"/>
        <v>-0.28113481486213843</v>
      </c>
      <c r="AF57" s="10">
        <f t="shared" si="76"/>
        <v>-0.140659363877782</v>
      </c>
      <c r="AG57" s="10">
        <f t="shared" si="77"/>
        <v>-0.31359213072453818</v>
      </c>
      <c r="AH57" s="10">
        <f t="shared" si="78"/>
        <v>0.11635075659730543</v>
      </c>
      <c r="AI57" s="10">
        <f t="shared" si="79"/>
        <v>0.55512659567316103</v>
      </c>
      <c r="AJ57" s="10">
        <f t="shared" si="80"/>
        <v>-0.29085043983392289</v>
      </c>
      <c r="AK57" s="10">
        <f t="shared" si="81"/>
        <v>-0.43544829879058611</v>
      </c>
      <c r="AL57" s="10">
        <f t="shared" si="82"/>
        <v>-7.6366521171322699E-2</v>
      </c>
      <c r="AM57" s="10"/>
      <c r="AN57" s="10">
        <f t="shared" ref="AN57:BE57" si="104">(B57/B53-1)*100</f>
        <v>-1.876976386280671</v>
      </c>
      <c r="AO57" s="10">
        <f t="shared" si="104"/>
        <v>0.95844749891467185</v>
      </c>
      <c r="AP57" s="10">
        <f t="shared" si="104"/>
        <v>-3.315007294175798</v>
      </c>
      <c r="AQ57" s="10">
        <f t="shared" si="104"/>
        <v>-1.7293284204376036</v>
      </c>
      <c r="AR57" s="10">
        <f t="shared" si="104"/>
        <v>-1.0288420224751071</v>
      </c>
      <c r="AS57" s="10">
        <f t="shared" si="104"/>
        <v>-3.6509825043725241</v>
      </c>
      <c r="AT57" s="10">
        <f t="shared" si="104"/>
        <v>-2.3993095413813448</v>
      </c>
      <c r="AU57" s="10">
        <f t="shared" si="104"/>
        <v>-0.22574543792727164</v>
      </c>
      <c r="AV57" s="10">
        <f t="shared" si="104"/>
        <v>-1.0910069944071621</v>
      </c>
      <c r="AW57" s="10">
        <f t="shared" si="104"/>
        <v>-1.0167969332569915</v>
      </c>
      <c r="AX57" s="10">
        <f t="shared" si="104"/>
        <v>-0.59989135901694635</v>
      </c>
      <c r="AY57" s="10">
        <f t="shared" si="104"/>
        <v>-1.1518063706260739</v>
      </c>
      <c r="AZ57" s="10">
        <f t="shared" si="104"/>
        <v>-1.8020517514088841</v>
      </c>
      <c r="BA57" s="10">
        <f t="shared" si="104"/>
        <v>-1.3439643588243455</v>
      </c>
      <c r="BB57" s="10">
        <f t="shared" si="104"/>
        <v>-0.80464656408449908</v>
      </c>
      <c r="BC57" s="10">
        <f t="shared" si="104"/>
        <v>-2.5124339005397789</v>
      </c>
      <c r="BD57" s="10">
        <f t="shared" si="104"/>
        <v>-3.4743166425714733</v>
      </c>
      <c r="BE57" s="10">
        <f t="shared" si="104"/>
        <v>-1.4744216357119533</v>
      </c>
      <c r="BG57" s="19">
        <f t="shared" si="35"/>
        <v>-1.1530329643376636</v>
      </c>
      <c r="BH57" s="19">
        <f t="shared" si="18"/>
        <v>1.727713285148802</v>
      </c>
      <c r="BI57" s="19">
        <f t="shared" si="19"/>
        <v>-1.9617496894190456</v>
      </c>
      <c r="BJ57" s="19">
        <f t="shared" si="20"/>
        <v>-0.48191273651179145</v>
      </c>
      <c r="BK57" s="19">
        <f t="shared" si="21"/>
        <v>-0.92784121575468781</v>
      </c>
      <c r="BL57" s="19">
        <f t="shared" si="22"/>
        <v>-0.62287854250979713</v>
      </c>
      <c r="BM57" s="19">
        <f t="shared" si="23"/>
        <v>-1.7976512036569581</v>
      </c>
      <c r="BN57" s="19">
        <f t="shared" si="24"/>
        <v>-0.7296426921903354</v>
      </c>
      <c r="BO57" s="19">
        <f t="shared" si="25"/>
        <v>1.2925432878698295</v>
      </c>
      <c r="BP57" s="19">
        <f t="shared" si="26"/>
        <v>0.85723607947514324</v>
      </c>
      <c r="BQ57" s="19">
        <f t="shared" si="27"/>
        <v>-1.1245392594485537</v>
      </c>
      <c r="BR57" s="19">
        <f t="shared" si="28"/>
        <v>-0.56263745551112798</v>
      </c>
      <c r="BS57" s="19">
        <f t="shared" si="29"/>
        <v>-1.2543685228981527</v>
      </c>
      <c r="BT57" s="19">
        <f t="shared" si="30"/>
        <v>0.46540302638922171</v>
      </c>
      <c r="BU57" s="19">
        <f t="shared" si="31"/>
        <v>2.2205063826926441</v>
      </c>
      <c r="BV57" s="19">
        <f t="shared" si="32"/>
        <v>-1.1634017593356916</v>
      </c>
      <c r="BW57" s="19">
        <f t="shared" si="33"/>
        <v>-1.7417931951623444</v>
      </c>
      <c r="BX57" s="19">
        <f t="shared" si="34"/>
        <v>-0.3054660846852908</v>
      </c>
    </row>
    <row r="58" spans="1:76" x14ac:dyDescent="0.25">
      <c r="A58" s="4">
        <v>201304</v>
      </c>
      <c r="B58" s="5">
        <v>94.033006997086744</v>
      </c>
      <c r="C58" s="5">
        <v>94.627932617003964</v>
      </c>
      <c r="D58" s="5">
        <v>90.558220652732018</v>
      </c>
      <c r="E58" s="5">
        <v>96.525295105648681</v>
      </c>
      <c r="F58" s="5">
        <v>95.238410440608845</v>
      </c>
      <c r="G58" s="5">
        <v>91.340939522451094</v>
      </c>
      <c r="H58" s="5">
        <v>93.100003735821772</v>
      </c>
      <c r="I58" s="5">
        <v>92.551778400687354</v>
      </c>
      <c r="J58" s="5">
        <v>94.002669379545836</v>
      </c>
      <c r="K58" s="5">
        <v>93.465061072074207</v>
      </c>
      <c r="L58" s="5">
        <v>94.117294435501705</v>
      </c>
      <c r="M58" s="5">
        <v>93.635531197125559</v>
      </c>
      <c r="N58" s="5">
        <v>97.270670211640933</v>
      </c>
      <c r="O58" s="5">
        <v>94.632918683504187</v>
      </c>
      <c r="P58" s="5">
        <v>96.356086345886482</v>
      </c>
      <c r="Q58" s="5">
        <v>95.386696024720223</v>
      </c>
      <c r="R58" s="5">
        <v>91.345154718592383</v>
      </c>
      <c r="S58" s="5">
        <v>94.608500000000006</v>
      </c>
      <c r="U58" s="10">
        <f t="shared" si="65"/>
        <v>0.41503063990673272</v>
      </c>
      <c r="V58" s="10">
        <f t="shared" si="66"/>
        <v>0.30366661439693576</v>
      </c>
      <c r="W58" s="10">
        <f t="shared" si="67"/>
        <v>-0.45217927349707754</v>
      </c>
      <c r="X58" s="10">
        <f t="shared" si="68"/>
        <v>0.40835137386041609</v>
      </c>
      <c r="Y58" s="10">
        <f t="shared" si="69"/>
        <v>0.18302806751013811</v>
      </c>
      <c r="Z58" s="10">
        <f t="shared" si="70"/>
        <v>0.19603326147485944</v>
      </c>
      <c r="AA58" s="10">
        <f t="shared" si="71"/>
        <v>0.1260249304336325</v>
      </c>
      <c r="AB58" s="10">
        <f t="shared" si="72"/>
        <v>-3.8673944026457185E-3</v>
      </c>
      <c r="AC58" s="10">
        <f t="shared" si="73"/>
        <v>0.19801074612235681</v>
      </c>
      <c r="AD58" s="10">
        <f t="shared" si="74"/>
        <v>0.65878581109448664</v>
      </c>
      <c r="AE58" s="10">
        <f t="shared" si="75"/>
        <v>0.2259642075050472</v>
      </c>
      <c r="AF58" s="10">
        <f t="shared" si="76"/>
        <v>8.6987188231790746E-2</v>
      </c>
      <c r="AG58" s="10">
        <f t="shared" si="77"/>
        <v>0.24008992636248561</v>
      </c>
      <c r="AH58" s="10">
        <f t="shared" si="78"/>
        <v>0.4180395721637975</v>
      </c>
      <c r="AI58" s="10">
        <f t="shared" si="79"/>
        <v>0.54865592289279341</v>
      </c>
      <c r="AJ58" s="10">
        <f t="shared" si="80"/>
        <v>0.44702807917242904</v>
      </c>
      <c r="AK58" s="10">
        <f t="shared" si="81"/>
        <v>0.35557703751978309</v>
      </c>
      <c r="AL58" s="10">
        <f t="shared" si="82"/>
        <v>0.2835458602304497</v>
      </c>
      <c r="AM58" s="10"/>
      <c r="AN58" s="10">
        <f t="shared" ref="AN58:BE58" si="105">(B58/B54-1)*100</f>
        <v>-0.42657732324560271</v>
      </c>
      <c r="AO58" s="10">
        <f t="shared" si="105"/>
        <v>2.0506946242460078</v>
      </c>
      <c r="AP58" s="10">
        <f t="shared" si="105"/>
        <v>-2.0450477510621679</v>
      </c>
      <c r="AQ58" s="10">
        <f t="shared" si="105"/>
        <v>-0.32525077734391061</v>
      </c>
      <c r="AR58" s="10">
        <f t="shared" si="105"/>
        <v>-0.46282893894192823</v>
      </c>
      <c r="AS58" s="10">
        <f t="shared" si="105"/>
        <v>-2.2310141224026414</v>
      </c>
      <c r="AT58" s="10">
        <f t="shared" si="105"/>
        <v>-1.1572675986982195</v>
      </c>
      <c r="AU58" s="10">
        <f t="shared" si="105"/>
        <v>0.63685622138072162</v>
      </c>
      <c r="AV58" s="10">
        <f t="shared" si="105"/>
        <v>0.26648921682164151</v>
      </c>
      <c r="AW58" s="10">
        <f t="shared" si="105"/>
        <v>0.5364380027496507</v>
      </c>
      <c r="AX58" s="10">
        <f t="shared" si="105"/>
        <v>4.4589369563752257E-3</v>
      </c>
      <c r="AY58" s="10">
        <f t="shared" si="105"/>
        <v>-0.2886000513303788</v>
      </c>
      <c r="AZ58" s="10">
        <f t="shared" si="105"/>
        <v>-0.71038948929692536</v>
      </c>
      <c r="BA58" s="10">
        <f t="shared" si="105"/>
        <v>0.23432466665214147</v>
      </c>
      <c r="BB58" s="10">
        <f t="shared" si="105"/>
        <v>1.4735494246340242</v>
      </c>
      <c r="BC58" s="10">
        <f t="shared" si="105"/>
        <v>-1.2213989038341477</v>
      </c>
      <c r="BD58" s="10">
        <f t="shared" si="105"/>
        <v>-1.0102966679926828</v>
      </c>
      <c r="BE58" s="10">
        <f t="shared" si="105"/>
        <v>-0.21610869349690809</v>
      </c>
      <c r="BG58" s="19">
        <f t="shared" si="35"/>
        <v>1.6601225596269309</v>
      </c>
      <c r="BH58" s="19">
        <f t="shared" si="18"/>
        <v>1.2146664575877431</v>
      </c>
      <c r="BI58" s="19">
        <f t="shared" si="19"/>
        <v>-1.8087170939883102</v>
      </c>
      <c r="BJ58" s="19">
        <f t="shared" si="20"/>
        <v>1.6334054954416644</v>
      </c>
      <c r="BK58" s="19">
        <f t="shared" si="21"/>
        <v>0.73211227004055246</v>
      </c>
      <c r="BL58" s="19">
        <f t="shared" si="22"/>
        <v>0.78413304589943778</v>
      </c>
      <c r="BM58" s="19">
        <f t="shared" si="23"/>
        <v>0.50409972173452999</v>
      </c>
      <c r="BN58" s="19">
        <f t="shared" si="24"/>
        <v>-1.5469577610582874E-2</v>
      </c>
      <c r="BO58" s="19">
        <f t="shared" si="25"/>
        <v>0.79204298448942723</v>
      </c>
      <c r="BP58" s="19">
        <f t="shared" si="26"/>
        <v>2.6351432443779466</v>
      </c>
      <c r="BQ58" s="19">
        <f t="shared" si="27"/>
        <v>0.9038568300201888</v>
      </c>
      <c r="BR58" s="19">
        <f t="shared" si="28"/>
        <v>0.34794875292716299</v>
      </c>
      <c r="BS58" s="19">
        <f t="shared" si="29"/>
        <v>0.96035970544994242</v>
      </c>
      <c r="BT58" s="19">
        <f t="shared" si="30"/>
        <v>1.67215828865519</v>
      </c>
      <c r="BU58" s="19">
        <f t="shared" si="31"/>
        <v>2.1946236915711737</v>
      </c>
      <c r="BV58" s="19">
        <f t="shared" si="32"/>
        <v>1.7881123166897162</v>
      </c>
      <c r="BW58" s="19">
        <f t="shared" si="33"/>
        <v>1.4223081500791324</v>
      </c>
      <c r="BX58" s="19">
        <f t="shared" si="34"/>
        <v>1.1341834409217988</v>
      </c>
    </row>
    <row r="59" spans="1:76" x14ac:dyDescent="0.25">
      <c r="A59" s="4">
        <v>201401</v>
      </c>
      <c r="B59" s="5">
        <v>94.648833702327948</v>
      </c>
      <c r="C59" s="5">
        <v>94.72368957384019</v>
      </c>
      <c r="D59" s="5">
        <v>90.447572690038413</v>
      </c>
      <c r="E59" s="5">
        <v>97.470526170136893</v>
      </c>
      <c r="F59" s="5">
        <v>95.468644241309633</v>
      </c>
      <c r="G59" s="5">
        <v>92.139882850662715</v>
      </c>
      <c r="H59" s="5">
        <v>93.184905268124936</v>
      </c>
      <c r="I59" s="5">
        <v>91.546391662120698</v>
      </c>
      <c r="J59" s="5">
        <v>94.437729170896802</v>
      </c>
      <c r="K59" s="5">
        <v>93.793738767177459</v>
      </c>
      <c r="L59" s="5">
        <v>93.851199900378646</v>
      </c>
      <c r="M59" s="5">
        <v>93.77189802750307</v>
      </c>
      <c r="N59" s="5">
        <v>97.850775795117386</v>
      </c>
      <c r="O59" s="5">
        <v>95.360165883620908</v>
      </c>
      <c r="P59" s="5">
        <v>97.185424172484502</v>
      </c>
      <c r="Q59" s="5">
        <v>96.35846531369242</v>
      </c>
      <c r="R59" s="5">
        <v>91.683420067670298</v>
      </c>
      <c r="S59" s="5">
        <v>95.016800000000003</v>
      </c>
      <c r="U59" s="10">
        <f t="shared" si="65"/>
        <v>0.65490483066257266</v>
      </c>
      <c r="V59" s="10">
        <f t="shared" si="66"/>
        <v>0.10119311939720266</v>
      </c>
      <c r="W59" s="10">
        <f t="shared" si="67"/>
        <v>-0.12218433831414632</v>
      </c>
      <c r="X59" s="10">
        <f t="shared" si="68"/>
        <v>0.97925736818897935</v>
      </c>
      <c r="Y59" s="10">
        <f t="shared" si="69"/>
        <v>0.24174469065121329</v>
      </c>
      <c r="Z59" s="10">
        <f t="shared" si="70"/>
        <v>0.87468262576304578</v>
      </c>
      <c r="AA59" s="10">
        <f t="shared" si="71"/>
        <v>9.1193908588960149E-2</v>
      </c>
      <c r="AB59" s="10">
        <f t="shared" si="72"/>
        <v>-1.0862965098455524</v>
      </c>
      <c r="AC59" s="10">
        <f t="shared" si="73"/>
        <v>0.46281642236600806</v>
      </c>
      <c r="AD59" s="10">
        <f t="shared" si="74"/>
        <v>0.35165835375616794</v>
      </c>
      <c r="AE59" s="10">
        <f t="shared" si="75"/>
        <v>-0.28272650283781564</v>
      </c>
      <c r="AF59" s="10">
        <f t="shared" si="76"/>
        <v>0.14563577376458525</v>
      </c>
      <c r="AG59" s="10">
        <f t="shared" si="77"/>
        <v>0.59638283792458058</v>
      </c>
      <c r="AH59" s="10">
        <f t="shared" si="78"/>
        <v>0.76849283550999292</v>
      </c>
      <c r="AI59" s="10">
        <f t="shared" si="79"/>
        <v>0.8607010289116257</v>
      </c>
      <c r="AJ59" s="10">
        <f t="shared" si="80"/>
        <v>1.0187681610445587</v>
      </c>
      <c r="AK59" s="10">
        <f t="shared" si="81"/>
        <v>0.37031559048754659</v>
      </c>
      <c r="AL59" s="10">
        <f t="shared" si="82"/>
        <v>0.431567988077175</v>
      </c>
      <c r="AM59" s="10"/>
      <c r="AN59" s="10">
        <f t="shared" ref="AN59:BE59" si="106">(B59/B55-1)*100</f>
        <v>0.9435858651892115</v>
      </c>
      <c r="AO59" s="10">
        <f t="shared" si="106"/>
        <v>1.3473356320946817</v>
      </c>
      <c r="AP59" s="10">
        <f t="shared" si="106"/>
        <v>-1.6021682276293525</v>
      </c>
      <c r="AQ59" s="10">
        <f t="shared" si="106"/>
        <v>1.140125983092366</v>
      </c>
      <c r="AR59" s="10">
        <f t="shared" si="106"/>
        <v>7.8020982830873109E-2</v>
      </c>
      <c r="AS59" s="10">
        <f t="shared" si="106"/>
        <v>-7.88754993750862E-2</v>
      </c>
      <c r="AT59" s="10">
        <f t="shared" si="106"/>
        <v>-0.43183962742845416</v>
      </c>
      <c r="AU59" s="10">
        <f t="shared" si="106"/>
        <v>-0.97852853436993792</v>
      </c>
      <c r="AV59" s="10">
        <f t="shared" si="106"/>
        <v>0.94823307018498948</v>
      </c>
      <c r="AW59" s="10">
        <f t="shared" si="106"/>
        <v>1.1503820269400444</v>
      </c>
      <c r="AX59" s="10">
        <f t="shared" si="106"/>
        <v>-0.24378006449727874</v>
      </c>
      <c r="AY59" s="10">
        <f t="shared" si="106"/>
        <v>0.17747794262412686</v>
      </c>
      <c r="AZ59" s="10">
        <f t="shared" si="106"/>
        <v>0.30698515826701467</v>
      </c>
      <c r="BA59" s="10">
        <f t="shared" si="106"/>
        <v>1.4800208255803637</v>
      </c>
      <c r="BB59" s="10">
        <f t="shared" si="106"/>
        <v>2.1391438968773047</v>
      </c>
      <c r="BC59" s="10">
        <f t="shared" si="106"/>
        <v>0.60303738482496705</v>
      </c>
      <c r="BD59" s="10">
        <f t="shared" si="106"/>
        <v>-0.1695459564726276</v>
      </c>
      <c r="BE59" s="10">
        <f t="shared" si="106"/>
        <v>0.57039794491622331</v>
      </c>
      <c r="BG59" s="19">
        <f t="shared" si="35"/>
        <v>2.6196193226502906</v>
      </c>
      <c r="BH59" s="19">
        <f t="shared" si="18"/>
        <v>0.40477247758881063</v>
      </c>
      <c r="BI59" s="19">
        <f t="shared" si="19"/>
        <v>-0.48873735325658529</v>
      </c>
      <c r="BJ59" s="19">
        <f t="shared" si="20"/>
        <v>3.9170294727559174</v>
      </c>
      <c r="BK59" s="19">
        <f t="shared" si="21"/>
        <v>0.96697876260485316</v>
      </c>
      <c r="BL59" s="19">
        <f t="shared" si="22"/>
        <v>3.4987305030521831</v>
      </c>
      <c r="BM59" s="19">
        <f t="shared" si="23"/>
        <v>0.36477563435584059</v>
      </c>
      <c r="BN59" s="19">
        <f t="shared" si="24"/>
        <v>-4.3451860393822095</v>
      </c>
      <c r="BO59" s="19">
        <f t="shared" si="25"/>
        <v>1.8512656894640322</v>
      </c>
      <c r="BP59" s="19">
        <f t="shared" si="26"/>
        <v>1.4066334150246718</v>
      </c>
      <c r="BQ59" s="19">
        <f t="shared" si="27"/>
        <v>-1.1309060113512626</v>
      </c>
      <c r="BR59" s="19">
        <f t="shared" si="28"/>
        <v>0.58254309505834101</v>
      </c>
      <c r="BS59" s="19">
        <f t="shared" si="29"/>
        <v>2.3855313516983223</v>
      </c>
      <c r="BT59" s="19">
        <f t="shared" si="30"/>
        <v>3.0739713420399717</v>
      </c>
      <c r="BU59" s="19">
        <f t="shared" si="31"/>
        <v>3.4428041156465028</v>
      </c>
      <c r="BV59" s="19">
        <f t="shared" si="32"/>
        <v>4.0750726441782348</v>
      </c>
      <c r="BW59" s="19">
        <f t="shared" si="33"/>
        <v>1.4812623619501863</v>
      </c>
      <c r="BX59" s="19">
        <f t="shared" si="34"/>
        <v>1.7262719523087</v>
      </c>
    </row>
    <row r="60" spans="1:76" x14ac:dyDescent="0.25">
      <c r="A60" s="4">
        <v>201402</v>
      </c>
      <c r="B60" s="5">
        <v>94.918718708672245</v>
      </c>
      <c r="C60" s="5">
        <v>95.058704838800878</v>
      </c>
      <c r="D60" s="5">
        <v>90.556098178524607</v>
      </c>
      <c r="E60" s="5">
        <v>98.386026102831934</v>
      </c>
      <c r="F60" s="5">
        <v>95.38127864734642</v>
      </c>
      <c r="G60" s="5">
        <v>92.358527862391369</v>
      </c>
      <c r="H60" s="5">
        <v>93.338934569962262</v>
      </c>
      <c r="I60" s="5">
        <v>90.996396989301971</v>
      </c>
      <c r="J60" s="5">
        <v>95.021660732489863</v>
      </c>
      <c r="K60" s="5">
        <v>94.547943742132489</v>
      </c>
      <c r="L60" s="5">
        <v>93.622311839650351</v>
      </c>
      <c r="M60" s="5">
        <v>93.928074119296383</v>
      </c>
      <c r="N60" s="5">
        <v>98.342459867520077</v>
      </c>
      <c r="O60" s="5">
        <v>95.916140472511884</v>
      </c>
      <c r="P60" s="5">
        <v>97.551857758359901</v>
      </c>
      <c r="Q60" s="5">
        <v>96.783000334620056</v>
      </c>
      <c r="R60" s="5">
        <v>91.992948765390892</v>
      </c>
      <c r="S60" s="5">
        <v>95.398899999999998</v>
      </c>
      <c r="U60" s="10">
        <f t="shared" si="65"/>
        <v>0.28514350973736224</v>
      </c>
      <c r="V60" s="10">
        <f t="shared" si="66"/>
        <v>0.35367632581448927</v>
      </c>
      <c r="W60" s="10">
        <f t="shared" si="67"/>
        <v>0.11998717628178834</v>
      </c>
      <c r="X60" s="10">
        <f t="shared" si="68"/>
        <v>0.93925822365727996</v>
      </c>
      <c r="Y60" s="10">
        <f t="shared" si="69"/>
        <v>-9.151234382503981E-2</v>
      </c>
      <c r="Z60" s="10">
        <f t="shared" si="70"/>
        <v>0.23729681975288575</v>
      </c>
      <c r="AA60" s="10">
        <f t="shared" si="71"/>
        <v>0.16529426240670109</v>
      </c>
      <c r="AB60" s="10">
        <f t="shared" si="72"/>
        <v>-0.60078246977625094</v>
      </c>
      <c r="AC60" s="10">
        <f t="shared" si="73"/>
        <v>0.61832444163960609</v>
      </c>
      <c r="AD60" s="10">
        <f t="shared" si="74"/>
        <v>0.80411015156052201</v>
      </c>
      <c r="AE60" s="10">
        <f t="shared" si="75"/>
        <v>-0.24388400038705127</v>
      </c>
      <c r="AF60" s="10">
        <f t="shared" si="76"/>
        <v>0.16654892892058459</v>
      </c>
      <c r="AG60" s="10">
        <f t="shared" si="77"/>
        <v>0.50248357093478635</v>
      </c>
      <c r="AH60" s="10">
        <f t="shared" si="78"/>
        <v>0.58302602951583182</v>
      </c>
      <c r="AI60" s="10">
        <f t="shared" si="79"/>
        <v>0.37704582656865604</v>
      </c>
      <c r="AJ60" s="10">
        <f t="shared" si="80"/>
        <v>0.44057885266808317</v>
      </c>
      <c r="AK60" s="10">
        <f t="shared" si="81"/>
        <v>0.33760596789706998</v>
      </c>
      <c r="AL60" s="10">
        <f t="shared" si="82"/>
        <v>0.40213941113571572</v>
      </c>
      <c r="AM60" s="10"/>
      <c r="AN60" s="10">
        <f t="shared" ref="AN60:BE60" si="107">(B60/B56-1)*100</f>
        <v>1.0686746183183216</v>
      </c>
      <c r="AO60" s="10">
        <f t="shared" si="107"/>
        <v>1.1954884992434023</v>
      </c>
      <c r="AP60" s="10">
        <f t="shared" si="107"/>
        <v>-0.94272076628052481</v>
      </c>
      <c r="AQ60" s="10">
        <f t="shared" si="107"/>
        <v>2.2206344486670027</v>
      </c>
      <c r="AR60" s="10">
        <f t="shared" si="107"/>
        <v>0.10058029103134913</v>
      </c>
      <c r="AS60" s="10">
        <f t="shared" si="107"/>
        <v>1.1545091183272849</v>
      </c>
      <c r="AT60" s="10">
        <f t="shared" si="107"/>
        <v>-6.8146725991047319E-2</v>
      </c>
      <c r="AU60" s="10">
        <f t="shared" si="107"/>
        <v>-1.8636933309929882</v>
      </c>
      <c r="AV60" s="10">
        <f t="shared" si="107"/>
        <v>1.6114451609256397</v>
      </c>
      <c r="AW60" s="10">
        <f t="shared" si="107"/>
        <v>2.0432348954706248</v>
      </c>
      <c r="AX60" s="10">
        <f t="shared" si="107"/>
        <v>-0.58143335514809769</v>
      </c>
      <c r="AY60" s="10">
        <f t="shared" si="107"/>
        <v>0.25846465745613667</v>
      </c>
      <c r="AZ60" s="10">
        <f t="shared" si="107"/>
        <v>1.0267898375071471</v>
      </c>
      <c r="BA60" s="10">
        <f t="shared" si="107"/>
        <v>1.8981290242689131</v>
      </c>
      <c r="BB60" s="10">
        <f t="shared" si="107"/>
        <v>2.3615559974085487</v>
      </c>
      <c r="BC60" s="10">
        <f t="shared" si="107"/>
        <v>1.620980098163094</v>
      </c>
      <c r="BD60" s="10">
        <f t="shared" si="107"/>
        <v>0.62717474556199804</v>
      </c>
      <c r="BE60" s="10">
        <f t="shared" si="107"/>
        <v>1.0441347651967803</v>
      </c>
      <c r="BG60" s="19">
        <f t="shared" si="35"/>
        <v>1.140574038949449</v>
      </c>
      <c r="BH60" s="19">
        <f t="shared" si="18"/>
        <v>1.4147053032579571</v>
      </c>
      <c r="BI60" s="19">
        <f t="shared" si="19"/>
        <v>0.47994870512715337</v>
      </c>
      <c r="BJ60" s="19">
        <f t="shared" si="20"/>
        <v>3.7570328946291198</v>
      </c>
      <c r="BK60" s="19">
        <f t="shared" si="21"/>
        <v>-0.36604937530015924</v>
      </c>
      <c r="BL60" s="19">
        <f t="shared" si="22"/>
        <v>0.94918727901154298</v>
      </c>
      <c r="BM60" s="19">
        <f t="shared" si="23"/>
        <v>0.66117704962680435</v>
      </c>
      <c r="BN60" s="19">
        <f t="shared" si="24"/>
        <v>-2.4031298791050038</v>
      </c>
      <c r="BO60" s="19">
        <f t="shared" si="25"/>
        <v>2.4732977665584244</v>
      </c>
      <c r="BP60" s="19">
        <f t="shared" si="26"/>
        <v>3.2164406062420881</v>
      </c>
      <c r="BQ60" s="19">
        <f t="shared" si="27"/>
        <v>-0.97553600154820508</v>
      </c>
      <c r="BR60" s="19">
        <f t="shared" si="28"/>
        <v>0.66619571568233837</v>
      </c>
      <c r="BS60" s="19">
        <f t="shared" si="29"/>
        <v>2.0099342837391454</v>
      </c>
      <c r="BT60" s="19">
        <f t="shared" si="30"/>
        <v>2.3321041180633273</v>
      </c>
      <c r="BU60" s="19">
        <f t="shared" si="31"/>
        <v>1.5081833062746242</v>
      </c>
      <c r="BV60" s="19">
        <f t="shared" si="32"/>
        <v>1.7623154106723327</v>
      </c>
      <c r="BW60" s="19">
        <f t="shared" si="33"/>
        <v>1.3504238715882799</v>
      </c>
      <c r="BX60" s="19">
        <f t="shared" si="34"/>
        <v>1.6085576445428629</v>
      </c>
    </row>
    <row r="61" spans="1:76" x14ac:dyDescent="0.25">
      <c r="A61" s="4">
        <v>201403</v>
      </c>
      <c r="B61" s="5">
        <v>95.469614562516355</v>
      </c>
      <c r="C61" s="5">
        <v>95.085909148087921</v>
      </c>
      <c r="D61" s="5">
        <v>90.76638813111002</v>
      </c>
      <c r="E61" s="5">
        <v>99.083191451392167</v>
      </c>
      <c r="F61" s="5">
        <v>95.685853500124026</v>
      </c>
      <c r="G61" s="5">
        <v>92.686278054335759</v>
      </c>
      <c r="H61" s="5">
        <v>93.719608424937206</v>
      </c>
      <c r="I61" s="5">
        <v>91.108494833199757</v>
      </c>
      <c r="J61" s="5">
        <v>95.728266165535999</v>
      </c>
      <c r="K61" s="5">
        <v>95.195229036341956</v>
      </c>
      <c r="L61" s="5">
        <v>93.797435487776582</v>
      </c>
      <c r="M61" s="5">
        <v>94.44921787292067</v>
      </c>
      <c r="N61" s="5">
        <v>99.103508321402273</v>
      </c>
      <c r="O61" s="5">
        <v>96.378132766864169</v>
      </c>
      <c r="P61" s="5">
        <v>98.033295010826976</v>
      </c>
      <c r="Q61" s="5">
        <v>97.483384866577353</v>
      </c>
      <c r="R61" s="5">
        <v>92.121033624024562</v>
      </c>
      <c r="S61" s="5">
        <v>95.962400000000002</v>
      </c>
      <c r="U61" s="10">
        <f t="shared" si="65"/>
        <v>0.58038694721000983</v>
      </c>
      <c r="V61" s="10">
        <f t="shared" si="66"/>
        <v>2.8618430403803963E-2</v>
      </c>
      <c r="W61" s="10">
        <f t="shared" si="67"/>
        <v>0.23222064202770287</v>
      </c>
      <c r="X61" s="10">
        <f t="shared" si="68"/>
        <v>0.7086019998729931</v>
      </c>
      <c r="Y61" s="10">
        <f t="shared" si="69"/>
        <v>0.31932351620458377</v>
      </c>
      <c r="Z61" s="10">
        <f t="shared" si="70"/>
        <v>0.35486727596256706</v>
      </c>
      <c r="AA61" s="10">
        <f t="shared" si="71"/>
        <v>0.40784036879015773</v>
      </c>
      <c r="AB61" s="10">
        <f t="shared" si="72"/>
        <v>0.1231893213430979</v>
      </c>
      <c r="AC61" s="10">
        <f t="shared" si="73"/>
        <v>0.74362564030048262</v>
      </c>
      <c r="AD61" s="10">
        <f t="shared" si="74"/>
        <v>0.68461065210985161</v>
      </c>
      <c r="AE61" s="10">
        <f t="shared" si="75"/>
        <v>0.18705332594881607</v>
      </c>
      <c r="AF61" s="10">
        <f t="shared" si="76"/>
        <v>0.55483278935581914</v>
      </c>
      <c r="AG61" s="10">
        <f t="shared" si="77"/>
        <v>0.77387575509848539</v>
      </c>
      <c r="AH61" s="10">
        <f t="shared" si="78"/>
        <v>0.48166272337102356</v>
      </c>
      <c r="AI61" s="10">
        <f t="shared" si="79"/>
        <v>0.49351930709471414</v>
      </c>
      <c r="AJ61" s="10">
        <f t="shared" si="80"/>
        <v>0.72366482702104218</v>
      </c>
      <c r="AK61" s="10">
        <f t="shared" si="81"/>
        <v>0.13923334380803176</v>
      </c>
      <c r="AL61" s="10">
        <f t="shared" si="82"/>
        <v>0.59067767028759821</v>
      </c>
      <c r="AM61" s="10"/>
      <c r="AN61" s="10">
        <f t="shared" ref="AN61:BE61" si="108">(B61/B57-1)*100</f>
        <v>1.9491408136312227</v>
      </c>
      <c r="AO61" s="10">
        <f t="shared" si="108"/>
        <v>0.7891123387264054</v>
      </c>
      <c r="AP61" s="10">
        <f t="shared" si="108"/>
        <v>-0.22334727272127486</v>
      </c>
      <c r="AQ61" s="10">
        <f t="shared" si="108"/>
        <v>3.0691477462539529</v>
      </c>
      <c r="AR61" s="10">
        <f t="shared" si="108"/>
        <v>0.65370161595175169</v>
      </c>
      <c r="AS61" s="10">
        <f t="shared" si="108"/>
        <v>1.6717963201143604</v>
      </c>
      <c r="AT61" s="10">
        <f t="shared" si="108"/>
        <v>0.79238961421415066</v>
      </c>
      <c r="AU61" s="10">
        <f t="shared" si="108"/>
        <v>-1.5632407256977787</v>
      </c>
      <c r="AV61" s="10">
        <f t="shared" si="108"/>
        <v>2.0373347402954156</v>
      </c>
      <c r="AW61" s="10">
        <f t="shared" si="108"/>
        <v>2.5221196016554925</v>
      </c>
      <c r="AX61" s="10">
        <f t="shared" si="108"/>
        <v>-0.11465514028250468</v>
      </c>
      <c r="AY61" s="10">
        <f t="shared" si="108"/>
        <v>0.95673659696948743</v>
      </c>
      <c r="AZ61" s="10">
        <f t="shared" si="108"/>
        <v>2.1288798004652998</v>
      </c>
      <c r="BA61" s="10">
        <f t="shared" si="108"/>
        <v>2.2699424757491871</v>
      </c>
      <c r="BB61" s="10">
        <f t="shared" si="108"/>
        <v>2.2988419605098676</v>
      </c>
      <c r="BC61" s="10">
        <f t="shared" si="108"/>
        <v>2.6549477550644518</v>
      </c>
      <c r="BD61" s="10">
        <f t="shared" si="108"/>
        <v>1.2079897955446617</v>
      </c>
      <c r="BE61" s="10">
        <f t="shared" si="108"/>
        <v>1.7186589075799619</v>
      </c>
      <c r="BG61" s="19">
        <f t="shared" si="35"/>
        <v>2.3215477888400393</v>
      </c>
      <c r="BH61" s="19">
        <f t="shared" si="18"/>
        <v>0.11447372161521585</v>
      </c>
      <c r="BI61" s="19">
        <f t="shared" si="19"/>
        <v>0.92888256811081149</v>
      </c>
      <c r="BJ61" s="19">
        <f t="shared" si="20"/>
        <v>2.8344079994919724</v>
      </c>
      <c r="BK61" s="19">
        <f t="shared" si="21"/>
        <v>1.2772940648183351</v>
      </c>
      <c r="BL61" s="19">
        <f t="shared" si="22"/>
        <v>1.4194691038502683</v>
      </c>
      <c r="BM61" s="19">
        <f t="shared" si="23"/>
        <v>1.6313614751606309</v>
      </c>
      <c r="BN61" s="19">
        <f t="shared" si="24"/>
        <v>0.49275728537239161</v>
      </c>
      <c r="BO61" s="19">
        <f t="shared" si="25"/>
        <v>2.9745025612019305</v>
      </c>
      <c r="BP61" s="19">
        <f t="shared" si="26"/>
        <v>2.7384426084394065</v>
      </c>
      <c r="BQ61" s="19">
        <f t="shared" si="27"/>
        <v>0.7482133037952643</v>
      </c>
      <c r="BR61" s="19">
        <f t="shared" si="28"/>
        <v>2.2193311574232766</v>
      </c>
      <c r="BS61" s="19">
        <f t="shared" si="29"/>
        <v>3.0955030203939415</v>
      </c>
      <c r="BT61" s="19">
        <f t="shared" si="30"/>
        <v>1.9266508934840942</v>
      </c>
      <c r="BU61" s="19">
        <f t="shared" si="31"/>
        <v>1.9740772283788566</v>
      </c>
      <c r="BV61" s="19">
        <f t="shared" si="32"/>
        <v>2.8946593080841687</v>
      </c>
      <c r="BW61" s="19">
        <f t="shared" si="33"/>
        <v>0.55693337523212705</v>
      </c>
      <c r="BX61" s="19">
        <f t="shared" si="34"/>
        <v>2.3627106811503928</v>
      </c>
    </row>
    <row r="62" spans="1:76" x14ac:dyDescent="0.25">
      <c r="A62" s="4">
        <v>201404</v>
      </c>
      <c r="B62" s="5">
        <v>96.054227398008024</v>
      </c>
      <c r="C62" s="5">
        <v>95.647617185489096</v>
      </c>
      <c r="D62" s="5">
        <v>91.286358628942892</v>
      </c>
      <c r="E62" s="5">
        <v>99.84979466055799</v>
      </c>
      <c r="F62" s="5">
        <v>96.111076068772249</v>
      </c>
      <c r="G62" s="5">
        <v>93.328870360333724</v>
      </c>
      <c r="H62" s="5">
        <v>94.083607987168108</v>
      </c>
      <c r="I62" s="5">
        <v>91.718413181275409</v>
      </c>
      <c r="J62" s="5">
        <v>96.495673506986918</v>
      </c>
      <c r="K62" s="5">
        <v>96.08227415511098</v>
      </c>
      <c r="L62" s="5">
        <v>94.144888119635581</v>
      </c>
      <c r="M62" s="5">
        <v>95.100165027117058</v>
      </c>
      <c r="N62" s="5">
        <v>99.937072628067156</v>
      </c>
      <c r="O62" s="5">
        <v>97.382054348819466</v>
      </c>
      <c r="P62" s="5">
        <v>98.76750551434381</v>
      </c>
      <c r="Q62" s="5">
        <v>98.358969587793027</v>
      </c>
      <c r="R62" s="5">
        <v>92.863414080318748</v>
      </c>
      <c r="S62" s="5">
        <v>96.672600000000003</v>
      </c>
      <c r="U62" s="10">
        <f t="shared" si="65"/>
        <v>0.61235487141182432</v>
      </c>
      <c r="V62" s="10">
        <f t="shared" si="66"/>
        <v>0.5907374104467511</v>
      </c>
      <c r="W62" s="10">
        <f t="shared" si="67"/>
        <v>0.57286679412844599</v>
      </c>
      <c r="X62" s="10">
        <f t="shared" si="68"/>
        <v>0.77369652504775122</v>
      </c>
      <c r="Y62" s="10">
        <f t="shared" si="69"/>
        <v>0.44439439383552326</v>
      </c>
      <c r="Z62" s="10">
        <f t="shared" si="70"/>
        <v>0.69329820927890307</v>
      </c>
      <c r="AA62" s="10">
        <f t="shared" si="71"/>
        <v>0.38839210742374064</v>
      </c>
      <c r="AB62" s="10">
        <f t="shared" si="72"/>
        <v>0.66944180034176348</v>
      </c>
      <c r="AC62" s="10">
        <f t="shared" si="73"/>
        <v>0.80165177140458788</v>
      </c>
      <c r="AD62" s="10">
        <f t="shared" si="74"/>
        <v>0.9318167808918032</v>
      </c>
      <c r="AE62" s="10">
        <f t="shared" si="75"/>
        <v>0.37042871167227709</v>
      </c>
      <c r="AF62" s="10">
        <f t="shared" si="76"/>
        <v>0.68920332942536966</v>
      </c>
      <c r="AG62" s="10">
        <f t="shared" si="77"/>
        <v>0.8411047406733152</v>
      </c>
      <c r="AH62" s="10">
        <f t="shared" si="78"/>
        <v>1.0416487154651044</v>
      </c>
      <c r="AI62" s="10">
        <f t="shared" si="79"/>
        <v>0.7489399427365484</v>
      </c>
      <c r="AJ62" s="10">
        <f t="shared" si="80"/>
        <v>0.8981886732944977</v>
      </c>
      <c r="AK62" s="10">
        <f t="shared" si="81"/>
        <v>0.80587508312606193</v>
      </c>
      <c r="AL62" s="10">
        <f t="shared" si="82"/>
        <v>0.74008153193334536</v>
      </c>
      <c r="AM62" s="10"/>
      <c r="AN62" s="10">
        <f t="shared" ref="AN62:BE62" si="109">(B62/B58-1)*100</f>
        <v>2.1494797044870673</v>
      </c>
      <c r="AO62" s="10">
        <f t="shared" si="109"/>
        <v>1.0775724886775251</v>
      </c>
      <c r="AP62" s="10">
        <f t="shared" si="109"/>
        <v>0.80405508297596295</v>
      </c>
      <c r="AQ62" s="10">
        <f t="shared" si="109"/>
        <v>3.444174453204818</v>
      </c>
      <c r="AR62" s="10">
        <f t="shared" si="109"/>
        <v>0.91629587697454884</v>
      </c>
      <c r="AS62" s="10">
        <f t="shared" si="109"/>
        <v>2.1763853626598717</v>
      </c>
      <c r="AT62" s="10">
        <f t="shared" si="109"/>
        <v>1.0565029128649428</v>
      </c>
      <c r="AU62" s="10">
        <f t="shared" si="109"/>
        <v>-0.90043134104245137</v>
      </c>
      <c r="AV62" s="10">
        <f t="shared" si="109"/>
        <v>2.6520567382776195</v>
      </c>
      <c r="AW62" s="10">
        <f t="shared" si="109"/>
        <v>2.8002047535373054</v>
      </c>
      <c r="AX62" s="10">
        <f t="shared" si="109"/>
        <v>2.9318399237232562E-2</v>
      </c>
      <c r="AY62" s="10">
        <f t="shared" si="109"/>
        <v>1.5641859572602668</v>
      </c>
      <c r="AZ62" s="10">
        <f t="shared" si="109"/>
        <v>2.7412193322248868</v>
      </c>
      <c r="BA62" s="10">
        <f t="shared" si="109"/>
        <v>2.9050521779949046</v>
      </c>
      <c r="BB62" s="10">
        <f t="shared" si="109"/>
        <v>2.5026121959760061</v>
      </c>
      <c r="BC62" s="10">
        <f t="shared" si="109"/>
        <v>3.1160252812431066</v>
      </c>
      <c r="BD62" s="10">
        <f t="shared" si="109"/>
        <v>1.662112639037816</v>
      </c>
      <c r="BE62" s="10">
        <f t="shared" si="109"/>
        <v>2.1817278574335353</v>
      </c>
      <c r="BG62" s="19">
        <f t="shared" si="35"/>
        <v>2.4494194856472973</v>
      </c>
      <c r="BH62" s="19">
        <f t="shared" si="18"/>
        <v>2.3629496417870044</v>
      </c>
      <c r="BI62" s="19">
        <f t="shared" si="19"/>
        <v>2.291467176513784</v>
      </c>
      <c r="BJ62" s="19">
        <f t="shared" si="20"/>
        <v>3.0947861001910049</v>
      </c>
      <c r="BK62" s="19">
        <f t="shared" si="21"/>
        <v>1.777577575342093</v>
      </c>
      <c r="BL62" s="19">
        <f t="shared" si="22"/>
        <v>2.7731928371156123</v>
      </c>
      <c r="BM62" s="19">
        <f t="shared" si="23"/>
        <v>1.5535684296949626</v>
      </c>
      <c r="BN62" s="19">
        <f t="shared" si="24"/>
        <v>2.6777672013670539</v>
      </c>
      <c r="BO62" s="19">
        <f t="shared" si="25"/>
        <v>3.2066070856183515</v>
      </c>
      <c r="BP62" s="19">
        <f t="shared" si="26"/>
        <v>3.7272671235672128</v>
      </c>
      <c r="BQ62" s="19">
        <f t="shared" si="27"/>
        <v>1.4817148466891084</v>
      </c>
      <c r="BR62" s="19">
        <f t="shared" si="28"/>
        <v>2.7568133177014786</v>
      </c>
      <c r="BS62" s="19">
        <f t="shared" si="29"/>
        <v>3.3644189626932608</v>
      </c>
      <c r="BT62" s="19">
        <f t="shared" si="30"/>
        <v>4.1665948618604176</v>
      </c>
      <c r="BU62" s="19">
        <f t="shared" si="31"/>
        <v>2.9957597709461936</v>
      </c>
      <c r="BV62" s="19">
        <f t="shared" si="32"/>
        <v>3.5927546931779908</v>
      </c>
      <c r="BW62" s="19">
        <f t="shared" si="33"/>
        <v>3.2235003325042477</v>
      </c>
      <c r="BX62" s="19">
        <f t="shared" si="34"/>
        <v>2.9603261277333814</v>
      </c>
    </row>
    <row r="63" spans="1:76" x14ac:dyDescent="0.25">
      <c r="A63" s="4">
        <v>201501</v>
      </c>
      <c r="B63" s="5">
        <v>96.841817029134205</v>
      </c>
      <c r="C63" s="5">
        <v>96.380679259483472</v>
      </c>
      <c r="D63" s="5">
        <v>92.335351868737476</v>
      </c>
      <c r="E63" s="5">
        <v>99.844175838555628</v>
      </c>
      <c r="F63" s="5">
        <v>96.640366566303555</v>
      </c>
      <c r="G63" s="5">
        <v>94.315782384076016</v>
      </c>
      <c r="H63" s="5">
        <v>94.97448656071559</v>
      </c>
      <c r="I63" s="5">
        <v>92.824881254305339</v>
      </c>
      <c r="J63" s="5">
        <v>97.641886004125368</v>
      </c>
      <c r="K63" s="5">
        <v>96.992364775495645</v>
      </c>
      <c r="L63" s="5">
        <v>94.957131000332055</v>
      </c>
      <c r="M63" s="5">
        <v>96.085026739919073</v>
      </c>
      <c r="N63" s="5">
        <v>100.87871484515695</v>
      </c>
      <c r="O63" s="5">
        <v>98.547262863091476</v>
      </c>
      <c r="P63" s="5">
        <v>99.640206331904807</v>
      </c>
      <c r="Q63" s="5">
        <v>99.317826736091206</v>
      </c>
      <c r="R63" s="5">
        <v>93.985171181310022</v>
      </c>
      <c r="S63" s="5">
        <v>97.5959</v>
      </c>
      <c r="U63" s="10">
        <f t="shared" si="65"/>
        <v>0.81994270576217776</v>
      </c>
      <c r="V63" s="10">
        <f t="shared" si="66"/>
        <v>0.76641958844907432</v>
      </c>
      <c r="W63" s="10">
        <f t="shared" si="67"/>
        <v>1.1491237634513318</v>
      </c>
      <c r="X63" s="10">
        <f t="shared" si="68"/>
        <v>-5.6272744690777365E-3</v>
      </c>
      <c r="Y63" s="10">
        <f t="shared" si="69"/>
        <v>0.5507070768332456</v>
      </c>
      <c r="Z63" s="10">
        <f t="shared" si="70"/>
        <v>1.0574563047124785</v>
      </c>
      <c r="AA63" s="10">
        <f t="shared" si="71"/>
        <v>0.94690094545373249</v>
      </c>
      <c r="AB63" s="10">
        <f t="shared" si="72"/>
        <v>1.2063750719749855</v>
      </c>
      <c r="AC63" s="10">
        <f t="shared" si="73"/>
        <v>1.1878382268148524</v>
      </c>
      <c r="AD63" s="10">
        <f t="shared" si="74"/>
        <v>0.94719929184383655</v>
      </c>
      <c r="AE63" s="10">
        <f t="shared" si="75"/>
        <v>0.86275834718110289</v>
      </c>
      <c r="AF63" s="10">
        <f t="shared" si="76"/>
        <v>1.0356046306767119</v>
      </c>
      <c r="AG63" s="10">
        <f t="shared" si="77"/>
        <v>0.94223514090139293</v>
      </c>
      <c r="AH63" s="10">
        <f t="shared" si="78"/>
        <v>1.1965331005425961</v>
      </c>
      <c r="AI63" s="10">
        <f t="shared" si="79"/>
        <v>0.88359102826005564</v>
      </c>
      <c r="AJ63" s="10">
        <f t="shared" si="80"/>
        <v>0.97485481224193204</v>
      </c>
      <c r="AK63" s="10">
        <f t="shared" si="81"/>
        <v>1.2079645273660233</v>
      </c>
      <c r="AL63" s="10">
        <f t="shared" si="82"/>
        <v>0.95507930892517745</v>
      </c>
      <c r="AM63" s="10"/>
      <c r="AN63" s="10">
        <f t="shared" ref="AN63:BE63" si="110">(B63/B59-1)*100</f>
        <v>2.316968145326781</v>
      </c>
      <c r="AO63" s="10">
        <f t="shared" si="110"/>
        <v>1.7492875257478335</v>
      </c>
      <c r="AP63" s="10">
        <f t="shared" si="110"/>
        <v>2.0871529467887839</v>
      </c>
      <c r="AQ63" s="10">
        <f t="shared" si="110"/>
        <v>2.4352486456013178</v>
      </c>
      <c r="AR63" s="10">
        <f t="shared" si="110"/>
        <v>1.2273373465242043</v>
      </c>
      <c r="AS63" s="10">
        <f t="shared" si="110"/>
        <v>2.3615175818488154</v>
      </c>
      <c r="AT63" s="10">
        <f t="shared" si="110"/>
        <v>1.9204626408552139</v>
      </c>
      <c r="AU63" s="10">
        <f t="shared" si="110"/>
        <v>1.3965483171672011</v>
      </c>
      <c r="AV63" s="10">
        <f t="shared" si="110"/>
        <v>3.3928778903929979</v>
      </c>
      <c r="AW63" s="10">
        <f t="shared" si="110"/>
        <v>3.4102766883598479</v>
      </c>
      <c r="AX63" s="10">
        <f t="shared" si="110"/>
        <v>1.1783878108402757</v>
      </c>
      <c r="AY63" s="10">
        <f t="shared" si="110"/>
        <v>2.4667611097490605</v>
      </c>
      <c r="AZ63" s="10">
        <f t="shared" si="110"/>
        <v>3.094445624406239</v>
      </c>
      <c r="BA63" s="10">
        <f t="shared" si="110"/>
        <v>3.3421680320482539</v>
      </c>
      <c r="BB63" s="10">
        <f t="shared" si="110"/>
        <v>2.5258748215818416</v>
      </c>
      <c r="BC63" s="10">
        <f t="shared" si="110"/>
        <v>3.0712002445915543</v>
      </c>
      <c r="BD63" s="10">
        <f t="shared" si="110"/>
        <v>2.5105423771722757</v>
      </c>
      <c r="BE63" s="10">
        <f t="shared" si="110"/>
        <v>2.7143620917563949</v>
      </c>
      <c r="BG63" s="19">
        <f t="shared" si="35"/>
        <v>3.279770823048711</v>
      </c>
      <c r="BH63" s="19">
        <f t="shared" si="18"/>
        <v>3.0656783537962973</v>
      </c>
      <c r="BI63" s="19">
        <f t="shared" si="19"/>
        <v>4.5964950538053273</v>
      </c>
      <c r="BJ63" s="19">
        <f t="shared" si="20"/>
        <v>-2.2509097876310946E-2</v>
      </c>
      <c r="BK63" s="19">
        <f t="shared" si="21"/>
        <v>2.2028283073329824</v>
      </c>
      <c r="BL63" s="19">
        <f t="shared" si="22"/>
        <v>4.2298252188499141</v>
      </c>
      <c r="BM63" s="19">
        <f t="shared" si="23"/>
        <v>3.78760378181493</v>
      </c>
      <c r="BN63" s="19">
        <f t="shared" si="24"/>
        <v>4.825500287899942</v>
      </c>
      <c r="BO63" s="19">
        <f t="shared" si="25"/>
        <v>4.7513529072594096</v>
      </c>
      <c r="BP63" s="19">
        <f t="shared" si="26"/>
        <v>3.7887971673753462</v>
      </c>
      <c r="BQ63" s="19">
        <f t="shared" si="27"/>
        <v>3.4510333887244116</v>
      </c>
      <c r="BR63" s="19">
        <f t="shared" si="28"/>
        <v>4.1424185227068477</v>
      </c>
      <c r="BS63" s="19">
        <f t="shared" si="29"/>
        <v>3.7689405636055717</v>
      </c>
      <c r="BT63" s="19">
        <f t="shared" si="30"/>
        <v>4.7861324021703844</v>
      </c>
      <c r="BU63" s="19">
        <f t="shared" si="31"/>
        <v>3.5343641130402226</v>
      </c>
      <c r="BV63" s="19">
        <f t="shared" si="32"/>
        <v>3.8994192489677282</v>
      </c>
      <c r="BW63" s="19">
        <f t="shared" si="33"/>
        <v>4.8318581094640933</v>
      </c>
      <c r="BX63" s="19">
        <f t="shared" si="34"/>
        <v>3.8203172357007098</v>
      </c>
    </row>
    <row r="64" spans="1:76" x14ac:dyDescent="0.25">
      <c r="A64" s="4">
        <f>A63+1</f>
        <v>201502</v>
      </c>
      <c r="B64" s="5">
        <v>97.482857804731609</v>
      </c>
      <c r="C64" s="5">
        <v>96.945540640773729</v>
      </c>
      <c r="D64" s="5">
        <v>92.965792363185983</v>
      </c>
      <c r="E64" s="5">
        <v>100.3776779820051</v>
      </c>
      <c r="F64" s="5">
        <v>97.17721909034637</v>
      </c>
      <c r="G64" s="5">
        <v>94.698880798299911</v>
      </c>
      <c r="H64" s="5">
        <v>95.43667940500913</v>
      </c>
      <c r="I64" s="5">
        <v>93.460196676517427</v>
      </c>
      <c r="J64" s="5">
        <v>98.368982154195294</v>
      </c>
      <c r="K64" s="5">
        <v>97.990001218098627</v>
      </c>
      <c r="L64" s="5">
        <v>95.503460414063468</v>
      </c>
      <c r="M64" s="5">
        <v>96.827408193866191</v>
      </c>
      <c r="N64" s="5">
        <v>101.82496665671913</v>
      </c>
      <c r="O64" s="5">
        <v>99.420418177383226</v>
      </c>
      <c r="P64" s="5">
        <v>100.3412970367324</v>
      </c>
      <c r="Q64" s="5">
        <v>100.38763782891968</v>
      </c>
      <c r="R64" s="5">
        <v>94.248191707465736</v>
      </c>
      <c r="S64" s="5">
        <v>98.354699999999994</v>
      </c>
      <c r="U64" s="10">
        <f t="shared" ref="U64:U66" si="111">(B64/B63-1)*100</f>
        <v>0.66194624931970036</v>
      </c>
      <c r="V64" s="10">
        <f t="shared" ref="V64:V66" si="112">(C64/C63-1)*100</f>
        <v>0.58607325205655147</v>
      </c>
      <c r="W64" s="10">
        <f t="shared" ref="W64:W66" si="113">(D64/D63-1)*100</f>
        <v>0.68277261275262457</v>
      </c>
      <c r="X64" s="10">
        <f t="shared" ref="X64:X66" si="114">(E64/E63-1)*100</f>
        <v>0.53433476611808306</v>
      </c>
      <c r="Y64" s="10">
        <f t="shared" ref="Y64:Y66" si="115">(F64/F63-1)*100</f>
        <v>0.55551581923531934</v>
      </c>
      <c r="Z64" s="10">
        <f t="shared" ref="Z64:Z66" si="116">(G64/G63-1)*100</f>
        <v>0.40618696525660525</v>
      </c>
      <c r="AA64" s="10">
        <f t="shared" ref="AA64:AA66" si="117">(H64/H63-1)*100</f>
        <v>0.48664947927681279</v>
      </c>
      <c r="AB64" s="10">
        <f t="shared" ref="AB64:AB66" si="118">(I64/I63-1)*100</f>
        <v>0.68442363041818499</v>
      </c>
      <c r="AC64" s="10">
        <f t="shared" ref="AC64:AC66" si="119">(J64/J63-1)*100</f>
        <v>0.74465598712341041</v>
      </c>
      <c r="AD64" s="10">
        <f t="shared" ref="AD64:AD66" si="120">(K64/K63-1)*100</f>
        <v>1.0285721406135151</v>
      </c>
      <c r="AE64" s="10">
        <f t="shared" ref="AE64:AE66" si="121">(L64/L63-1)*100</f>
        <v>0.57534321854091353</v>
      </c>
      <c r="AF64" s="10">
        <f t="shared" ref="AF64:AF66" si="122">(M64/M63-1)*100</f>
        <v>0.77262970010569809</v>
      </c>
      <c r="AG64" s="10">
        <f t="shared" ref="AG64:AG66" si="123">(N64/N63-1)*100</f>
        <v>0.9380093838572634</v>
      </c>
      <c r="AH64" s="10">
        <f t="shared" ref="AH64:AH66" si="124">(O64/O63-1)*100</f>
        <v>0.88602695693820177</v>
      </c>
      <c r="AI64" s="10">
        <f t="shared" ref="AI64:AI66" si="125">(P64/P63-1)*100</f>
        <v>0.70362229328613246</v>
      </c>
      <c r="AJ64" s="10">
        <f t="shared" ref="AJ64:AJ66" si="126">(Q64/Q63-1)*100</f>
        <v>1.0771591847968942</v>
      </c>
      <c r="AK64" s="10">
        <f t="shared" ref="AK64:AK66" si="127">(R64/R63-1)*100</f>
        <v>0.27985321817238784</v>
      </c>
      <c r="AL64" s="10">
        <f t="shared" ref="AL64:AL66" si="128">(S64/S63-1)*100</f>
        <v>0.77749167741676395</v>
      </c>
      <c r="AM64" s="10"/>
      <c r="AN64" s="10">
        <f t="shared" ref="AN64:AN66" si="129">(B64/B60-1)*100</f>
        <v>2.701405087366715</v>
      </c>
      <c r="AO64" s="10">
        <f t="shared" ref="AO64:AO66" si="130">(C64/C60-1)*100</f>
        <v>1.9849163789602553</v>
      </c>
      <c r="AP64" s="10">
        <f t="shared" ref="AP64:AP66" si="131">(D64/D60-1)*100</f>
        <v>2.6609960379596398</v>
      </c>
      <c r="AQ64" s="10">
        <f t="shared" ref="AQ64:AQ66" si="132">(E64/E60-1)*100</f>
        <v>2.0243239391450896</v>
      </c>
      <c r="AR64" s="10">
        <f t="shared" ref="AR64:AR66" si="133">(F64/F60-1)*100</f>
        <v>1.8829066547116469</v>
      </c>
      <c r="AS64" s="10">
        <f t="shared" ref="AS64:AS66" si="134">(G64/G60-1)*100</f>
        <v>2.5339868337827198</v>
      </c>
      <c r="AT64" s="10">
        <f t="shared" ref="AT64:AT66" si="135">(H64/H60-1)*100</f>
        <v>2.2474488751256239</v>
      </c>
      <c r="AU64" s="10">
        <f t="shared" ref="AU64:AU66" si="136">(I64/I60-1)*100</f>
        <v>2.7075793863630793</v>
      </c>
      <c r="AV64" s="10">
        <f t="shared" ref="AV64:AV66" si="137">(J64/J60-1)*100</f>
        <v>3.5226930322013628</v>
      </c>
      <c r="AW64" s="10">
        <f t="shared" ref="AW64:AW66" si="138">(K64/K60-1)*100</f>
        <v>3.6405418666257905</v>
      </c>
      <c r="AX64" s="10">
        <f t="shared" ref="AX64:AX66" si="139">(L64/L60-1)*100</f>
        <v>2.0092951535260362</v>
      </c>
      <c r="AY64" s="10">
        <f t="shared" ref="AY64:AY66" si="140">(M64/M60-1)*100</f>
        <v>3.0867598444394906</v>
      </c>
      <c r="AZ64" s="10">
        <f t="shared" ref="AZ64:AZ66" si="141">(N64/N60-1)*100</f>
        <v>3.54120366105386</v>
      </c>
      <c r="BA64" s="10">
        <f t="shared" ref="BA64:BA66" si="142">(O64/O60-1)*100</f>
        <v>3.6534807255673707</v>
      </c>
      <c r="BB64" s="10">
        <f t="shared" ref="BB64:BB66" si="143">(P64/P60-1)*100</f>
        <v>2.859442498042486</v>
      </c>
      <c r="BC64" s="10">
        <f t="shared" ref="BC64:BC66" si="144">(Q64/Q60-1)*100</f>
        <v>3.7244531393290758</v>
      </c>
      <c r="BD64" s="10">
        <f t="shared" ref="BD64:BD66" si="145">(R64/R60-1)*100</f>
        <v>2.4515389193864978</v>
      </c>
      <c r="BE64" s="10">
        <f t="shared" ref="BE64:BE66" si="146">(S64/S60-1)*100</f>
        <v>3.0983585764615684</v>
      </c>
      <c r="BG64" s="19">
        <f t="shared" ref="BG64:BG66" si="147">U64*4</f>
        <v>2.6477849972788015</v>
      </c>
      <c r="BH64" s="19">
        <f t="shared" ref="BH64:BH66" si="148">V64*4</f>
        <v>2.3442930082262059</v>
      </c>
      <c r="BI64" s="19">
        <f t="shared" ref="BI64:BI66" si="149">W64*4</f>
        <v>2.7310904510104983</v>
      </c>
      <c r="BJ64" s="19">
        <f t="shared" ref="BJ64:BJ66" si="150">X64*4</f>
        <v>2.1373390644723322</v>
      </c>
      <c r="BK64" s="19">
        <f t="shared" ref="BK64:BK66" si="151">Y64*4</f>
        <v>2.2220632769412774</v>
      </c>
      <c r="BL64" s="19">
        <f t="shared" ref="BL64:BL66" si="152">Z64*4</f>
        <v>1.624747861026421</v>
      </c>
      <c r="BM64" s="19">
        <f t="shared" ref="BM64:BM66" si="153">AA64*4</f>
        <v>1.9465979171072512</v>
      </c>
      <c r="BN64" s="19">
        <f t="shared" ref="BN64:BN66" si="154">AB64*4</f>
        <v>2.73769452167274</v>
      </c>
      <c r="BO64" s="19">
        <f t="shared" ref="BO64:BO66" si="155">AC64*4</f>
        <v>2.9786239484936416</v>
      </c>
      <c r="BP64" s="19">
        <f t="shared" ref="BP64:BP66" si="156">AD64*4</f>
        <v>4.1142885624540604</v>
      </c>
      <c r="BQ64" s="19">
        <f t="shared" ref="BQ64:BQ66" si="157">AE64*4</f>
        <v>2.3013728741636541</v>
      </c>
      <c r="BR64" s="19">
        <f t="shared" ref="BR64:BR66" si="158">AF64*4</f>
        <v>3.0905188004227924</v>
      </c>
      <c r="BS64" s="19">
        <f t="shared" ref="BS64:BS66" si="159">AG64*4</f>
        <v>3.7520375354290536</v>
      </c>
      <c r="BT64" s="19">
        <f t="shared" ref="BT64:BT66" si="160">AH64*4</f>
        <v>3.5441078277528071</v>
      </c>
      <c r="BU64" s="19">
        <f t="shared" ref="BU64:BU66" si="161">AI64*4</f>
        <v>2.8144891731445298</v>
      </c>
      <c r="BV64" s="19">
        <f t="shared" ref="BV64:BV66" si="162">AJ64*4</f>
        <v>4.3086367391875768</v>
      </c>
      <c r="BW64" s="19">
        <f t="shared" ref="BW64:BW66" si="163">AK64*4</f>
        <v>1.1194128726895514</v>
      </c>
      <c r="BX64" s="19">
        <f t="shared" ref="BX64:BX66" si="164">AL64*4</f>
        <v>3.1099667096670558</v>
      </c>
    </row>
    <row r="65" spans="1:76" x14ac:dyDescent="0.25">
      <c r="A65" s="4">
        <f t="shared" ref="A65:A66" si="165">A64+1</f>
        <v>201503</v>
      </c>
      <c r="B65" s="5">
        <v>98.285617012146659</v>
      </c>
      <c r="C65" s="5">
        <v>97.718989179355233</v>
      </c>
      <c r="D65" s="5">
        <v>93.739773939228655</v>
      </c>
      <c r="E65" s="5">
        <v>101.25817721997001</v>
      </c>
      <c r="F65" s="5">
        <v>97.875435639492522</v>
      </c>
      <c r="G65" s="5">
        <v>95.280593767776693</v>
      </c>
      <c r="H65" s="5">
        <v>96.327099014429535</v>
      </c>
      <c r="I65" s="5">
        <v>94.48180031013537</v>
      </c>
      <c r="J65" s="5">
        <v>99.367666981798962</v>
      </c>
      <c r="K65" s="5">
        <v>98.901029645339278</v>
      </c>
      <c r="L65" s="5">
        <v>96.247422118185469</v>
      </c>
      <c r="M65" s="5">
        <v>97.712422678581731</v>
      </c>
      <c r="N65" s="5">
        <v>102.84332117359841</v>
      </c>
      <c r="O65" s="5">
        <v>100.2799934841095</v>
      </c>
      <c r="P65" s="5">
        <v>101.4504820780259</v>
      </c>
      <c r="Q65" s="5">
        <v>101.36287395339639</v>
      </c>
      <c r="R65" s="5">
        <v>95.10396728811827</v>
      </c>
      <c r="S65" s="5">
        <v>99.271199999999993</v>
      </c>
      <c r="U65" s="10">
        <f t="shared" si="111"/>
        <v>0.82348756026733305</v>
      </c>
      <c r="V65" s="10">
        <f t="shared" si="112"/>
        <v>0.79781755145136302</v>
      </c>
      <c r="W65" s="10">
        <f t="shared" si="113"/>
        <v>0.83254448369458611</v>
      </c>
      <c r="X65" s="10">
        <f t="shared" si="114"/>
        <v>0.87718629845447982</v>
      </c>
      <c r="Y65" s="10">
        <f t="shared" si="115"/>
        <v>0.71849817856695086</v>
      </c>
      <c r="Z65" s="10">
        <f t="shared" si="116"/>
        <v>0.61427649891214742</v>
      </c>
      <c r="AA65" s="10">
        <f t="shared" si="117"/>
        <v>0.93299517017109146</v>
      </c>
      <c r="AB65" s="10">
        <f t="shared" si="118"/>
        <v>1.0930895396613627</v>
      </c>
      <c r="AC65" s="10">
        <f t="shared" si="119"/>
        <v>1.0152436324269543</v>
      </c>
      <c r="AD65" s="10">
        <f t="shared" si="120"/>
        <v>0.92971570151627603</v>
      </c>
      <c r="AE65" s="10">
        <f t="shared" si="121"/>
        <v>0.77898926478316977</v>
      </c>
      <c r="AF65" s="10">
        <f t="shared" si="122"/>
        <v>0.91401236615109571</v>
      </c>
      <c r="AG65" s="10">
        <f t="shared" si="123"/>
        <v>1.0001029711234288</v>
      </c>
      <c r="AH65" s="10">
        <f t="shared" si="124"/>
        <v>0.8645862917138869</v>
      </c>
      <c r="AI65" s="10">
        <f t="shared" si="125"/>
        <v>1.105412301863562</v>
      </c>
      <c r="AJ65" s="10">
        <f t="shared" si="126"/>
        <v>0.97147033795008664</v>
      </c>
      <c r="AK65" s="10">
        <f t="shared" si="127"/>
        <v>0.90800212200223829</v>
      </c>
      <c r="AL65" s="10">
        <f t="shared" si="128"/>
        <v>0.93183142239261496</v>
      </c>
      <c r="AN65" s="10">
        <f t="shared" si="129"/>
        <v>2.9496321552511473</v>
      </c>
      <c r="AO65" s="10">
        <f t="shared" si="130"/>
        <v>2.7691590214134809</v>
      </c>
      <c r="AP65" s="10">
        <f t="shared" si="131"/>
        <v>3.275866616862233</v>
      </c>
      <c r="AQ65" s="10">
        <f t="shared" si="132"/>
        <v>2.195110731414851</v>
      </c>
      <c r="AR65" s="10">
        <f t="shared" si="133"/>
        <v>2.2883028778811765</v>
      </c>
      <c r="AS65" s="10">
        <f t="shared" si="134"/>
        <v>2.7990289047102213</v>
      </c>
      <c r="AT65" s="10">
        <f t="shared" si="135"/>
        <v>2.7822252283317583</v>
      </c>
      <c r="AU65" s="10">
        <f t="shared" si="136"/>
        <v>3.7025147689152549</v>
      </c>
      <c r="AV65" s="10">
        <f t="shared" si="137"/>
        <v>3.8018037535220817</v>
      </c>
      <c r="AW65" s="10">
        <f t="shared" si="138"/>
        <v>3.8928427889832529</v>
      </c>
      <c r="AX65" s="10">
        <f t="shared" si="139"/>
        <v>2.6119974577856864</v>
      </c>
      <c r="AY65" s="10">
        <f t="shared" si="140"/>
        <v>3.4549834071168517</v>
      </c>
      <c r="AZ65" s="10">
        <f t="shared" si="141"/>
        <v>3.7736432499115624</v>
      </c>
      <c r="BA65" s="10">
        <f t="shared" si="142"/>
        <v>4.0484917119984143</v>
      </c>
      <c r="BB65" s="10">
        <f t="shared" si="143"/>
        <v>3.4857413155617412</v>
      </c>
      <c r="BC65" s="10">
        <f t="shared" si="144"/>
        <v>3.9796413431158362</v>
      </c>
      <c r="BD65" s="10">
        <f t="shared" si="145"/>
        <v>3.2380592648015849</v>
      </c>
      <c r="BE65" s="10">
        <f t="shared" si="146"/>
        <v>3.4480171400464998</v>
      </c>
      <c r="BG65" s="19">
        <f t="shared" si="147"/>
        <v>3.2939502410693322</v>
      </c>
      <c r="BH65" s="19">
        <f t="shared" si="148"/>
        <v>3.1912702058054521</v>
      </c>
      <c r="BI65" s="19">
        <f t="shared" si="149"/>
        <v>3.3301779347783445</v>
      </c>
      <c r="BJ65" s="19">
        <f t="shared" si="150"/>
        <v>3.5087451938179193</v>
      </c>
      <c r="BK65" s="19">
        <f t="shared" si="151"/>
        <v>2.8739927142678034</v>
      </c>
      <c r="BL65" s="19">
        <f t="shared" si="152"/>
        <v>2.4571059956485897</v>
      </c>
      <c r="BM65" s="19">
        <f t="shared" si="153"/>
        <v>3.7319806806843658</v>
      </c>
      <c r="BN65" s="19">
        <f t="shared" si="154"/>
        <v>4.3723581586454507</v>
      </c>
      <c r="BO65" s="19">
        <f t="shared" si="155"/>
        <v>4.060974529707817</v>
      </c>
      <c r="BP65" s="19">
        <f t="shared" si="156"/>
        <v>3.7188628060651041</v>
      </c>
      <c r="BQ65" s="19">
        <f t="shared" si="157"/>
        <v>3.1159570591326791</v>
      </c>
      <c r="BR65" s="19">
        <f t="shared" si="158"/>
        <v>3.6560494646043828</v>
      </c>
      <c r="BS65" s="19">
        <f t="shared" si="159"/>
        <v>4.0004118844937153</v>
      </c>
      <c r="BT65" s="19">
        <f t="shared" si="160"/>
        <v>3.4583451668555476</v>
      </c>
      <c r="BU65" s="19">
        <f t="shared" si="161"/>
        <v>4.4216492074542479</v>
      </c>
      <c r="BV65" s="19">
        <f t="shared" si="162"/>
        <v>3.8858813518003466</v>
      </c>
      <c r="BW65" s="19">
        <f t="shared" si="163"/>
        <v>3.6320084880089532</v>
      </c>
      <c r="BX65" s="19">
        <f t="shared" si="164"/>
        <v>3.7273256895704598</v>
      </c>
    </row>
    <row r="66" spans="1:76" x14ac:dyDescent="0.25">
      <c r="A66" s="4">
        <f t="shared" si="165"/>
        <v>201504</v>
      </c>
      <c r="B66" s="5">
        <v>98.987487580040082</v>
      </c>
      <c r="C66" s="5">
        <v>98.479086831013376</v>
      </c>
      <c r="D66" s="5">
        <v>93.99826086440882</v>
      </c>
      <c r="E66" s="5">
        <v>102.35728578155405</v>
      </c>
      <c r="F66" s="5">
        <v>98.766890161063529</v>
      </c>
      <c r="G66" s="5">
        <v>95.713483998934066</v>
      </c>
      <c r="H66" s="5">
        <v>96.974494898064634</v>
      </c>
      <c r="I66" s="5">
        <v>94.937333430273938</v>
      </c>
      <c r="J66" s="5">
        <v>100.4335168012209</v>
      </c>
      <c r="K66" s="5">
        <v>99.462432368435486</v>
      </c>
      <c r="L66" s="5">
        <v>96.682436293376526</v>
      </c>
      <c r="M66" s="5">
        <v>98.59418854596835</v>
      </c>
      <c r="N66" s="5">
        <v>103.94177682669212</v>
      </c>
      <c r="O66" s="5">
        <v>101.17948970821298</v>
      </c>
      <c r="P66" s="5">
        <v>102.25788967688062</v>
      </c>
      <c r="Q66" s="5">
        <v>102.06065041027348</v>
      </c>
      <c r="R66" s="5">
        <v>95.341018762950583</v>
      </c>
      <c r="S66" s="5">
        <v>100.1046</v>
      </c>
      <c r="U66" s="10">
        <f t="shared" si="111"/>
        <v>0.71411320316245863</v>
      </c>
      <c r="V66" s="10">
        <f t="shared" si="112"/>
        <v>0.77784027243983367</v>
      </c>
      <c r="W66" s="10">
        <f t="shared" si="113"/>
        <v>0.2757494650539094</v>
      </c>
      <c r="X66" s="10">
        <f t="shared" si="114"/>
        <v>1.0854516561130456</v>
      </c>
      <c r="Y66" s="10">
        <f t="shared" si="115"/>
        <v>0.91080516346770946</v>
      </c>
      <c r="Z66" s="10">
        <f t="shared" si="116"/>
        <v>0.45433200407256624</v>
      </c>
      <c r="AA66" s="10">
        <f t="shared" si="117"/>
        <v>0.67208074390170403</v>
      </c>
      <c r="AB66" s="10">
        <f t="shared" si="118"/>
        <v>0.48213848449467633</v>
      </c>
      <c r="AC66" s="10">
        <f t="shared" si="119"/>
        <v>1.0726324284308308</v>
      </c>
      <c r="AD66" s="10">
        <f t="shared" si="120"/>
        <v>0.56764092862269244</v>
      </c>
      <c r="AE66" s="10">
        <f t="shared" si="121"/>
        <v>0.45197488474744141</v>
      </c>
      <c r="AF66" s="10">
        <f t="shared" si="122"/>
        <v>0.90240917502080187</v>
      </c>
      <c r="AG66" s="10">
        <f t="shared" si="123"/>
        <v>1.0680865228375191</v>
      </c>
      <c r="AH66" s="10">
        <f t="shared" si="124"/>
        <v>0.89698472531913875</v>
      </c>
      <c r="AI66" s="10">
        <f t="shared" si="125"/>
        <v>0.79586373796995957</v>
      </c>
      <c r="AJ66" s="10">
        <f t="shared" si="126"/>
        <v>0.68839450743860553</v>
      </c>
      <c r="AK66" s="10">
        <f t="shared" si="127"/>
        <v>0.2492550853469222</v>
      </c>
      <c r="AL66" s="10">
        <f t="shared" si="128"/>
        <v>0.8395184101733566</v>
      </c>
      <c r="AN66" s="10">
        <f t="shared" si="129"/>
        <v>3.053754385923968</v>
      </c>
      <c r="AO66" s="10">
        <f t="shared" si="130"/>
        <v>2.9603138361860237</v>
      </c>
      <c r="AP66" s="10">
        <f t="shared" si="131"/>
        <v>2.9707639522452256</v>
      </c>
      <c r="AQ66" s="10">
        <f t="shared" si="132"/>
        <v>2.5112631723684053</v>
      </c>
      <c r="AR66" s="10">
        <f t="shared" si="133"/>
        <v>2.7632757856034251</v>
      </c>
      <c r="AS66" s="10">
        <f t="shared" si="134"/>
        <v>2.5550653612259389</v>
      </c>
      <c r="AT66" s="10">
        <f t="shared" si="135"/>
        <v>3.072678623560865</v>
      </c>
      <c r="AU66" s="10">
        <f t="shared" si="136"/>
        <v>3.5095681852198579</v>
      </c>
      <c r="AV66" s="10">
        <f t="shared" si="137"/>
        <v>4.0808495874676387</v>
      </c>
      <c r="AW66" s="10">
        <f t="shared" si="138"/>
        <v>3.5179831483461044</v>
      </c>
      <c r="AX66" s="10">
        <f t="shared" si="139"/>
        <v>2.6953647982632223</v>
      </c>
      <c r="AY66" s="10">
        <f t="shared" si="140"/>
        <v>3.6740456947209399</v>
      </c>
      <c r="AZ66" s="10">
        <f t="shared" si="141"/>
        <v>4.0072258405338346</v>
      </c>
      <c r="BA66" s="10">
        <f t="shared" si="142"/>
        <v>3.8995227455268289</v>
      </c>
      <c r="BB66" s="10">
        <f t="shared" si="143"/>
        <v>3.5339397753949564</v>
      </c>
      <c r="BC66" s="10">
        <f t="shared" si="144"/>
        <v>3.7634400177163574</v>
      </c>
      <c r="BD66" s="10">
        <f t="shared" si="145"/>
        <v>2.6680094708653845</v>
      </c>
      <c r="BE66" s="10">
        <f t="shared" si="146"/>
        <v>3.5501269232440347</v>
      </c>
      <c r="BG66" s="19">
        <f t="shared" si="147"/>
        <v>2.8564528126498345</v>
      </c>
      <c r="BH66" s="19">
        <f t="shared" si="148"/>
        <v>3.1113610897593347</v>
      </c>
      <c r="BI66" s="19">
        <f t="shared" si="149"/>
        <v>1.1029978602156376</v>
      </c>
      <c r="BJ66" s="19">
        <f t="shared" si="150"/>
        <v>4.3418066244521825</v>
      </c>
      <c r="BK66" s="19">
        <f t="shared" si="151"/>
        <v>3.6432206538708378</v>
      </c>
      <c r="BL66" s="19">
        <f t="shared" si="152"/>
        <v>1.817328016290265</v>
      </c>
      <c r="BM66" s="19">
        <f t="shared" si="153"/>
        <v>2.6883229756068161</v>
      </c>
      <c r="BN66" s="19">
        <f t="shared" si="154"/>
        <v>1.9285539379787053</v>
      </c>
      <c r="BO66" s="19">
        <f t="shared" si="155"/>
        <v>4.2905297137233234</v>
      </c>
      <c r="BP66" s="19">
        <f t="shared" si="156"/>
        <v>2.2705637144907698</v>
      </c>
      <c r="BQ66" s="19">
        <f t="shared" si="157"/>
        <v>1.8078995389897656</v>
      </c>
      <c r="BR66" s="19">
        <f t="shared" si="158"/>
        <v>3.6096367000832075</v>
      </c>
      <c r="BS66" s="19">
        <f t="shared" si="159"/>
        <v>4.2723460913500766</v>
      </c>
      <c r="BT66" s="19">
        <f t="shared" si="160"/>
        <v>3.587938901276555</v>
      </c>
      <c r="BU66" s="19">
        <f t="shared" si="161"/>
        <v>3.1834549518798383</v>
      </c>
      <c r="BV66" s="19">
        <f t="shared" si="162"/>
        <v>2.7535780297544221</v>
      </c>
      <c r="BW66" s="19">
        <f t="shared" si="163"/>
        <v>0.9970203413876888</v>
      </c>
      <c r="BX66" s="19">
        <f t="shared" si="164"/>
        <v>3.3580736406934264</v>
      </c>
    </row>
    <row r="67" spans="1:76" x14ac:dyDescent="0.25">
      <c r="A67" s="4">
        <f t="shared" ref="A67:A72" si="166">A63+100</f>
        <v>201601</v>
      </c>
      <c r="B67" s="5">
        <v>99.613826063129935</v>
      </c>
      <c r="C67" s="5">
        <v>99.024020393039635</v>
      </c>
      <c r="D67" s="5">
        <v>94.270471011924641</v>
      </c>
      <c r="E67" s="5">
        <v>103.17696409345923</v>
      </c>
      <c r="F67" s="5">
        <v>99.590109046897851</v>
      </c>
      <c r="G67" s="5">
        <v>96.134824340193575</v>
      </c>
      <c r="H67" s="5">
        <v>97.936417919567774</v>
      </c>
      <c r="I67" s="5">
        <v>95.818236124074531</v>
      </c>
      <c r="J67" s="5">
        <v>101.22749624179605</v>
      </c>
      <c r="K67" s="5">
        <v>100.4793783917404</v>
      </c>
      <c r="L67" s="5">
        <v>97.141755226741182</v>
      </c>
      <c r="M67" s="5">
        <v>99.462784205999554</v>
      </c>
      <c r="N67" s="5">
        <v>104.83831997155158</v>
      </c>
      <c r="O67" s="5">
        <v>101.8364510986826</v>
      </c>
      <c r="P67" s="5">
        <v>102.69153730177023</v>
      </c>
      <c r="Q67" s="5">
        <v>102.61267457384396</v>
      </c>
      <c r="R67" s="5">
        <v>95.370360082739978</v>
      </c>
      <c r="S67" s="5">
        <v>100.87390000000001</v>
      </c>
      <c r="U67" s="10">
        <f t="shared" ref="U67" si="167">(B67/B66-1)*100</f>
        <v>0.63274510587350008</v>
      </c>
      <c r="V67" s="10">
        <f t="shared" ref="V67" si="168">(C67/C66-1)*100</f>
        <v>0.55334952786609826</v>
      </c>
      <c r="W67" s="10">
        <f t="shared" ref="W67" si="169">(D67/D66-1)*100</f>
        <v>0.28959062115891943</v>
      </c>
      <c r="X67" s="10">
        <f t="shared" ref="X67" si="170">(E67/E66-1)*100</f>
        <v>0.80080114048206585</v>
      </c>
      <c r="Y67" s="10">
        <f t="shared" ref="Y67" si="171">(F67/F66-1)*100</f>
        <v>0.83349681709312673</v>
      </c>
      <c r="Z67" s="10">
        <f t="shared" ref="Z67" si="172">(G67/G66-1)*100</f>
        <v>0.44021001394558557</v>
      </c>
      <c r="AA67" s="10">
        <f t="shared" ref="AA67" si="173">(H67/H66-1)*100</f>
        <v>0.99193403638169197</v>
      </c>
      <c r="AB67" s="10">
        <f t="shared" ref="AB67" si="174">(I67/I66-1)*100</f>
        <v>0.9278780664800923</v>
      </c>
      <c r="AC67" s="10">
        <f t="shared" ref="AC67" si="175">(J67/J66-1)*100</f>
        <v>0.79055226368962561</v>
      </c>
      <c r="AD67" s="10">
        <f t="shared" ref="AD67" si="176">(K67/K66-1)*100</f>
        <v>1.0224423423889961</v>
      </c>
      <c r="AE67" s="10">
        <f t="shared" ref="AE67" si="177">(L67/L66-1)*100</f>
        <v>0.47508001553755452</v>
      </c>
      <c r="AF67" s="10">
        <f t="shared" ref="AF67" si="178">(M67/M66-1)*100</f>
        <v>0.88098058601722151</v>
      </c>
      <c r="AG67" s="10">
        <f t="shared" ref="AG67" si="179">(N67/N66-1)*100</f>
        <v>0.86254360107227424</v>
      </c>
      <c r="AH67" s="10">
        <f t="shared" ref="AH67" si="180">(O67/O66-1)*100</f>
        <v>0.64930292924405553</v>
      </c>
      <c r="AI67" s="10">
        <f t="shared" ref="AI67" si="181">(P67/P66-1)*100</f>
        <v>0.42407253490157615</v>
      </c>
      <c r="AJ67" s="10">
        <f t="shared" ref="AJ67" si="182">(Q67/Q66-1)*100</f>
        <v>0.54087854756108555</v>
      </c>
      <c r="AK67" s="10">
        <f t="shared" ref="AK67" si="183">(R67/R66-1)*100</f>
        <v>3.0775127190896256E-2</v>
      </c>
      <c r="AL67" s="10">
        <f t="shared" ref="AL67" si="184">(S67/S66-1)*100</f>
        <v>0.76849615302394536</v>
      </c>
      <c r="AN67" s="10">
        <f t="shared" ref="AN67" si="185">(B67/B63-1)*100</f>
        <v>2.8624091524034334</v>
      </c>
      <c r="AO67" s="10">
        <f t="shared" ref="AO67" si="186">(C67/C63-1)*100</f>
        <v>2.7426047978345913</v>
      </c>
      <c r="AP67" s="10">
        <f t="shared" ref="AP67" si="187">(D67/D63-1)*100</f>
        <v>2.0957510899380027</v>
      </c>
      <c r="AQ67" s="10">
        <f t="shared" ref="AQ67" si="188">(E67/E63-1)*100</f>
        <v>3.3379896492836902</v>
      </c>
      <c r="AR67" s="10">
        <f t="shared" ref="AR67" si="189">(F67/F63-1)*100</f>
        <v>3.0522881746009478</v>
      </c>
      <c r="AS67" s="10">
        <f t="shared" ref="AS67" si="190">(G67/G63-1)*100</f>
        <v>1.9286718618417353</v>
      </c>
      <c r="AT67" s="10">
        <f t="shared" ref="AT67" si="191">(H67/H63-1)*100</f>
        <v>3.118660038197385</v>
      </c>
      <c r="AU67" s="10">
        <f t="shared" ref="AU67" si="192">(I67/I63-1)*100</f>
        <v>3.2247333143023527</v>
      </c>
      <c r="AV67" s="10">
        <f t="shared" ref="AV67" si="193">(J67/J63-1)*100</f>
        <v>3.6722050181611454</v>
      </c>
      <c r="AW67" s="10">
        <f t="shared" ref="AW67" si="194">(K67/K63-1)*100</f>
        <v>3.5951423849867048</v>
      </c>
      <c r="AX67" s="10">
        <f t="shared" ref="AX67" si="195">(L67/L63-1)*100</f>
        <v>2.300642619880211</v>
      </c>
      <c r="AY67" s="10">
        <f t="shared" ref="AY67" si="196">(M67/M63-1)*100</f>
        <v>3.5153838019146511</v>
      </c>
      <c r="AZ67" s="10">
        <f t="shared" ref="AZ67" si="197">(N67/N63-1)*100</f>
        <v>3.9251145620484929</v>
      </c>
      <c r="BA67" s="10">
        <f t="shared" ref="BA67" si="198">(O67/O63-1)*100</f>
        <v>3.3376758927954109</v>
      </c>
      <c r="BB67" s="10">
        <f t="shared" ref="BB67" si="199">(P67/P63-1)*100</f>
        <v>3.0623491080511656</v>
      </c>
      <c r="BC67" s="10">
        <f t="shared" ref="BC67" si="200">(Q67/Q63-1)*100</f>
        <v>3.3174787911014914</v>
      </c>
      <c r="BD67" s="10">
        <f t="shared" ref="BD67" si="201">(R67/R63-1)*100</f>
        <v>1.4738377171838568</v>
      </c>
      <c r="BE67" s="10">
        <f t="shared" ref="BE67" si="202">(S67/S63-1)*100</f>
        <v>3.3587476523091686</v>
      </c>
      <c r="BG67" s="19">
        <f t="shared" ref="BG67" si="203">U67*4</f>
        <v>2.5309804234940003</v>
      </c>
      <c r="BH67" s="19">
        <f t="shared" ref="BH67" si="204">V67*4</f>
        <v>2.213398111464393</v>
      </c>
      <c r="BI67" s="19">
        <f t="shared" ref="BI67" si="205">W67*4</f>
        <v>1.1583624846356777</v>
      </c>
      <c r="BJ67" s="19">
        <f t="shared" ref="BJ67" si="206">X67*4</f>
        <v>3.2032045619282634</v>
      </c>
      <c r="BK67" s="19">
        <f t="shared" ref="BK67" si="207">Y67*4</f>
        <v>3.3339872683725069</v>
      </c>
      <c r="BL67" s="19">
        <f t="shared" ref="BL67" si="208">Z67*4</f>
        <v>1.7608400557823423</v>
      </c>
      <c r="BM67" s="19">
        <f t="shared" ref="BM67" si="209">AA67*4</f>
        <v>3.9677361455267679</v>
      </c>
      <c r="BN67" s="19">
        <f t="shared" ref="BN67" si="210">AB67*4</f>
        <v>3.7115122659203692</v>
      </c>
      <c r="BO67" s="19">
        <f t="shared" ref="BO67" si="211">AC67*4</f>
        <v>3.1622090547585024</v>
      </c>
      <c r="BP67" s="19">
        <f t="shared" ref="BP67" si="212">AD67*4</f>
        <v>4.0897693695559845</v>
      </c>
      <c r="BQ67" s="19">
        <f t="shared" ref="BQ67" si="213">AE67*4</f>
        <v>1.9003200621502181</v>
      </c>
      <c r="BR67" s="19">
        <f t="shared" ref="BR67" si="214">AF67*4</f>
        <v>3.523922344068886</v>
      </c>
      <c r="BS67" s="19">
        <f t="shared" ref="BS67" si="215">AG67*4</f>
        <v>3.4501744042890969</v>
      </c>
      <c r="BT67" s="19">
        <f t="shared" ref="BT67" si="216">AH67*4</f>
        <v>2.5972117169762221</v>
      </c>
      <c r="BU67" s="19">
        <f t="shared" ref="BU67" si="217">AI67*4</f>
        <v>1.6962901396063046</v>
      </c>
      <c r="BV67" s="19">
        <f t="shared" ref="BV67" si="218">AJ67*4</f>
        <v>2.1635141902443422</v>
      </c>
      <c r="BW67" s="19">
        <f t="shared" ref="BW67" si="219">AK67*4</f>
        <v>0.12310050876358503</v>
      </c>
      <c r="BX67" s="19">
        <f t="shared" ref="BX67" si="220">AL67*4</f>
        <v>3.0739846120957814</v>
      </c>
    </row>
    <row r="68" spans="1:76" x14ac:dyDescent="0.25">
      <c r="A68" s="4">
        <f t="shared" si="166"/>
        <v>201602</v>
      </c>
      <c r="B68" s="5">
        <v>100.35892513811432</v>
      </c>
      <c r="C68" s="5">
        <v>99.702875240124769</v>
      </c>
      <c r="D68" s="5">
        <v>94.601238788765414</v>
      </c>
      <c r="E68" s="5">
        <v>104.41327100709296</v>
      </c>
      <c r="F68" s="5">
        <v>100.5825393641378</v>
      </c>
      <c r="G68" s="5">
        <v>96.880140386149662</v>
      </c>
      <c r="H68" s="5">
        <v>98.74276459098121</v>
      </c>
      <c r="I68" s="5">
        <v>96.775794561465659</v>
      </c>
      <c r="J68" s="5">
        <v>102.04232493138601</v>
      </c>
      <c r="K68" s="5">
        <v>101.26294229444866</v>
      </c>
      <c r="L68" s="5">
        <v>97.521120950288733</v>
      </c>
      <c r="M68" s="5">
        <v>100.15935836423371</v>
      </c>
      <c r="N68" s="5">
        <v>105.90990350867136</v>
      </c>
      <c r="O68" s="5">
        <v>102.82542286867786</v>
      </c>
      <c r="P68" s="5">
        <v>103.52278971592521</v>
      </c>
      <c r="Q68" s="5">
        <v>103.34243511609647</v>
      </c>
      <c r="R68" s="5">
        <v>95.742064112437845</v>
      </c>
      <c r="S68" s="5">
        <v>101.7131</v>
      </c>
      <c r="U68" s="10">
        <f t="shared" ref="U68" si="221">(B68/B67-1)*100</f>
        <v>0.74798760817818</v>
      </c>
      <c r="V68" s="10">
        <f t="shared" ref="V68" si="222">(C68/C67-1)*100</f>
        <v>0.68554563265625923</v>
      </c>
      <c r="W68" s="10">
        <f t="shared" ref="W68" si="223">(D68/D67-1)*100</f>
        <v>0.35087103447157819</v>
      </c>
      <c r="X68" s="10">
        <f t="shared" ref="X68" si="224">(E68/E67-1)*100</f>
        <v>1.19823928189422</v>
      </c>
      <c r="Y68" s="10">
        <f t="shared" ref="Y68" si="225">(F68/F67-1)*100</f>
        <v>0.99651494183283784</v>
      </c>
      <c r="Z68" s="10">
        <f t="shared" ref="Z68" si="226">(G68/G67-1)*100</f>
        <v>0.77528205941130857</v>
      </c>
      <c r="AA68" s="10">
        <f t="shared" ref="AA68" si="227">(H68/H67-1)*100</f>
        <v>0.82333690423073147</v>
      </c>
      <c r="AB68" s="10">
        <f t="shared" ref="AB68" si="228">(I68/I67-1)*100</f>
        <v>0.99934884644630184</v>
      </c>
      <c r="AC68" s="10">
        <f t="shared" ref="AC68" si="229">(J68/J67-1)*100</f>
        <v>0.80494798334598272</v>
      </c>
      <c r="AD68" s="10">
        <f t="shared" ref="AD68" si="230">(K68/K67-1)*100</f>
        <v>0.77982558734925878</v>
      </c>
      <c r="AE68" s="10">
        <f t="shared" ref="AE68" si="231">(L68/L67-1)*100</f>
        <v>0.39052796880401086</v>
      </c>
      <c r="AF68" s="10">
        <f t="shared" ref="AF68" si="232">(M68/M67-1)*100</f>
        <v>0.70033647639651253</v>
      </c>
      <c r="AG68" s="10">
        <f t="shared" ref="AG68" si="233">(N68/N67-1)*100</f>
        <v>1.0221296348611464</v>
      </c>
      <c r="AH68" s="10">
        <f t="shared" ref="AH68" si="234">(O68/O67-1)*100</f>
        <v>0.97113730822857569</v>
      </c>
      <c r="AI68" s="10">
        <f t="shared" ref="AI68" si="235">(P68/P67-1)*100</f>
        <v>0.80946535225416838</v>
      </c>
      <c r="AJ68" s="10">
        <f t="shared" ref="AJ68" si="236">(Q68/Q67-1)*100</f>
        <v>0.71117973026553205</v>
      </c>
      <c r="AK68" s="10">
        <f t="shared" ref="AK68" si="237">(R68/R67-1)*100</f>
        <v>0.389747956676878</v>
      </c>
      <c r="AL68" s="10">
        <f t="shared" ref="AL68" si="238">(S68/S67-1)*100</f>
        <v>0.83192976577686206</v>
      </c>
      <c r="AN68" s="10">
        <f t="shared" ref="AN68" si="239">(B68/B64-1)*100</f>
        <v>2.9503313691764843</v>
      </c>
      <c r="AO68" s="10">
        <f t="shared" ref="AO68" si="240">(C68/C64-1)*100</f>
        <v>2.8442098327845722</v>
      </c>
      <c r="AP68" s="10">
        <f t="shared" ref="AP68" si="241">(D68/D64-1)*100</f>
        <v>1.7591916166220578</v>
      </c>
      <c r="AQ68" s="10">
        <f t="shared" ref="AQ68" si="242">(E68/E64-1)*100</f>
        <v>4.0204088261648563</v>
      </c>
      <c r="AR68" s="10">
        <f t="shared" ref="AR68" si="243">(F68/F64-1)*100</f>
        <v>3.5042372128651689</v>
      </c>
      <c r="AS68" s="10">
        <f t="shared" ref="AS68" si="244">(G68/G64-1)*100</f>
        <v>2.3033636400578317</v>
      </c>
      <c r="AT68" s="10">
        <f t="shared" ref="AT68" si="245">(H68/H64-1)*100</f>
        <v>3.4641661954120329</v>
      </c>
      <c r="AU68" s="10">
        <f t="shared" ref="AU68" si="246">(I68/I64-1)*100</f>
        <v>3.5476042238859362</v>
      </c>
      <c r="AV68" s="10">
        <f t="shared" ref="AV68" si="247">(J68/J64-1)*100</f>
        <v>3.7342490455301025</v>
      </c>
      <c r="AW68" s="10">
        <f t="shared" ref="AW68" si="248">(K68/K64-1)*100</f>
        <v>3.3400765748184513</v>
      </c>
      <c r="AX68" s="10">
        <f t="shared" ref="AX68" si="249">(L68/L64-1)*100</f>
        <v>2.1126569942885087</v>
      </c>
      <c r="AY68" s="10">
        <f t="shared" ref="AY68" si="250">(M68/M64-1)*100</f>
        <v>3.4411229552859135</v>
      </c>
      <c r="AZ68" s="10">
        <f t="shared" ref="AZ68" si="251">(N68/N64-1)*100</f>
        <v>4.0117242225315097</v>
      </c>
      <c r="BA68" s="10">
        <f t="shared" ref="BA68" si="252">(O68/O64-1)*100</f>
        <v>3.4248545255759488</v>
      </c>
      <c r="BB68" s="10">
        <f t="shared" ref="BB68" si="253">(P68/P64-1)*100</f>
        <v>3.1706712720966257</v>
      </c>
      <c r="BC68" s="10">
        <f t="shared" ref="BC68" si="254">(Q68/Q64-1)*100</f>
        <v>2.9433876033743811</v>
      </c>
      <c r="BD68" s="10">
        <f t="shared" ref="BD68" si="255">(R68/R64-1)*100</f>
        <v>1.5850409200516946</v>
      </c>
      <c r="BE68" s="10">
        <f t="shared" ref="BE68" si="256">(S68/S64-1)*100</f>
        <v>3.4145800861575593</v>
      </c>
      <c r="BG68" s="19">
        <f t="shared" ref="BG68" si="257">U68*4</f>
        <v>2.99195043271272</v>
      </c>
      <c r="BH68" s="19">
        <f t="shared" ref="BH68" si="258">V68*4</f>
        <v>2.7421825306250369</v>
      </c>
      <c r="BI68" s="19">
        <f t="shared" ref="BI68" si="259">W68*4</f>
        <v>1.4034841378863128</v>
      </c>
      <c r="BJ68" s="19">
        <f t="shared" ref="BJ68" si="260">X68*4</f>
        <v>4.7929571275768801</v>
      </c>
      <c r="BK68" s="19">
        <f t="shared" ref="BK68" si="261">Y68*4</f>
        <v>3.9860597673313514</v>
      </c>
      <c r="BL68" s="19">
        <f t="shared" ref="BL68" si="262">Z68*4</f>
        <v>3.1011282376452343</v>
      </c>
      <c r="BM68" s="19">
        <f t="shared" ref="BM68" si="263">AA68*4</f>
        <v>3.2933476169229259</v>
      </c>
      <c r="BN68" s="19">
        <f t="shared" ref="BN68" si="264">AB68*4</f>
        <v>3.9973953857852074</v>
      </c>
      <c r="BO68" s="19">
        <f t="shared" ref="BO68" si="265">AC68*4</f>
        <v>3.2197919333839309</v>
      </c>
      <c r="BP68" s="19">
        <f t="shared" ref="BP68" si="266">AD68*4</f>
        <v>3.1193023493970351</v>
      </c>
      <c r="BQ68" s="19">
        <f t="shared" ref="BQ68" si="267">AE68*4</f>
        <v>1.5621118752160434</v>
      </c>
      <c r="BR68" s="19">
        <f t="shared" ref="BR68" si="268">AF68*4</f>
        <v>2.8013459055860501</v>
      </c>
      <c r="BS68" s="19">
        <f t="shared" ref="BS68" si="269">AG68*4</f>
        <v>4.0885185394445855</v>
      </c>
      <c r="BT68" s="19">
        <f t="shared" ref="BT68" si="270">AH68*4</f>
        <v>3.8845492329143028</v>
      </c>
      <c r="BU68" s="19">
        <f t="shared" ref="BU68" si="271">AI68*4</f>
        <v>3.2378614090166735</v>
      </c>
      <c r="BV68" s="19">
        <f t="shared" ref="BV68" si="272">AJ68*4</f>
        <v>2.8447189210621282</v>
      </c>
      <c r="BW68" s="19">
        <f t="shared" ref="BW68" si="273">AK68*4</f>
        <v>1.558991826707512</v>
      </c>
      <c r="BX68" s="19">
        <f t="shared" ref="BX68" si="274">AL68*4</f>
        <v>3.3277190631074482</v>
      </c>
    </row>
    <row r="69" spans="1:76" x14ac:dyDescent="0.25">
      <c r="A69" s="4">
        <f t="shared" si="166"/>
        <v>201603</v>
      </c>
      <c r="B69" s="5">
        <v>101.02804536358683</v>
      </c>
      <c r="C69" s="5">
        <v>100.38700680454866</v>
      </c>
      <c r="D69" s="5">
        <v>95.222971396570131</v>
      </c>
      <c r="E69" s="5">
        <v>105.18199137708628</v>
      </c>
      <c r="F69" s="5">
        <v>101.47071870478962</v>
      </c>
      <c r="G69" s="5">
        <v>97.666137679352971</v>
      </c>
      <c r="H69" s="5">
        <v>99.475745442636153</v>
      </c>
      <c r="I69" s="5">
        <v>97.379666982625238</v>
      </c>
      <c r="J69" s="5">
        <v>102.73353443617673</v>
      </c>
      <c r="K69" s="5">
        <v>101.9200075852783</v>
      </c>
      <c r="L69" s="5">
        <v>97.950973209988774</v>
      </c>
      <c r="M69" s="5">
        <v>101.0860363498046</v>
      </c>
      <c r="N69" s="5">
        <v>106.64573084533171</v>
      </c>
      <c r="O69" s="5">
        <v>103.37708879022419</v>
      </c>
      <c r="P69" s="5">
        <v>104.36022832365735</v>
      </c>
      <c r="Q69" s="5">
        <v>103.92381094817247</v>
      </c>
      <c r="R69" s="5">
        <v>96.430353774017732</v>
      </c>
      <c r="S69" s="5">
        <v>102.41459999999999</v>
      </c>
      <c r="U69" s="10">
        <f t="shared" ref="U69" si="275">(B69/B68-1)*100</f>
        <v>0.66672717404223647</v>
      </c>
      <c r="V69" s="10">
        <f t="shared" ref="V69" si="276">(C69/C68-1)*100</f>
        <v>0.68617034641802466</v>
      </c>
      <c r="W69" s="10">
        <f t="shared" ref="W69" si="277">(D69/D68-1)*100</f>
        <v>0.65721402358480674</v>
      </c>
      <c r="X69" s="10">
        <f t="shared" ref="X69" si="278">(E69/E68-1)*100</f>
        <v>0.73622860636277654</v>
      </c>
      <c r="Y69" s="10">
        <f t="shared" ref="Y69" si="279">(F69/F68-1)*100</f>
        <v>0.88303531235809363</v>
      </c>
      <c r="Z69" s="10">
        <f t="shared" ref="Z69" si="280">(G69/G68-1)*100</f>
        <v>0.81130899487804609</v>
      </c>
      <c r="AA69" s="10">
        <f t="shared" ref="AA69" si="281">(H69/H68-1)*100</f>
        <v>0.74231347956597027</v>
      </c>
      <c r="AB69" s="10">
        <f t="shared" ref="AB69" si="282">(I69/I68-1)*100</f>
        <v>0.62399117867850684</v>
      </c>
      <c r="AC69" s="10">
        <f t="shared" ref="AC69" si="283">(J69/J68-1)*100</f>
        <v>0.67737530015656855</v>
      </c>
      <c r="AD69" s="10">
        <f t="shared" ref="AD69" si="284">(K69/K68-1)*100</f>
        <v>0.64887043171137915</v>
      </c>
      <c r="AE69" s="10">
        <f t="shared" ref="AE69" si="285">(L69/L68-1)*100</f>
        <v>0.44077862878457719</v>
      </c>
      <c r="AF69" s="10">
        <f t="shared" ref="AF69" si="286">(M69/M68-1)*100</f>
        <v>0.92520359625407611</v>
      </c>
      <c r="AG69" s="10">
        <f t="shared" ref="AG69" si="287">(N69/N68-1)*100</f>
        <v>0.69476726187376325</v>
      </c>
      <c r="AH69" s="10">
        <f t="shared" ref="AH69" si="288">(O69/O68-1)*100</f>
        <v>0.53650732100647414</v>
      </c>
      <c r="AI69" s="10">
        <f t="shared" ref="AI69" si="289">(P69/P68-1)*100</f>
        <v>0.80894130657620522</v>
      </c>
      <c r="AJ69" s="10">
        <f t="shared" ref="AJ69" si="290">(Q69/Q68-1)*100</f>
        <v>0.56257222062057188</v>
      </c>
      <c r="AK69" s="10">
        <f t="shared" ref="AK69" si="291">(R69/R68-1)*100</f>
        <v>0.71889996101563991</v>
      </c>
      <c r="AL69" s="10">
        <f t="shared" ref="AL69" si="292">(S69/S68-1)*100</f>
        <v>0.68968500615946837</v>
      </c>
      <c r="AN69" s="10">
        <f t="shared" ref="AN69" si="293">(B69/B65-1)*100</f>
        <v>2.790264165611589</v>
      </c>
      <c r="AO69" s="10">
        <f t="shared" ref="AO69" si="294">(C69/C65-1)*100</f>
        <v>2.7302959717445452</v>
      </c>
      <c r="AP69" s="10">
        <f t="shared" ref="AP69" si="295">(D69/D65-1)*100</f>
        <v>1.5822498764537452</v>
      </c>
      <c r="AQ69" s="10">
        <f t="shared" ref="AQ69" si="296">(E69/E65-1)*100</f>
        <v>3.8750590469274426</v>
      </c>
      <c r="AR69" s="10">
        <f t="shared" ref="AR69" si="297">(F69/F65-1)*100</f>
        <v>3.6733252238485115</v>
      </c>
      <c r="AS69" s="10">
        <f t="shared" ref="AS69" si="298">(G69/G65-1)*100</f>
        <v>2.5037038679570633</v>
      </c>
      <c r="AT69" s="10">
        <f t="shared" ref="AT69" si="299">(H69/H65-1)*100</f>
        <v>3.2687026396746033</v>
      </c>
      <c r="AU69" s="10">
        <f t="shared" ref="AU69" si="300">(I69/I65-1)*100</f>
        <v>3.0671162731633617</v>
      </c>
      <c r="AV69" s="10">
        <f t="shared" ref="AV69" si="301">(J69/J65-1)*100</f>
        <v>3.3872863846086787</v>
      </c>
      <c r="AW69" s="10">
        <f t="shared" ref="AW69" si="302">(K69/K65-1)*100</f>
        <v>3.0525242768099758</v>
      </c>
      <c r="AX69" s="10">
        <f t="shared" ref="AX69" si="303">(L69/L65-1)*100</f>
        <v>1.7699706177184193</v>
      </c>
      <c r="AY69" s="10">
        <f t="shared" ref="AY69" si="304">(M69/M65-1)*100</f>
        <v>3.4525944386008423</v>
      </c>
      <c r="AZ69" s="10">
        <f t="shared" ref="AZ69" si="305">(N69/N65-1)*100</f>
        <v>3.6972840125562234</v>
      </c>
      <c r="BA69" s="10">
        <f t="shared" ref="BA69" si="306">(O69/O65-1)*100</f>
        <v>3.0884478533651505</v>
      </c>
      <c r="BB69" s="10">
        <f t="shared" ref="BB69" si="307">(P69/P65-1)*100</f>
        <v>2.8681443262078998</v>
      </c>
      <c r="BC69" s="10">
        <f t="shared" ref="BC69" si="308">(Q69/Q65-1)*100</f>
        <v>2.5265039307720505</v>
      </c>
      <c r="BD69" s="10">
        <f t="shared" ref="BD69" si="309">(R69/R65-1)*100</f>
        <v>1.3946699845666322</v>
      </c>
      <c r="BE69" s="10">
        <f t="shared" ref="BE69" si="310">(S69/S65-1)*100</f>
        <v>3.1664772864637536</v>
      </c>
      <c r="BG69" s="19">
        <f t="shared" ref="BG69" si="311">U69*4</f>
        <v>2.6669086961689459</v>
      </c>
      <c r="BH69" s="19">
        <f t="shared" ref="BH69" si="312">V69*4</f>
        <v>2.7446813856720986</v>
      </c>
      <c r="BI69" s="19">
        <f t="shared" ref="BI69" si="313">W69*4</f>
        <v>2.628856094339227</v>
      </c>
      <c r="BJ69" s="19">
        <f t="shared" ref="BJ69" si="314">X69*4</f>
        <v>2.9449144254511062</v>
      </c>
      <c r="BK69" s="19">
        <f t="shared" ref="BK69" si="315">Y69*4</f>
        <v>3.5321412494323745</v>
      </c>
      <c r="BL69" s="19">
        <f t="shared" ref="BL69" si="316">Z69*4</f>
        <v>3.2452359795121843</v>
      </c>
      <c r="BM69" s="19">
        <f t="shared" ref="BM69" si="317">AA69*4</f>
        <v>2.9692539182638811</v>
      </c>
      <c r="BN69" s="19">
        <f t="shared" ref="BN69" si="318">AB69*4</f>
        <v>2.4959647147140274</v>
      </c>
      <c r="BO69" s="19">
        <f t="shared" ref="BO69" si="319">AC69*4</f>
        <v>2.7095012006262742</v>
      </c>
      <c r="BP69" s="19">
        <f t="shared" ref="BP69" si="320">AD69*4</f>
        <v>2.5954817268455166</v>
      </c>
      <c r="BQ69" s="19">
        <f t="shared" ref="BQ69" si="321">AE69*4</f>
        <v>1.7631145151383087</v>
      </c>
      <c r="BR69" s="19">
        <f t="shared" ref="BR69" si="322">AF69*4</f>
        <v>3.7008143850163044</v>
      </c>
      <c r="BS69" s="19">
        <f t="shared" ref="BS69" si="323">AG69*4</f>
        <v>2.779069047495053</v>
      </c>
      <c r="BT69" s="19">
        <f t="shared" ref="BT69" si="324">AH69*4</f>
        <v>2.1460292840258965</v>
      </c>
      <c r="BU69" s="19">
        <f t="shared" ref="BU69" si="325">AI69*4</f>
        <v>3.2357652263048209</v>
      </c>
      <c r="BV69" s="19">
        <f t="shared" ref="BV69" si="326">AJ69*4</f>
        <v>2.2502888824822875</v>
      </c>
      <c r="BW69" s="19">
        <f t="shared" ref="BW69" si="327">AK69*4</f>
        <v>2.8755998440625596</v>
      </c>
      <c r="BX69" s="19">
        <f t="shared" ref="BX69" si="328">AL69*4</f>
        <v>2.7587400246378735</v>
      </c>
    </row>
    <row r="70" spans="1:76" x14ac:dyDescent="0.25">
      <c r="A70" s="4">
        <f t="shared" si="166"/>
        <v>201604</v>
      </c>
      <c r="B70" s="5">
        <v>101.69722246179256</v>
      </c>
      <c r="C70" s="5">
        <v>101.00258982742696</v>
      </c>
      <c r="D70" s="5">
        <v>95.903923800556086</v>
      </c>
      <c r="E70" s="5">
        <v>106.24140052278008</v>
      </c>
      <c r="F70" s="5">
        <v>102.37450442985546</v>
      </c>
      <c r="G70" s="5">
        <v>98.145087378500421</v>
      </c>
      <c r="H70" s="5">
        <v>100.0688387043589</v>
      </c>
      <c r="I70" s="5">
        <v>97.497894094800742</v>
      </c>
      <c r="J70" s="5">
        <v>103.47829003643871</v>
      </c>
      <c r="K70" s="5">
        <v>102.70227353594898</v>
      </c>
      <c r="L70" s="5">
        <v>98.274950501890515</v>
      </c>
      <c r="M70" s="5">
        <v>101.72652546538782</v>
      </c>
      <c r="N70" s="5">
        <v>107.45024147111627</v>
      </c>
      <c r="O70" s="5">
        <v>103.9493394473341</v>
      </c>
      <c r="P70" s="5">
        <v>104.93130491702277</v>
      </c>
      <c r="Q70" s="5">
        <v>104.68631264595975</v>
      </c>
      <c r="R70" s="5">
        <v>96.726569745020072</v>
      </c>
      <c r="S70" s="5">
        <v>103.11660000000001</v>
      </c>
      <c r="U70" s="10">
        <f t="shared" ref="U70" si="329">(B70/B69-1)*100</f>
        <v>0.66236765820566479</v>
      </c>
      <c r="V70" s="10">
        <f t="shared" ref="V70" si="330">(C70/C69-1)*100</f>
        <v>0.61320985899782077</v>
      </c>
      <c r="W70" s="10">
        <f t="shared" ref="W70" si="331">(D70/D69-1)*100</f>
        <v>0.71511358446274542</v>
      </c>
      <c r="X70" s="10">
        <f t="shared" ref="X70" si="332">(E70/E69-1)*100</f>
        <v>1.0072153339403256</v>
      </c>
      <c r="Y70" s="10">
        <f t="shared" ref="Y70" si="333">(F70/F69-1)*100</f>
        <v>0.89068623599213304</v>
      </c>
      <c r="Z70" s="10">
        <f t="shared" ref="Z70" si="334">(G70/G69-1)*100</f>
        <v>0.4903948395296398</v>
      </c>
      <c r="AA70" s="10">
        <f t="shared" ref="AA70" si="335">(H70/H69-1)*100</f>
        <v>0.59621896682819919</v>
      </c>
      <c r="AB70" s="10">
        <f t="shared" ref="AB70" si="336">(I70/I69-1)*100</f>
        <v>0.1214084170123586</v>
      </c>
      <c r="AC70" s="10">
        <f t="shared" ref="AC70" si="337">(J70/J69-1)*100</f>
        <v>0.72493913924926989</v>
      </c>
      <c r="AD70" s="10">
        <f t="shared" ref="AD70" si="338">(K70/K69-1)*100</f>
        <v>0.7675293293283314</v>
      </c>
      <c r="AE70" s="10">
        <f t="shared" ref="AE70" si="339">(L70/L69-1)*100</f>
        <v>0.33075454105717661</v>
      </c>
      <c r="AF70" s="10">
        <f t="shared" ref="AF70" si="340">(M70/M69-1)*100</f>
        <v>0.63360790343667261</v>
      </c>
      <c r="AG70" s="10">
        <f t="shared" ref="AG70" si="341">(N70/N69-1)*100</f>
        <v>0.75437677571110751</v>
      </c>
      <c r="AH70" s="10">
        <f t="shared" ref="AH70" si="342">(O70/O69-1)*100</f>
        <v>0.55355656055582347</v>
      </c>
      <c r="AI70" s="10">
        <f t="shared" ref="AI70" si="343">(P70/P69-1)*100</f>
        <v>0.54721669599486766</v>
      </c>
      <c r="AJ70" s="10">
        <f t="shared" ref="AJ70" si="344">(Q70/Q69-1)*100</f>
        <v>0.73371221747009496</v>
      </c>
      <c r="AK70" s="10">
        <f t="shared" ref="AK70" si="345">(R70/R69-1)*100</f>
        <v>0.30718125508126803</v>
      </c>
      <c r="AL70" s="10">
        <f t="shared" ref="AL70" si="346">(S70/S69-1)*100</f>
        <v>0.68544914494614861</v>
      </c>
      <c r="AN70" s="10">
        <f t="shared" ref="AN70" si="347">(B70/B66-1)*100</f>
        <v>2.7374519224578009</v>
      </c>
      <c r="AO70" s="10">
        <f t="shared" ref="AO70" si="348">(C70/C66-1)*100</f>
        <v>2.5624760318338602</v>
      </c>
      <c r="AP70" s="10">
        <f t="shared" ref="AP70" si="349">(D70/D66-1)*100</f>
        <v>2.0273385045880277</v>
      </c>
      <c r="AQ70" s="10">
        <f t="shared" ref="AQ70" si="350">(E70/E66-1)*100</f>
        <v>3.7946636739814688</v>
      </c>
      <c r="AR70" s="10">
        <f t="shared" ref="AR70" si="351">(F70/F66-1)*100</f>
        <v>3.6526555234338565</v>
      </c>
      <c r="AS70" s="10">
        <f t="shared" ref="AS70" si="352">(G70/G66-1)*100</f>
        <v>2.54050242241044</v>
      </c>
      <c r="AT70" s="10">
        <f t="shared" ref="AT70" si="353">(H70/H66-1)*100</f>
        <v>3.1908841696436818</v>
      </c>
      <c r="AU70" s="10">
        <f t="shared" ref="AU70" si="354">(I70/I66-1)*100</f>
        <v>2.6971061562492515</v>
      </c>
      <c r="AV70" s="10">
        <f t="shared" ref="AV70" si="355">(J70/J66-1)*100</f>
        <v>3.0316306071846988</v>
      </c>
      <c r="AW70" s="10">
        <f t="shared" ref="AW70" si="356">(K70/K66-1)*100</f>
        <v>3.2573516355524523</v>
      </c>
      <c r="AX70" s="10">
        <f t="shared" ref="AX70" si="357">(L70/L66-1)*100</f>
        <v>1.6471597836877017</v>
      </c>
      <c r="AY70" s="10">
        <f t="shared" ref="AY70" si="358">(M70/M66-1)*100</f>
        <v>3.1769995428879261</v>
      </c>
      <c r="AZ70" s="10">
        <f t="shared" ref="AZ70" si="359">(N70/N66-1)*100</f>
        <v>3.3754133819301702</v>
      </c>
      <c r="BA70" s="10">
        <f t="shared" ref="BA70" si="360">(O70/O66-1)*100</f>
        <v>2.737560494828517</v>
      </c>
      <c r="BB70" s="10">
        <f t="shared" ref="BB70" si="361">(P70/P66-1)*100</f>
        <v>2.6143853042437382</v>
      </c>
      <c r="BC70" s="10">
        <f t="shared" ref="BC70" si="362">(Q70/Q66-1)*100</f>
        <v>2.5726489348552706</v>
      </c>
      <c r="BD70" s="10">
        <f t="shared" ref="BD70" si="363">(R70/R66-1)*100</f>
        <v>1.4532579995966133</v>
      </c>
      <c r="BE70" s="10">
        <f t="shared" ref="BE70" si="364">(S70/S66-1)*100</f>
        <v>3.0088527400339293</v>
      </c>
      <c r="BG70" s="19">
        <f t="shared" ref="BG70" si="365">U70*4</f>
        <v>2.6494706328226592</v>
      </c>
      <c r="BH70" s="19">
        <f t="shared" ref="BH70" si="366">V70*4</f>
        <v>2.4528394359912831</v>
      </c>
      <c r="BI70" s="19">
        <f t="shared" ref="BI70" si="367">W70*4</f>
        <v>2.8604543378509817</v>
      </c>
      <c r="BJ70" s="19">
        <f t="shared" ref="BJ70" si="368">X70*4</f>
        <v>4.0288613357613023</v>
      </c>
      <c r="BK70" s="19">
        <f t="shared" ref="BK70" si="369">Y70*4</f>
        <v>3.5627449439685321</v>
      </c>
      <c r="BL70" s="19">
        <f t="shared" ref="BL70" si="370">Z70*4</f>
        <v>1.9615793581185592</v>
      </c>
      <c r="BM70" s="19">
        <f t="shared" ref="BM70" si="371">AA70*4</f>
        <v>2.3848758673127968</v>
      </c>
      <c r="BN70" s="19">
        <f t="shared" ref="BN70" si="372">AB70*4</f>
        <v>0.48563366804943442</v>
      </c>
      <c r="BO70" s="19">
        <f t="shared" ref="BO70" si="373">AC70*4</f>
        <v>2.8997565569970796</v>
      </c>
      <c r="BP70" s="19">
        <f t="shared" ref="BP70" si="374">AD70*4</f>
        <v>3.0701173173133256</v>
      </c>
      <c r="BQ70" s="19">
        <f t="shared" ref="BQ70" si="375">AE70*4</f>
        <v>1.3230181642287064</v>
      </c>
      <c r="BR70" s="19">
        <f t="shared" ref="BR70" si="376">AF70*4</f>
        <v>2.5344316137466905</v>
      </c>
      <c r="BS70" s="19">
        <f t="shared" ref="BS70" si="377">AG70*4</f>
        <v>3.01750710284443</v>
      </c>
      <c r="BT70" s="19">
        <f t="shared" ref="BT70" si="378">AH70*4</f>
        <v>2.2142262422232939</v>
      </c>
      <c r="BU70" s="19">
        <f t="shared" ref="BU70" si="379">AI70*4</f>
        <v>2.1888667839794707</v>
      </c>
      <c r="BV70" s="19">
        <f t="shared" ref="BV70" si="380">AJ70*4</f>
        <v>2.9348488698803799</v>
      </c>
      <c r="BW70" s="19">
        <f t="shared" ref="BW70" si="381">AK70*4</f>
        <v>1.2287250203250721</v>
      </c>
      <c r="BX70" s="19">
        <f t="shared" ref="BX70" si="382">AL70*4</f>
        <v>2.7417965797845945</v>
      </c>
    </row>
    <row r="71" spans="1:76" x14ac:dyDescent="0.25">
      <c r="A71" s="4">
        <f t="shared" si="166"/>
        <v>201701</v>
      </c>
      <c r="B71" s="5">
        <v>102.51273668448567</v>
      </c>
      <c r="C71" s="5">
        <v>101.47661021988667</v>
      </c>
      <c r="D71" s="5">
        <v>96.463088886721195</v>
      </c>
      <c r="E71" s="5">
        <v>107.41102767325378</v>
      </c>
      <c r="F71" s="5">
        <v>103.23465200559069</v>
      </c>
      <c r="G71" s="5">
        <v>98.568735658446883</v>
      </c>
      <c r="H71" s="5">
        <v>100.57824895394607</v>
      </c>
      <c r="I71" s="5">
        <v>98.055261570098523</v>
      </c>
      <c r="J71" s="5">
        <v>104.31605748197248</v>
      </c>
      <c r="K71" s="5">
        <v>103.69316789351554</v>
      </c>
      <c r="L71" s="5">
        <v>98.685621482540625</v>
      </c>
      <c r="M71" s="5">
        <v>102.34602564281714</v>
      </c>
      <c r="N71" s="5">
        <v>108.48022573599411</v>
      </c>
      <c r="O71" s="5">
        <v>105.09527192805449</v>
      </c>
      <c r="P71" s="5">
        <v>106.1765756331783</v>
      </c>
      <c r="Q71" s="5">
        <v>105.35463851300044</v>
      </c>
      <c r="R71" s="5">
        <v>97.408345742174234</v>
      </c>
      <c r="S71" s="5">
        <v>103.9457</v>
      </c>
      <c r="U71" s="10">
        <f t="shared" ref="U71" si="383">(B71/B70-1)*100</f>
        <v>0.8019041257488535</v>
      </c>
      <c r="V71" s="10">
        <f t="shared" ref="V71" si="384">(C71/C70-1)*100</f>
        <v>0.46931508713747849</v>
      </c>
      <c r="W71" s="10">
        <f t="shared" ref="W71" si="385">(D71/D70-1)*100</f>
        <v>0.58304714135364311</v>
      </c>
      <c r="X71" s="10">
        <f t="shared" ref="X71" si="386">(E71/E70-1)*100</f>
        <v>1.1009146572977579</v>
      </c>
      <c r="Y71" s="10">
        <f t="shared" ref="Y71" si="387">(F71/F70-1)*100</f>
        <v>0.8401970593416408</v>
      </c>
      <c r="Z71" s="10">
        <f t="shared" ref="Z71" si="388">(G71/G70-1)*100</f>
        <v>0.4316551049698969</v>
      </c>
      <c r="AA71" s="10">
        <f t="shared" ref="AA71" si="389">(H71/H70-1)*100</f>
        <v>0.50905981940307932</v>
      </c>
      <c r="AB71" s="10">
        <f t="shared" ref="AB71" si="390">(I71/I70-1)*100</f>
        <v>0.57167129656752191</v>
      </c>
      <c r="AC71" s="10">
        <f t="shared" ref="AC71" si="391">(J71/J70-1)*100</f>
        <v>0.80960696706406932</v>
      </c>
      <c r="AD71" s="10">
        <f t="shared" ref="AD71" si="392">(K71/K70-1)*100</f>
        <v>0.96482222199270051</v>
      </c>
      <c r="AE71" s="10">
        <f t="shared" ref="AE71" si="393">(L71/L70-1)*100</f>
        <v>0.41787961077854874</v>
      </c>
      <c r="AF71" s="10">
        <f t="shared" ref="AF71" si="394">(M71/M70-1)*100</f>
        <v>0.60898588111131247</v>
      </c>
      <c r="AG71" s="10">
        <f t="shared" ref="AG71" si="395">(N71/N70-1)*100</f>
        <v>0.95856859023877306</v>
      </c>
      <c r="AH71" s="10">
        <f t="shared" ref="AH71" si="396">(O71/O70-1)*100</f>
        <v>1.1023951540365173</v>
      </c>
      <c r="AI71" s="10">
        <f t="shared" ref="AI71" si="397">(P71/P70-1)*100</f>
        <v>1.18674852765841</v>
      </c>
      <c r="AJ71" s="10">
        <f t="shared" ref="AJ71" si="398">(Q71/Q70-1)*100</f>
        <v>0.63840806897164093</v>
      </c>
      <c r="AK71" s="10">
        <f t="shared" ref="AK71" si="399">(R71/R70-1)*100</f>
        <v>0.70484872869096549</v>
      </c>
      <c r="AL71" s="10">
        <f t="shared" ref="AL71" si="400">(S71/S70-1)*100</f>
        <v>0.80404125039033048</v>
      </c>
      <c r="AN71" s="10">
        <f t="shared" ref="AN71" si="401">(B71/B67-1)*100</f>
        <v>2.9101488577685686</v>
      </c>
      <c r="AO71" s="10">
        <f t="shared" ref="AO71" si="402">(C71/C67-1)*100</f>
        <v>2.4767625239940472</v>
      </c>
      <c r="AP71" s="10">
        <f t="shared" ref="AP71" si="403">(D71/D67-1)*100</f>
        <v>2.3258798341202702</v>
      </c>
      <c r="AQ71" s="10">
        <f t="shared" ref="AQ71" si="404">(E71/E67-1)*100</f>
        <v>4.1036907966775171</v>
      </c>
      <c r="AR71" s="10">
        <f t="shared" ref="AR71" si="405">(F71/F67-1)*100</f>
        <v>3.6595430947631513</v>
      </c>
      <c r="AS71" s="10">
        <f t="shared" ref="AS71" si="406">(G71/G67-1)*100</f>
        <v>2.5317686228253811</v>
      </c>
      <c r="AT71" s="10">
        <f t="shared" ref="AT71" si="407">(H71/H67-1)*100</f>
        <v>2.6974960801077641</v>
      </c>
      <c r="AU71" s="10">
        <f t="shared" ref="AU71" si="408">(I71/I67-1)*100</f>
        <v>2.3346552144074995</v>
      </c>
      <c r="AV71" s="10">
        <f t="shared" ref="AV71" si="409">(J71/J67-1)*100</f>
        <v>3.0511089919669443</v>
      </c>
      <c r="AW71" s="10">
        <f t="shared" ref="AW71" si="410">(K71/K67-1)*100</f>
        <v>3.1984567910496864</v>
      </c>
      <c r="AX71" s="10">
        <f t="shared" ref="AX71" si="411">(L71/L67-1)*100</f>
        <v>1.5892921145967076</v>
      </c>
      <c r="AY71" s="10">
        <f t="shared" ref="AY71" si="412">(M71/M67-1)*100</f>
        <v>2.8988143252113741</v>
      </c>
      <c r="AZ71" s="10">
        <f t="shared" ref="AZ71" si="413">(N71/N67-1)*100</f>
        <v>3.4738307189878359</v>
      </c>
      <c r="BA71" s="10">
        <f t="shared" ref="BA71" si="414">(O71/O67-1)*100</f>
        <v>3.2000534133048264</v>
      </c>
      <c r="BB71" s="10">
        <f t="shared" ref="BB71" si="415">(P71/P67-1)*100</f>
        <v>3.3936957445353189</v>
      </c>
      <c r="BC71" s="10">
        <f t="shared" ref="BC71" si="416">(Q71/Q67-1)*100</f>
        <v>2.6721493719406464</v>
      </c>
      <c r="BD71" s="10">
        <f t="shared" ref="BD71" si="417">(R71/R67-1)*100</f>
        <v>2.1369172326351382</v>
      </c>
      <c r="BE71" s="10">
        <f t="shared" ref="BE71" si="418">(S71/S67-1)*100</f>
        <v>3.0451881011837489</v>
      </c>
      <c r="BG71" s="19">
        <f t="shared" ref="BG71" si="419">U71*4</f>
        <v>3.207616502995414</v>
      </c>
      <c r="BH71" s="19">
        <f t="shared" ref="BH71" si="420">V71*4</f>
        <v>1.877260348549914</v>
      </c>
      <c r="BI71" s="19">
        <f t="shared" ref="BI71" si="421">W71*4</f>
        <v>2.3321885654145724</v>
      </c>
      <c r="BJ71" s="19">
        <f t="shared" ref="BJ71" si="422">X71*4</f>
        <v>4.4036586291910318</v>
      </c>
      <c r="BK71" s="19">
        <f t="shared" ref="BK71" si="423">Y71*4</f>
        <v>3.3607882373665632</v>
      </c>
      <c r="BL71" s="19">
        <f t="shared" ref="BL71" si="424">Z71*4</f>
        <v>1.7266204198795876</v>
      </c>
      <c r="BM71" s="19">
        <f t="shared" ref="BM71" si="425">AA71*4</f>
        <v>2.0362392776123173</v>
      </c>
      <c r="BN71" s="19">
        <f t="shared" ref="BN71" si="426">AB71*4</f>
        <v>2.2866851862700877</v>
      </c>
      <c r="BO71" s="19">
        <f t="shared" ref="BO71" si="427">AC71*4</f>
        <v>3.2384278682562773</v>
      </c>
      <c r="BP71" s="19">
        <f t="shared" ref="BP71" si="428">AD71*4</f>
        <v>3.8592888879708021</v>
      </c>
      <c r="BQ71" s="19">
        <f t="shared" ref="BQ71" si="429">AE71*4</f>
        <v>1.671518443114195</v>
      </c>
      <c r="BR71" s="19">
        <f t="shared" ref="BR71" si="430">AF71*4</f>
        <v>2.4359435244452499</v>
      </c>
      <c r="BS71" s="19">
        <f t="shared" ref="BS71" si="431">AG71*4</f>
        <v>3.8342743609550922</v>
      </c>
      <c r="BT71" s="19">
        <f t="shared" ref="BT71" si="432">AH71*4</f>
        <v>4.4095806161460693</v>
      </c>
      <c r="BU71" s="19">
        <f t="shared" ref="BU71" si="433">AI71*4</f>
        <v>4.74699411063364</v>
      </c>
      <c r="BV71" s="19">
        <f t="shared" ref="BV71" si="434">AJ71*4</f>
        <v>2.5536322758865637</v>
      </c>
      <c r="BW71" s="19">
        <f t="shared" ref="BW71" si="435">AK71*4</f>
        <v>2.8193949147638619</v>
      </c>
      <c r="BX71" s="19">
        <f t="shared" ref="BX71" si="436">AL71*4</f>
        <v>3.2161650015613219</v>
      </c>
    </row>
    <row r="72" spans="1:76" x14ac:dyDescent="0.25">
      <c r="A72" s="4">
        <f t="shared" si="166"/>
        <v>201702</v>
      </c>
      <c r="B72" s="5">
        <v>103.37701463539656</v>
      </c>
      <c r="C72" s="5">
        <v>102.46064285224912</v>
      </c>
      <c r="D72" s="5">
        <v>97.505222423425479</v>
      </c>
      <c r="E72" s="5">
        <v>108.32490073500453</v>
      </c>
      <c r="F72" s="5">
        <v>104.37675728562307</v>
      </c>
      <c r="G72" s="5">
        <v>99.502474440607202</v>
      </c>
      <c r="H72" s="5">
        <v>101.32392028612362</v>
      </c>
      <c r="I72" s="5">
        <v>98.611488294906081</v>
      </c>
      <c r="J72" s="5">
        <v>105.48535917852713</v>
      </c>
      <c r="K72" s="5">
        <v>104.81338488338443</v>
      </c>
      <c r="L72" s="5">
        <v>99.383797106394141</v>
      </c>
      <c r="M72" s="5">
        <v>103.24963979750572</v>
      </c>
      <c r="N72" s="5">
        <v>109.26768019594788</v>
      </c>
      <c r="O72" s="5">
        <v>106.02864764654099</v>
      </c>
      <c r="P72" s="5">
        <v>107.06079390556864</v>
      </c>
      <c r="Q72" s="5">
        <v>106.17039847316444</v>
      </c>
      <c r="R72" s="5">
        <v>98.511913692720881</v>
      </c>
      <c r="S72" s="5">
        <v>104.88121129999999</v>
      </c>
      <c r="U72" s="10">
        <f t="shared" ref="U72" si="437">(B72/B71-1)*100</f>
        <v>0.84309323783928747</v>
      </c>
      <c r="V72" s="10">
        <f t="shared" ref="V72" si="438">(C72/C71-1)*100</f>
        <v>0.96971374017142953</v>
      </c>
      <c r="W72" s="10">
        <f t="shared" ref="W72" si="439">(D72/D71-1)*100</f>
        <v>1.080344356304086</v>
      </c>
      <c r="X72" s="10">
        <f t="shared" ref="X72" si="440">(E72/E71-1)*100</f>
        <v>0.8508186557257158</v>
      </c>
      <c r="Y72" s="10">
        <f t="shared" ref="Y72" si="441">(F72/F71-1)*100</f>
        <v>1.1063196880544801</v>
      </c>
      <c r="Z72" s="10">
        <f t="shared" ref="Z72" si="442">(G72/G71-1)*100</f>
        <v>0.9472971078738901</v>
      </c>
      <c r="AA72" s="10">
        <f t="shared" ref="AA72" si="443">(H72/H71-1)*100</f>
        <v>0.74138428530305944</v>
      </c>
      <c r="AB72" s="10">
        <f t="shared" ref="AB72" si="444">(I72/I71-1)*100</f>
        <v>0.56725841724456494</v>
      </c>
      <c r="AC72" s="10">
        <f t="shared" ref="AC72" si="445">(J72/J71-1)*100</f>
        <v>1.1209220562776068</v>
      </c>
      <c r="AD72" s="10">
        <f t="shared" ref="AD72" si="446">(K72/K71-1)*100</f>
        <v>1.0803189955767012</v>
      </c>
      <c r="AE72" s="10">
        <f t="shared" ref="AE72" si="447">(L72/L71-1)*100</f>
        <v>0.70747451692041441</v>
      </c>
      <c r="AF72" s="10">
        <f t="shared" ref="AF72" si="448">(M72/M71-1)*100</f>
        <v>0.88290106920434486</v>
      </c>
      <c r="AG72" s="10">
        <f t="shared" ref="AG72" si="449">(N72/N71-1)*100</f>
        <v>0.72589677483725357</v>
      </c>
      <c r="AH72" s="10">
        <f t="shared" ref="AH72" si="450">(O72/O71-1)*100</f>
        <v>0.8881234154144213</v>
      </c>
      <c r="AI72" s="10">
        <f t="shared" ref="AI72" si="451">(P72/P71-1)*100</f>
        <v>0.832780928483845</v>
      </c>
      <c r="AJ72" s="10">
        <f t="shared" ref="AJ72" si="452">(Q72/Q71-1)*100</f>
        <v>0.77429904527965832</v>
      </c>
      <c r="AK72" s="10">
        <f t="shared" ref="AK72" si="453">(R72/R71-1)*100</f>
        <v>1.1329295679321172</v>
      </c>
      <c r="AL72" s="10">
        <f t="shared" ref="AL72" si="454">(S72/S71-1)*100</f>
        <v>0.8999999999999897</v>
      </c>
      <c r="AN72" s="10">
        <f t="shared" ref="AN72" si="455">(B72/B68-1)*100</f>
        <v>3.0072955575488169</v>
      </c>
      <c r="AO72" s="10">
        <f t="shared" ref="AO72" si="456">(C72/C68-1)*100</f>
        <v>2.7659860415083726</v>
      </c>
      <c r="AP72" s="10">
        <f t="shared" ref="AP72" si="457">(D72/D68-1)*100</f>
        <v>3.0697099444377818</v>
      </c>
      <c r="AQ72" s="10">
        <f t="shared" ref="AQ72" si="458">(E72/E68-1)*100</f>
        <v>3.7462955524550701</v>
      </c>
      <c r="AR72" s="10">
        <f t="shared" ref="AR72" si="459">(F72/F68-1)*100</f>
        <v>3.7722431203979667</v>
      </c>
      <c r="AS72" s="10">
        <f t="shared" ref="AS72" si="460">(G72/G68-1)*100</f>
        <v>2.7067818481737449</v>
      </c>
      <c r="AT72" s="10">
        <f t="shared" ref="AT72" si="461">(H72/H68-1)*100</f>
        <v>2.6140200812021508</v>
      </c>
      <c r="AU72" s="10">
        <f t="shared" ref="AU72" si="462">(I72/I68-1)*100</f>
        <v>1.8968521434091778</v>
      </c>
      <c r="AV72" s="10">
        <f t="shared" ref="AV72" si="463">(J72/J68-1)*100</f>
        <v>3.3741236780485462</v>
      </c>
      <c r="AW72" s="10">
        <f t="shared" ref="AW72" si="464">(K72/K68-1)*100</f>
        <v>3.506161788793305</v>
      </c>
      <c r="AX72" s="10">
        <f t="shared" ref="AX72" si="465">(L72/L68-1)*100</f>
        <v>1.9100233241319042</v>
      </c>
      <c r="AY72" s="10">
        <f t="shared" ref="AY72" si="466">(M72/M68-1)*100</f>
        <v>3.0853646466404872</v>
      </c>
      <c r="AZ72" s="10">
        <f t="shared" ref="AZ72" si="467">(N72/N68-1)*100</f>
        <v>3.1704085982871222</v>
      </c>
      <c r="BA72" s="10">
        <f t="shared" ref="BA72" si="468">(O72/O68-1)*100</f>
        <v>3.1152070066894577</v>
      </c>
      <c r="BB72" s="10">
        <f t="shared" ref="BB72" si="469">(P72/P68-1)*100</f>
        <v>3.4176090108776869</v>
      </c>
      <c r="BC72" s="10">
        <f t="shared" ref="BC72" si="470">(Q72/Q68-1)*100</f>
        <v>2.7364976970892796</v>
      </c>
      <c r="BD72" s="10">
        <f t="shared" ref="BD72" si="471">(R72/R68-1)*100</f>
        <v>2.8930330737701349</v>
      </c>
      <c r="BE72" s="10">
        <f t="shared" ref="BE72" si="472">(S72/S68-1)*100</f>
        <v>3.1147524753448508</v>
      </c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J75"/>
  <sheetViews>
    <sheetView showGridLines="0" topLeftCell="A58" workbookViewId="0">
      <selection activeCell="I74" sqref="I74"/>
    </sheetView>
  </sheetViews>
  <sheetFormatPr baseColWidth="10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>
        <f>HLOOKUP(Gráficos!$B$5,'PIB trim CCAA'!$B$2:$S3,A6,FALSE)</f>
        <v>76.691650331337911</v>
      </c>
      <c r="D6">
        <f>HLOOKUP(Gráficos!$D$5,'PIB trim CCAA'!$B$2:$S3,A6,FALSE)</f>
        <v>77.495583528844392</v>
      </c>
    </row>
    <row r="7" spans="1:10" x14ac:dyDescent="0.25">
      <c r="A7">
        <f>A6+1</f>
        <v>3</v>
      </c>
      <c r="B7" s="4">
        <v>200002</v>
      </c>
      <c r="C7">
        <f>HLOOKUP(Gráficos!$B$5,'PIB trim CCAA'!$B$2:$S4,A7,FALSE)</f>
        <v>77.750574822649099</v>
      </c>
      <c r="D7">
        <f>HLOOKUP(Gráficos!$D$5,'PIB trim CCAA'!$B$2:$S4,A7,FALSE)</f>
        <v>78.266512045599754</v>
      </c>
      <c r="F7" s="11">
        <f>HLOOKUP(Gráficos!$B$24,'PIB trim CCAA'!$U$2:$AL4,A7,FALSE)</f>
        <v>1.2348166593799448</v>
      </c>
      <c r="G7" s="11">
        <f>HLOOKUP(Gráficos!$D$24,'PIB trim CCAA'!$U$2:$AL4,A7,FALSE)</f>
        <v>1.4683746166587852</v>
      </c>
      <c r="I7" s="11"/>
    </row>
    <row r="8" spans="1:10" x14ac:dyDescent="0.25">
      <c r="A8">
        <f t="shared" ref="A8:A75" si="0">A7+1</f>
        <v>4</v>
      </c>
      <c r="B8" s="4">
        <v>200003</v>
      </c>
      <c r="C8">
        <f>HLOOKUP(Gráficos!$B$5,'PIB trim CCAA'!$B$2:$S5,A8,FALSE)</f>
        <v>78.577741229206183</v>
      </c>
      <c r="D8">
        <f>HLOOKUP(Gráficos!$D$5,'PIB trim CCAA'!$B$2:$S5,A8,FALSE)</f>
        <v>79.139437704523615</v>
      </c>
      <c r="F8" s="11">
        <f>HLOOKUP(Gráficos!$B$24,'PIB trim CCAA'!$U$2:$AL5,A8,FALSE)</f>
        <v>1.0751719035762664</v>
      </c>
      <c r="G8" s="11">
        <f>HLOOKUP(Gráficos!$D$24,'PIB trim CCAA'!$U$2:$AL5,A8,FALSE)</f>
        <v>1.2676785518448863</v>
      </c>
      <c r="I8" s="11"/>
    </row>
    <row r="9" spans="1:10" x14ac:dyDescent="0.25">
      <c r="A9">
        <f t="shared" si="0"/>
        <v>5</v>
      </c>
      <c r="B9" s="6">
        <v>200004</v>
      </c>
      <c r="C9">
        <f>HLOOKUP(Gráficos!$B$5,'PIB trim CCAA'!$B$2:$S6,A9,FALSE)</f>
        <v>79.175982353603914</v>
      </c>
      <c r="D9">
        <f>HLOOKUP(Gráficos!$D$5,'PIB trim CCAA'!$B$2:$S6,A9,FALSE)</f>
        <v>79.759341867178392</v>
      </c>
      <c r="F9" s="11">
        <f>HLOOKUP(Gráficos!$B$24,'PIB trim CCAA'!$U$2:$AL6,A9,FALSE)</f>
        <v>1.1103019674575609</v>
      </c>
      <c r="G9" s="11">
        <f>HLOOKUP(Gráficos!$D$24,'PIB trim CCAA'!$U$2:$AL6,A9,FALSE)</f>
        <v>1.0840559784734083</v>
      </c>
      <c r="I9" s="11"/>
    </row>
    <row r="10" spans="1:10" x14ac:dyDescent="0.25">
      <c r="A10">
        <f t="shared" si="0"/>
        <v>6</v>
      </c>
      <c r="B10" s="4">
        <v>200101</v>
      </c>
      <c r="C10">
        <f>HLOOKUP(Gráficos!$B$5,'PIB trim CCAA'!$B$2:$S7,A10,FALSE)</f>
        <v>79.67347396766182</v>
      </c>
      <c r="D10">
        <f>HLOOKUP(Gráficos!$D$5,'PIB trim CCAA'!$B$2:$S7,A10,FALSE)</f>
        <v>80.387558138048391</v>
      </c>
      <c r="F10" s="11">
        <f>HLOOKUP(Gráficos!$B$24,'PIB trim CCAA'!$U$2:$AL7,A10,FALSE)</f>
        <v>0.99656664661937899</v>
      </c>
      <c r="G10" s="11">
        <f>HLOOKUP(Gráficos!$D$24,'PIB trim CCAA'!$U$2:$AL7,A10,FALSE)</f>
        <v>0.6621022232449203</v>
      </c>
      <c r="I10" s="11">
        <f>HLOOKUP(Gráficos!$B$43,'PIB trim CCAA'!$AN$2:$BE7,A10,FALSE)</f>
        <v>3.8880681579301912</v>
      </c>
      <c r="J10" s="11">
        <f>HLOOKUP(Gráficos!$D$43,'PIB trim CCAA'!$AN$2:$BE7,A10,FALSE)</f>
        <v>4.2188611126383613</v>
      </c>
    </row>
    <row r="11" spans="1:10" x14ac:dyDescent="0.25">
      <c r="A11">
        <f t="shared" si="0"/>
        <v>7</v>
      </c>
      <c r="B11" s="4">
        <v>200102</v>
      </c>
      <c r="C11">
        <f>HLOOKUP(Gráficos!$B$5,'PIB trim CCAA'!$B$2:$S8,A11,FALSE)</f>
        <v>80.041204066358844</v>
      </c>
      <c r="D11">
        <f>HLOOKUP(Gráficos!$D$5,'PIB trim CCAA'!$B$2:$S8,A11,FALSE)</f>
        <v>80.993308920324324</v>
      </c>
      <c r="F11" s="11">
        <f>HLOOKUP(Gráficos!$B$24,'PIB trim CCAA'!$U$2:$AL8,A11,FALSE)</f>
        <v>0.79183640798070609</v>
      </c>
      <c r="G11" s="11">
        <f>HLOOKUP(Gráficos!$D$24,'PIB trim CCAA'!$U$2:$AL8,A11,FALSE)</f>
        <v>0.55495719639093721</v>
      </c>
      <c r="I11" s="11">
        <f>HLOOKUP(Gráficos!$B$43,'PIB trim CCAA'!$AN$2:$BE8,A11,FALSE)</f>
        <v>2.946125155903645</v>
      </c>
      <c r="J11" s="11">
        <f>HLOOKUP(Gráficos!$D$43,'PIB trim CCAA'!$AN$2:$BE8,A11,FALSE)</f>
        <v>3.9004422518560622</v>
      </c>
    </row>
    <row r="12" spans="1:10" x14ac:dyDescent="0.25">
      <c r="A12">
        <f t="shared" si="0"/>
        <v>8</v>
      </c>
      <c r="B12" s="4">
        <v>200103</v>
      </c>
      <c r="C12">
        <f>HLOOKUP(Gráficos!$B$5,'PIB trim CCAA'!$B$2:$S9,A12,FALSE)</f>
        <v>80.687133124204379</v>
      </c>
      <c r="D12">
        <f>HLOOKUP(Gráficos!$D$5,'PIB trim CCAA'!$B$2:$S9,A12,FALSE)</f>
        <v>82.037052945576463</v>
      </c>
      <c r="F12" s="11">
        <f>HLOOKUP(Gráficos!$B$24,'PIB trim CCAA'!$U$2:$AL9,A12,FALSE)</f>
        <v>1.0030466821006057</v>
      </c>
      <c r="G12" s="11">
        <f>HLOOKUP(Gráficos!$D$24,'PIB trim CCAA'!$U$2:$AL9,A12,FALSE)</f>
        <v>0.6610877715614194</v>
      </c>
      <c r="I12" s="11">
        <f>HLOOKUP(Gráficos!$B$43,'PIB trim CCAA'!$AN$2:$BE9,A12,FALSE)</f>
        <v>2.6844649158916933</v>
      </c>
      <c r="J12" s="11">
        <f>HLOOKUP(Gráficos!$D$43,'PIB trim CCAA'!$AN$2:$BE9,A12,FALSE)</f>
        <v>3.835427623057508</v>
      </c>
    </row>
    <row r="13" spans="1:10" x14ac:dyDescent="0.25">
      <c r="A13">
        <f t="shared" si="0"/>
        <v>9</v>
      </c>
      <c r="B13" s="6">
        <v>200104</v>
      </c>
      <c r="C13">
        <f>HLOOKUP(Gráficos!$B$5,'PIB trim CCAA'!$B$2:$S10,A13,FALSE)</f>
        <v>81.911479978973205</v>
      </c>
      <c r="D13">
        <f>HLOOKUP(Gráficos!$D$5,'PIB trim CCAA'!$B$2:$S10,A13,FALSE)</f>
        <v>82.829261085080404</v>
      </c>
      <c r="F13" s="11">
        <f>HLOOKUP(Gráficos!$B$24,'PIB trim CCAA'!$U$2:$AL10,A13,FALSE)</f>
        <v>0.70121181219056083</v>
      </c>
      <c r="G13" s="11">
        <f>HLOOKUP(Gráficos!$D$24,'PIB trim CCAA'!$U$2:$AL10,A13,FALSE)</f>
        <v>0.45185352905350307</v>
      </c>
      <c r="I13" s="11">
        <f>HLOOKUP(Gráficos!$B$43,'PIB trim CCAA'!$AN$2:$BE10,A13,FALSE)</f>
        <v>3.4549588701690226</v>
      </c>
      <c r="J13" s="11">
        <f>HLOOKUP(Gráficos!$D$43,'PIB trim CCAA'!$AN$2:$BE10,A13,FALSE)</f>
        <v>3.9248624091587025</v>
      </c>
    </row>
    <row r="14" spans="1:10" x14ac:dyDescent="0.25">
      <c r="A14">
        <f t="shared" si="0"/>
        <v>10</v>
      </c>
      <c r="B14" s="4">
        <v>200201</v>
      </c>
      <c r="C14">
        <f>HLOOKUP(Gráficos!$B$5,'PIB trim CCAA'!$B$2:$S11,A14,FALSE)</f>
        <v>82.542718221248052</v>
      </c>
      <c r="D14">
        <f>HLOOKUP(Gráficos!$D$5,'PIB trim CCAA'!$B$2:$S11,A14,FALSE)</f>
        <v>83.28299088281058</v>
      </c>
      <c r="F14" s="11">
        <f>HLOOKUP(Gráficos!$B$24,'PIB trim CCAA'!$U$2:$AL11,A14,FALSE)</f>
        <v>0.57246625418496677</v>
      </c>
      <c r="G14" s="11">
        <f>HLOOKUP(Gráficos!$D$24,'PIB trim CCAA'!$U$2:$AL11,A14,FALSE)</f>
        <v>0.36213217095804051</v>
      </c>
      <c r="I14" s="11">
        <f>HLOOKUP(Gráficos!$B$43,'PIB trim CCAA'!$AN$2:$BE11,A14,FALSE)</f>
        <v>3.6012541071709814</v>
      </c>
      <c r="J14" s="11">
        <f>HLOOKUP(Gráficos!$D$43,'PIB trim CCAA'!$AN$2:$BE11,A14,FALSE)</f>
        <v>3.6770487152565812</v>
      </c>
    </row>
    <row r="15" spans="1:10" x14ac:dyDescent="0.25">
      <c r="A15">
        <f t="shared" si="0"/>
        <v>11</v>
      </c>
      <c r="B15" s="4">
        <v>200202</v>
      </c>
      <c r="C15">
        <f>HLOOKUP(Gráficos!$B$5,'PIB trim CCAA'!$B$2:$S12,A15,FALSE)</f>
        <v>83.852464561245725</v>
      </c>
      <c r="D15">
        <f>HLOOKUP(Gráficos!$D$5,'PIB trim CCAA'!$B$2:$S12,A15,FALSE)</f>
        <v>83.59794445492409</v>
      </c>
      <c r="F15" s="11">
        <f>HLOOKUP(Gráficos!$B$24,'PIB trim CCAA'!$U$2:$AL12,A15,FALSE)</f>
        <v>0.7505919689835272</v>
      </c>
      <c r="G15" s="11">
        <f>HLOOKUP(Gráficos!$D$24,'PIB trim CCAA'!$U$2:$AL12,A15,FALSE)</f>
        <v>0.33983354830615653</v>
      </c>
      <c r="I15" s="11">
        <f>HLOOKUP(Gráficos!$B$43,'PIB trim CCAA'!$AN$2:$BE12,A15,FALSE)</f>
        <v>4.7616231406603093</v>
      </c>
      <c r="J15" s="11">
        <f>HLOOKUP(Gráficos!$D$43,'PIB trim CCAA'!$AN$2:$BE12,A15,FALSE)</f>
        <v>3.8417542880677003</v>
      </c>
    </row>
    <row r="16" spans="1:10" x14ac:dyDescent="0.25">
      <c r="A16">
        <f t="shared" si="0"/>
        <v>12</v>
      </c>
      <c r="B16" s="4">
        <v>200203</v>
      </c>
      <c r="C16">
        <f>HLOOKUP(Gráficos!$B$5,'PIB trim CCAA'!$B$2:$S13,A16,FALSE)</f>
        <v>84.650480040136586</v>
      </c>
      <c r="D16">
        <f>HLOOKUP(Gráficos!$D$5,'PIB trim CCAA'!$B$2:$S13,A16,FALSE)</f>
        <v>83.760842791689939</v>
      </c>
      <c r="F16" s="11">
        <f>HLOOKUP(Gráficos!$B$24,'PIB trim CCAA'!$U$2:$AL13,A16,FALSE)</f>
        <v>0.60513012107272779</v>
      </c>
      <c r="G16" s="11">
        <f>HLOOKUP(Gráficos!$D$24,'PIB trim CCAA'!$U$2:$AL13,A16,FALSE)</f>
        <v>0.3719491906657435</v>
      </c>
      <c r="I16" s="11">
        <f>HLOOKUP(Gráficos!$B$43,'PIB trim CCAA'!$AN$2:$BE13,A16,FALSE)</f>
        <v>4.91199372498623</v>
      </c>
      <c r="J16" s="11">
        <f>HLOOKUP(Gráficos!$D$43,'PIB trim CCAA'!$AN$2:$BE13,A16,FALSE)</f>
        <v>3.6477919806564563</v>
      </c>
    </row>
    <row r="17" spans="1:10" x14ac:dyDescent="0.25">
      <c r="A17">
        <f t="shared" si="0"/>
        <v>13</v>
      </c>
      <c r="B17" s="6">
        <v>200204</v>
      </c>
      <c r="C17">
        <f>HLOOKUP(Gráficos!$B$5,'PIB trim CCAA'!$B$2:$S14,A17,FALSE)</f>
        <v>85.002357406673141</v>
      </c>
      <c r="D17">
        <f>HLOOKUP(Gráficos!$D$5,'PIB trim CCAA'!$B$2:$S14,A17,FALSE)</f>
        <v>84.555392109659181</v>
      </c>
      <c r="F17" s="11">
        <f>HLOOKUP(Gráficos!$B$24,'PIB trim CCAA'!$U$2:$AL14,A17,FALSE)</f>
        <v>0.75096351020607077</v>
      </c>
      <c r="G17" s="11">
        <f>HLOOKUP(Gráficos!$D$24,'PIB trim CCAA'!$U$2:$AL14,A17,FALSE)</f>
        <v>0.63806242870205754</v>
      </c>
      <c r="I17" s="11">
        <f>HLOOKUP(Gráficos!$B$43,'PIB trim CCAA'!$AN$2:$BE14,A17,FALSE)</f>
        <v>3.7734361880573664</v>
      </c>
      <c r="J17" s="11">
        <f>HLOOKUP(Gráficos!$D$43,'PIB trim CCAA'!$AN$2:$BE14,A17,FALSE)</f>
        <v>3.5329777512481675</v>
      </c>
    </row>
    <row r="18" spans="1:10" x14ac:dyDescent="0.25">
      <c r="A18">
        <f t="shared" si="0"/>
        <v>14</v>
      </c>
      <c r="B18" s="4">
        <v>200301</v>
      </c>
      <c r="C18">
        <f>HLOOKUP(Gráficos!$B$5,'PIB trim CCAA'!$B$2:$S15,A18,FALSE)</f>
        <v>86.014651301194519</v>
      </c>
      <c r="D18">
        <f>HLOOKUP(Gráficos!$D$5,'PIB trim CCAA'!$B$2:$S15,A18,FALSE)</f>
        <v>85.516501043032846</v>
      </c>
      <c r="F18" s="11">
        <f>HLOOKUP(Gráficos!$B$24,'PIB trim CCAA'!$U$2:$AL15,A18,FALSE)</f>
        <v>0.98863809142051284</v>
      </c>
      <c r="G18" s="11">
        <f>HLOOKUP(Gráficos!$D$24,'PIB trim CCAA'!$U$2:$AL15,A18,FALSE)</f>
        <v>0.66501232095941276</v>
      </c>
      <c r="I18" s="11">
        <f>HLOOKUP(Gráficos!$B$43,'PIB trim CCAA'!$AN$2:$BE15,A18,FALSE)</f>
        <v>4.2062257637800027</v>
      </c>
      <c r="J18" s="11">
        <f>HLOOKUP(Gráficos!$D$43,'PIB trim CCAA'!$AN$2:$BE15,A18,FALSE)</f>
        <v>4.316667418031872</v>
      </c>
    </row>
    <row r="19" spans="1:10" x14ac:dyDescent="0.25">
      <c r="A19">
        <f t="shared" si="0"/>
        <v>15</v>
      </c>
      <c r="B19" s="4">
        <v>200302</v>
      </c>
      <c r="C19">
        <f>HLOOKUP(Gráficos!$B$5,'PIB trim CCAA'!$B$2:$S16,A19,FALSE)</f>
        <v>86.35948470177587</v>
      </c>
      <c r="D19">
        <f>HLOOKUP(Gráficos!$D$5,'PIB trim CCAA'!$B$2:$S16,A19,FALSE)</f>
        <v>85.907069391551275</v>
      </c>
      <c r="F19" s="11">
        <f>HLOOKUP(Gráficos!$B$24,'PIB trim CCAA'!$U$2:$AL16,A19,FALSE)</f>
        <v>0.67545141300739964</v>
      </c>
      <c r="G19" s="11">
        <f>HLOOKUP(Gráficos!$D$24,'PIB trim CCAA'!$U$2:$AL16,A19,FALSE)</f>
        <v>0.42717695051943672</v>
      </c>
      <c r="I19" s="11">
        <f>HLOOKUP(Gráficos!$B$43,'PIB trim CCAA'!$AN$2:$BE16,A19,FALSE)</f>
        <v>2.9897989923707291</v>
      </c>
      <c r="J19" s="11">
        <f>HLOOKUP(Gráficos!$D$43,'PIB trim CCAA'!$AN$2:$BE16,A19,FALSE)</f>
        <v>4.241192181844089</v>
      </c>
    </row>
    <row r="20" spans="1:10" x14ac:dyDescent="0.25">
      <c r="A20">
        <f t="shared" si="0"/>
        <v>16</v>
      </c>
      <c r="B20" s="4">
        <v>200303</v>
      </c>
      <c r="C20">
        <f>HLOOKUP(Gráficos!$B$5,'PIB trim CCAA'!$B$2:$S17,A20,FALSE)</f>
        <v>87.009796172572052</v>
      </c>
      <c r="D20">
        <f>HLOOKUP(Gráficos!$D$5,'PIB trim CCAA'!$B$2:$S17,A20,FALSE)</f>
        <v>86.513231665622556</v>
      </c>
      <c r="F20" s="11">
        <f>HLOOKUP(Gráficos!$B$24,'PIB trim CCAA'!$U$2:$AL17,A20,FALSE)</f>
        <v>0.68655407632984833</v>
      </c>
      <c r="G20" s="11">
        <f>HLOOKUP(Gráficos!$D$24,'PIB trim CCAA'!$U$2:$AL17,A20,FALSE)</f>
        <v>0.48882561925525092</v>
      </c>
      <c r="I20" s="11">
        <f>HLOOKUP(Gráficos!$B$43,'PIB trim CCAA'!$AN$2:$BE17,A20,FALSE)</f>
        <v>2.7871267018412693</v>
      </c>
      <c r="J20" s="11">
        <f>HLOOKUP(Gráficos!$D$43,'PIB trim CCAA'!$AN$2:$BE17,A20,FALSE)</f>
        <v>4.233196771448311</v>
      </c>
    </row>
    <row r="21" spans="1:10" x14ac:dyDescent="0.25">
      <c r="A21">
        <f t="shared" si="0"/>
        <v>17</v>
      </c>
      <c r="B21" s="6">
        <v>200304</v>
      </c>
      <c r="C21">
        <f>HLOOKUP(Gráficos!$B$5,'PIB trim CCAA'!$B$2:$S18,A21,FALSE)</f>
        <v>88.075668881766774</v>
      </c>
      <c r="D21">
        <f>HLOOKUP(Gráficos!$D$5,'PIB trim CCAA'!$B$2:$S18,A21,FALSE)</f>
        <v>87.435714864417733</v>
      </c>
      <c r="F21" s="11">
        <f>HLOOKUP(Gráficos!$B$24,'PIB trim CCAA'!$U$2:$AL18,A21,FALSE)</f>
        <v>1.0309104350145093</v>
      </c>
      <c r="G21" s="11">
        <f>HLOOKUP(Gráficos!$D$24,'PIB trim CCAA'!$U$2:$AL18,A21,FALSE)</f>
        <v>1.0371114567798934</v>
      </c>
      <c r="I21" s="11">
        <f>HLOOKUP(Gráficos!$B$43,'PIB trim CCAA'!$AN$2:$BE18,A21,FALSE)</f>
        <v>3.615560284275543</v>
      </c>
      <c r="J21" s="11">
        <f>HLOOKUP(Gráficos!$D$43,'PIB trim CCAA'!$AN$2:$BE18,A21,FALSE)</f>
        <v>4.0730013149598232</v>
      </c>
    </row>
    <row r="22" spans="1:10" x14ac:dyDescent="0.25">
      <c r="A22">
        <f t="shared" si="0"/>
        <v>18</v>
      </c>
      <c r="B22" s="4">
        <v>200401</v>
      </c>
      <c r="C22">
        <f>HLOOKUP(Gráficos!$B$5,'PIB trim CCAA'!$B$2:$S19,A22,FALSE)</f>
        <v>88.265946517062659</v>
      </c>
      <c r="D22">
        <f>HLOOKUP(Gráficos!$D$5,'PIB trim CCAA'!$B$2:$S19,A22,FALSE)</f>
        <v>88.222674799047653</v>
      </c>
      <c r="F22" s="11">
        <f>HLOOKUP(Gráficos!$B$24,'PIB trim CCAA'!$U$2:$AL19,A22,FALSE)</f>
        <v>0.60263439548897679</v>
      </c>
      <c r="G22" s="11">
        <f>HLOOKUP(Gráficos!$D$24,'PIB trim CCAA'!$U$2:$AL19,A22,FALSE)</f>
        <v>0.48437500368054831</v>
      </c>
      <c r="I22" s="11">
        <f>HLOOKUP(Gráficos!$B$43,'PIB trim CCAA'!$AN$2:$BE19,A22,FALSE)</f>
        <v>2.6173392344344348</v>
      </c>
      <c r="J22" s="11">
        <f>HLOOKUP(Gráficos!$D$43,'PIB trim CCAA'!$AN$2:$BE19,A22,FALSE)</f>
        <v>3.551028921709265</v>
      </c>
    </row>
    <row r="23" spans="1:10" x14ac:dyDescent="0.25">
      <c r="A23">
        <f t="shared" si="0"/>
        <v>19</v>
      </c>
      <c r="B23" s="4">
        <v>200402</v>
      </c>
      <c r="C23">
        <f>HLOOKUP(Gráficos!$B$5,'PIB trim CCAA'!$B$2:$S20,A23,FALSE)</f>
        <v>89.064112509191091</v>
      </c>
      <c r="D23">
        <f>HLOOKUP(Gráficos!$D$5,'PIB trim CCAA'!$B$2:$S20,A23,FALSE)</f>
        <v>89.262638964798242</v>
      </c>
      <c r="F23" s="11">
        <f>HLOOKUP(Gráficos!$B$24,'PIB trim CCAA'!$U$2:$AL20,A23,FALSE)</f>
        <v>0.78257327006914235</v>
      </c>
      <c r="G23" s="11">
        <f>HLOOKUP(Gráficos!$D$24,'PIB trim CCAA'!$U$2:$AL20,A23,FALSE)</f>
        <v>0.59492268035736817</v>
      </c>
      <c r="I23" s="11">
        <f>HLOOKUP(Gráficos!$B$43,'PIB trim CCAA'!$AN$2:$BE20,A23,FALSE)</f>
        <v>3.13182485601331</v>
      </c>
      <c r="J23" s="11">
        <f>HLOOKUP(Gráficos!$D$43,'PIB trim CCAA'!$AN$2:$BE20,A23,FALSE)</f>
        <v>3.2737944804450692</v>
      </c>
    </row>
    <row r="24" spans="1:10" x14ac:dyDescent="0.25">
      <c r="A24">
        <f t="shared" si="0"/>
        <v>20</v>
      </c>
      <c r="B24" s="4">
        <v>200403</v>
      </c>
      <c r="C24">
        <f>HLOOKUP(Gráficos!$B$5,'PIB trim CCAA'!$B$2:$S21,A24,FALSE)</f>
        <v>89.89084866651686</v>
      </c>
      <c r="D24">
        <f>HLOOKUP(Gráficos!$D$5,'PIB trim CCAA'!$B$2:$S21,A24,FALSE)</f>
        <v>90.154162651752102</v>
      </c>
      <c r="F24" s="11">
        <f>HLOOKUP(Gráficos!$B$24,'PIB trim CCAA'!$U$2:$AL21,A24,FALSE)</f>
        <v>1.0000318551447895</v>
      </c>
      <c r="G24" s="11">
        <f>HLOOKUP(Gráficos!$D$24,'PIB trim CCAA'!$U$2:$AL21,A24,FALSE)</f>
        <v>0.97197745269763658</v>
      </c>
      <c r="I24" s="11">
        <f>HLOOKUP(Gráficos!$B$43,'PIB trim CCAA'!$AN$2:$BE21,A24,FALSE)</f>
        <v>3.3111817527196941</v>
      </c>
      <c r="J24" s="11">
        <f>HLOOKUP(Gráficos!$D$43,'PIB trim CCAA'!$AN$2:$BE21,A24,FALSE)</f>
        <v>3.487208420779031</v>
      </c>
    </row>
    <row r="25" spans="1:10" x14ac:dyDescent="0.25">
      <c r="A25">
        <f t="shared" si="0"/>
        <v>21</v>
      </c>
      <c r="B25" s="6">
        <v>200404</v>
      </c>
      <c r="C25">
        <f>HLOOKUP(Gráficos!$B$5,'PIB trim CCAA'!$B$2:$S22,A25,FALSE)</f>
        <v>90.6700371226312</v>
      </c>
      <c r="D25">
        <f>HLOOKUP(Gráficos!$D$5,'PIB trim CCAA'!$B$2:$S22,A25,FALSE)</f>
        <v>90.60288813755615</v>
      </c>
      <c r="F25" s="11">
        <f>HLOOKUP(Gráficos!$B$24,'PIB trim CCAA'!$U$2:$AL22,A25,FALSE)</f>
        <v>0.62068027950732407</v>
      </c>
      <c r="G25" s="11">
        <f>HLOOKUP(Gráficos!$D$24,'PIB trim CCAA'!$U$2:$AL22,A25,FALSE)</f>
        <v>0.32703948626100487</v>
      </c>
      <c r="I25" s="11">
        <f>HLOOKUP(Gráficos!$B$43,'PIB trim CCAA'!$AN$2:$BE22,A25,FALSE)</f>
        <v>2.9456128733431619</v>
      </c>
      <c r="J25" s="11">
        <f>HLOOKUP(Gráficos!$D$43,'PIB trim CCAA'!$AN$2:$BE22,A25,FALSE)</f>
        <v>3.5129886971823732</v>
      </c>
    </row>
    <row r="26" spans="1:10" x14ac:dyDescent="0.25">
      <c r="A26">
        <f t="shared" si="0"/>
        <v>22</v>
      </c>
      <c r="B26" s="4">
        <v>200501</v>
      </c>
      <c r="C26">
        <f>HLOOKUP(Gráficos!$B$5,'PIB trim CCAA'!$B$2:$S23,A26,FALSE)</f>
        <v>91.892059719014696</v>
      </c>
      <c r="D26">
        <f>HLOOKUP(Gráficos!$D$5,'PIB trim CCAA'!$B$2:$S23,A26,FALSE)</f>
        <v>91.64643481302933</v>
      </c>
      <c r="F26" s="11">
        <f>HLOOKUP(Gráficos!$B$24,'PIB trim CCAA'!$U$2:$AL23,A26,FALSE)</f>
        <v>1.0092068371412299</v>
      </c>
      <c r="G26" s="11">
        <f>HLOOKUP(Gráficos!$D$24,'PIB trim CCAA'!$U$2:$AL23,A26,FALSE)</f>
        <v>1.1381133020361478</v>
      </c>
      <c r="I26" s="11">
        <f>HLOOKUP(Gráficos!$B$43,'PIB trim CCAA'!$AN$2:$BE23,A26,FALSE)</f>
        <v>4.1081678099391006</v>
      </c>
      <c r="J26" s="11">
        <f>HLOOKUP(Gráficos!$D$43,'PIB trim CCAA'!$AN$2:$BE23,A26,FALSE)</f>
        <v>3.7731885163846401</v>
      </c>
    </row>
    <row r="27" spans="1:10" x14ac:dyDescent="0.25">
      <c r="A27">
        <f t="shared" si="0"/>
        <v>23</v>
      </c>
      <c r="B27" s="4">
        <v>200502</v>
      </c>
      <c r="C27">
        <f>HLOOKUP(Gráficos!$B$5,'PIB trim CCAA'!$B$2:$S24,A27,FALSE)</f>
        <v>92.322135233533416</v>
      </c>
      <c r="D27">
        <f>HLOOKUP(Gráficos!$D$5,'PIB trim CCAA'!$B$2:$S24,A27,FALSE)</f>
        <v>92.379168522919372</v>
      </c>
      <c r="F27" s="11">
        <f>HLOOKUP(Gráficos!$B$24,'PIB trim CCAA'!$U$2:$AL24,A27,FALSE)</f>
        <v>1.0189198935495192</v>
      </c>
      <c r="G27" s="11">
        <f>HLOOKUP(Gráficos!$D$24,'PIB trim CCAA'!$U$2:$AL24,A27,FALSE)</f>
        <v>1.0712127697278362</v>
      </c>
      <c r="I27" s="11">
        <f>HLOOKUP(Gráficos!$B$43,'PIB trim CCAA'!$AN$2:$BE24,A27,FALSE)</f>
        <v>3.6580645476101292</v>
      </c>
      <c r="J27" s="11">
        <f>HLOOKUP(Gráficos!$D$43,'PIB trim CCAA'!$AN$2:$BE24,A27,FALSE)</f>
        <v>3.8449511472891329</v>
      </c>
    </row>
    <row r="28" spans="1:10" x14ac:dyDescent="0.25">
      <c r="A28">
        <f t="shared" si="0"/>
        <v>24</v>
      </c>
      <c r="B28" s="4">
        <v>200503</v>
      </c>
      <c r="C28">
        <f>HLOOKUP(Gráficos!$B$5,'PIB trim CCAA'!$B$2:$S25,A28,FALSE)</f>
        <v>92.822028853803346</v>
      </c>
      <c r="D28">
        <f>HLOOKUP(Gráficos!$D$5,'PIB trim CCAA'!$B$2:$S25,A28,FALSE)</f>
        <v>93.49519594509303</v>
      </c>
      <c r="F28" s="11">
        <f>HLOOKUP(Gráficos!$B$24,'PIB trim CCAA'!$U$2:$AL25,A28,FALSE)</f>
        <v>0.95218322085586227</v>
      </c>
      <c r="G28" s="11">
        <f>HLOOKUP(Gráficos!$D$24,'PIB trim CCAA'!$U$2:$AL25,A28,FALSE)</f>
        <v>0.82850859517982212</v>
      </c>
      <c r="I28" s="11">
        <f>HLOOKUP(Gráficos!$B$43,'PIB trim CCAA'!$AN$2:$BE25,A28,FALSE)</f>
        <v>3.2608215750201452</v>
      </c>
      <c r="J28" s="11">
        <f>HLOOKUP(Gráficos!$D$43,'PIB trim CCAA'!$AN$2:$BE25,A28,FALSE)</f>
        <v>3.4211980321785518</v>
      </c>
    </row>
    <row r="29" spans="1:10" x14ac:dyDescent="0.25">
      <c r="A29">
        <f t="shared" si="0"/>
        <v>25</v>
      </c>
      <c r="B29" s="6">
        <v>200504</v>
      </c>
      <c r="C29">
        <f>HLOOKUP(Gráficos!$B$5,'PIB trim CCAA'!$B$2:$S26,A29,FALSE)</f>
        <v>93.92375743659295</v>
      </c>
      <c r="D29">
        <f>HLOOKUP(Gráficos!$D$5,'PIB trim CCAA'!$B$2:$S26,A29,FALSE)</f>
        <v>94.227787613628507</v>
      </c>
      <c r="F29" s="11">
        <f>HLOOKUP(Gráficos!$B$24,'PIB trim CCAA'!$U$2:$AL26,A29,FALSE)</f>
        <v>1.0400512051037314</v>
      </c>
      <c r="G29" s="11">
        <f>HLOOKUP(Gráficos!$D$24,'PIB trim CCAA'!$U$2:$AL26,A29,FALSE)</f>
        <v>0.92233786909394766</v>
      </c>
      <c r="I29" s="11">
        <f>HLOOKUP(Gráficos!$B$43,'PIB trim CCAA'!$AN$2:$BE26,A29,FALSE)</f>
        <v>3.5885287104946206</v>
      </c>
      <c r="J29" s="11">
        <f>HLOOKUP(Gráficos!$D$43,'PIB trim CCAA'!$AN$2:$BE26,A29,FALSE)</f>
        <v>3.3087803538681015</v>
      </c>
    </row>
    <row r="30" spans="1:10" x14ac:dyDescent="0.25">
      <c r="A30">
        <f t="shared" si="0"/>
        <v>26</v>
      </c>
      <c r="B30" s="4">
        <v>200601</v>
      </c>
      <c r="C30">
        <f>HLOOKUP(Gráficos!$B$5,'PIB trim CCAA'!$B$2:$S27,A30,FALSE)</f>
        <v>95.204944569879956</v>
      </c>
      <c r="D30">
        <f>HLOOKUP(Gráficos!$D$5,'PIB trim CCAA'!$B$2:$S27,A30,FALSE)</f>
        <v>95.52782127464738</v>
      </c>
      <c r="F30" s="11">
        <f>HLOOKUP(Gráficos!$B$24,'PIB trim CCAA'!$U$2:$AL27,A30,FALSE)</f>
        <v>1.0862544161538201</v>
      </c>
      <c r="G30" s="11">
        <f>HLOOKUP(Gráficos!$D$24,'PIB trim CCAA'!$U$2:$AL27,A30,FALSE)</f>
        <v>0.97123899178825912</v>
      </c>
      <c r="I30" s="11">
        <f>HLOOKUP(Gráficos!$B$43,'PIB trim CCAA'!$AN$2:$BE27,A30,FALSE)</f>
        <v>3.6051916357031422</v>
      </c>
      <c r="J30" s="11">
        <f>HLOOKUP(Gráficos!$D$43,'PIB trim CCAA'!$AN$2:$BE27,A30,FALSE)</f>
        <v>3.4495925422934448</v>
      </c>
    </row>
    <row r="31" spans="1:10" x14ac:dyDescent="0.25">
      <c r="A31">
        <f t="shared" si="0"/>
        <v>27</v>
      </c>
      <c r="B31" s="4">
        <v>200602</v>
      </c>
      <c r="C31">
        <f>HLOOKUP(Gráficos!$B$5,'PIB trim CCAA'!$B$2:$S28,A31,FALSE)</f>
        <v>96.171442466960386</v>
      </c>
      <c r="D31">
        <f>HLOOKUP(Gráficos!$D$5,'PIB trim CCAA'!$B$2:$S28,A31,FALSE)</f>
        <v>96.610787972755944</v>
      </c>
      <c r="F31" s="11">
        <f>HLOOKUP(Gráficos!$B$24,'PIB trim CCAA'!$U$2:$AL28,A31,FALSE)</f>
        <v>1.0419127965629826</v>
      </c>
      <c r="G31" s="11">
        <f>HLOOKUP(Gráficos!$D$24,'PIB trim CCAA'!$U$2:$AL28,A31,FALSE)</f>
        <v>0.91136019681736791</v>
      </c>
      <c r="I31" s="11">
        <f>HLOOKUP(Gráficos!$B$43,'PIB trim CCAA'!$AN$2:$BE28,A31,FALSE)</f>
        <v>4.1694304661498149</v>
      </c>
      <c r="J31" s="11">
        <f>HLOOKUP(Gráficos!$D$43,'PIB trim CCAA'!$AN$2:$BE28,A31,FALSE)</f>
        <v>3.8254184536593128</v>
      </c>
    </row>
    <row r="32" spans="1:10" x14ac:dyDescent="0.25">
      <c r="A32">
        <f t="shared" si="0"/>
        <v>28</v>
      </c>
      <c r="B32" s="4">
        <v>200603</v>
      </c>
      <c r="C32">
        <f>HLOOKUP(Gráficos!$B$5,'PIB trim CCAA'!$B$2:$S29,A32,FALSE)</f>
        <v>97.449570157999261</v>
      </c>
      <c r="D32">
        <f>HLOOKUP(Gráficos!$D$5,'PIB trim CCAA'!$B$2:$S29,A32,FALSE)</f>
        <v>97.655204719501285</v>
      </c>
      <c r="F32" s="11">
        <f>HLOOKUP(Gráficos!$B$24,'PIB trim CCAA'!$U$2:$AL29,A32,FALSE)</f>
        <v>0.99009296991288132</v>
      </c>
      <c r="G32" s="11">
        <f>HLOOKUP(Gráficos!$D$24,'PIB trim CCAA'!$U$2:$AL29,A32,FALSE)</f>
        <v>1.2005634895340345</v>
      </c>
      <c r="I32" s="11">
        <f>HLOOKUP(Gráficos!$B$43,'PIB trim CCAA'!$AN$2:$BE29,A32,FALSE)</f>
        <v>4.9853912496185426</v>
      </c>
      <c r="J32" s="11">
        <f>HLOOKUP(Gráficos!$D$43,'PIB trim CCAA'!$AN$2:$BE29,A32,FALSE)</f>
        <v>4.4419538823848415</v>
      </c>
    </row>
    <row r="33" spans="1:10" x14ac:dyDescent="0.25">
      <c r="A33">
        <f t="shared" si="0"/>
        <v>29</v>
      </c>
      <c r="B33" s="6">
        <v>200604</v>
      </c>
      <c r="C33">
        <f>HLOOKUP(Gráficos!$B$5,'PIB trim CCAA'!$B$2:$S30,A33,FALSE)</f>
        <v>98.952741854750329</v>
      </c>
      <c r="D33">
        <f>HLOOKUP(Gráficos!$D$5,'PIB trim CCAA'!$B$2:$S30,A33,FALSE)</f>
        <v>98.575411486063473</v>
      </c>
      <c r="F33" s="11">
        <f>HLOOKUP(Gráficos!$B$24,'PIB trim CCAA'!$U$2:$AL30,A33,FALSE)</f>
        <v>0.94746507034255689</v>
      </c>
      <c r="G33" s="11">
        <f>HLOOKUP(Gráficos!$D$24,'PIB trim CCAA'!$U$2:$AL30,A33,FALSE)</f>
        <v>0.73888255700604866</v>
      </c>
      <c r="I33" s="11">
        <f>HLOOKUP(Gráficos!$B$43,'PIB trim CCAA'!$AN$2:$BE30,A33,FALSE)</f>
        <v>5.3543262699561334</v>
      </c>
      <c r="J33" s="11">
        <f>HLOOKUP(Gráficos!$D$43,'PIB trim CCAA'!$AN$2:$BE30,A33,FALSE)</f>
        <v>4.7434463999335597</v>
      </c>
    </row>
    <row r="34" spans="1:10" x14ac:dyDescent="0.25">
      <c r="A34">
        <f t="shared" si="0"/>
        <v>30</v>
      </c>
      <c r="B34" s="4">
        <v>200701</v>
      </c>
      <c r="C34">
        <f>HLOOKUP(Gráficos!$B$5,'PIB trim CCAA'!$B$2:$S31,A34,FALSE)</f>
        <v>99.870921841881795</v>
      </c>
      <c r="D34">
        <f>HLOOKUP(Gráficos!$D$5,'PIB trim CCAA'!$B$2:$S31,A34,FALSE)</f>
        <v>99.760992207321081</v>
      </c>
      <c r="F34" s="11">
        <f>HLOOKUP(Gráficos!$B$24,'PIB trim CCAA'!$U$2:$AL31,A34,FALSE)</f>
        <v>1.0242417170559737</v>
      </c>
      <c r="G34" s="11">
        <f>HLOOKUP(Gráficos!$D$24,'PIB trim CCAA'!$U$2:$AL31,A34,FALSE)</f>
        <v>0.63133601047691279</v>
      </c>
      <c r="I34" s="11">
        <f>HLOOKUP(Gráficos!$B$43,'PIB trim CCAA'!$AN$2:$BE31,A34,FALSE)</f>
        <v>4.9009820793257663</v>
      </c>
      <c r="J34" s="11">
        <f>HLOOKUP(Gráficos!$D$43,'PIB trim CCAA'!$AN$2:$BE31,A34,FALSE)</f>
        <v>4.1873087663015784</v>
      </c>
    </row>
    <row r="35" spans="1:10" x14ac:dyDescent="0.25">
      <c r="A35">
        <f t="shared" si="0"/>
        <v>31</v>
      </c>
      <c r="B35" s="4">
        <v>200702</v>
      </c>
      <c r="C35">
        <f>HLOOKUP(Gráficos!$B$5,'PIB trim CCAA'!$B$2:$S32,A35,FALSE)</f>
        <v>101.12692943974353</v>
      </c>
      <c r="D35">
        <f>HLOOKUP(Gráficos!$D$5,'PIB trim CCAA'!$B$2:$S32,A35,FALSE)</f>
        <v>100.75200111144378</v>
      </c>
      <c r="F35" s="11">
        <f>HLOOKUP(Gráficos!$B$24,'PIB trim CCAA'!$U$2:$AL32,A35,FALSE)</f>
        <v>0.81138205442843336</v>
      </c>
      <c r="G35" s="11">
        <f>HLOOKUP(Gráficos!$D$24,'PIB trim CCAA'!$U$2:$AL32,A35,FALSE)</f>
        <v>0.74362155430718335</v>
      </c>
      <c r="I35" s="11">
        <f>HLOOKUP(Gráficos!$B$43,'PIB trim CCAA'!$AN$2:$BE32,A35,FALSE)</f>
        <v>5.152763487441292</v>
      </c>
      <c r="J35" s="11">
        <f>HLOOKUP(Gráficos!$D$43,'PIB trim CCAA'!$AN$2:$BE32,A35,FALSE)</f>
        <v>3.8697102072791312</v>
      </c>
    </row>
    <row r="36" spans="1:10" x14ac:dyDescent="0.25">
      <c r="A36">
        <f t="shared" si="0"/>
        <v>32</v>
      </c>
      <c r="B36" s="4">
        <v>200703</v>
      </c>
      <c r="C36">
        <f>HLOOKUP(Gráficos!$B$5,'PIB trim CCAA'!$B$2:$S33,A36,FALSE)</f>
        <v>101.96314461009123</v>
      </c>
      <c r="D36">
        <f>HLOOKUP(Gráficos!$D$5,'PIB trim CCAA'!$B$2:$S33,A36,FALSE)</f>
        <v>101.74248910583492</v>
      </c>
      <c r="F36" s="11">
        <f>HLOOKUP(Gráficos!$B$24,'PIB trim CCAA'!$U$2:$AL33,A36,FALSE)</f>
        <v>0.80788733056400552</v>
      </c>
      <c r="G36" s="11">
        <f>HLOOKUP(Gráficos!$D$24,'PIB trim CCAA'!$U$2:$AL33,A36,FALSE)</f>
        <v>0.86013794544497202</v>
      </c>
      <c r="I36" s="11">
        <f>HLOOKUP(Gráficos!$B$43,'PIB trim CCAA'!$AN$2:$BE33,A36,FALSE)</f>
        <v>4.6317027820378387</v>
      </c>
      <c r="J36" s="11">
        <f>HLOOKUP(Gráficos!$D$43,'PIB trim CCAA'!$AN$2:$BE33,A36,FALSE)</f>
        <v>3.7136308139524621</v>
      </c>
    </row>
    <row r="37" spans="1:10" x14ac:dyDescent="0.25">
      <c r="A37">
        <f t="shared" si="0"/>
        <v>33</v>
      </c>
      <c r="B37" s="6">
        <v>200704</v>
      </c>
      <c r="C37">
        <f>HLOOKUP(Gráficos!$B$5,'PIB trim CCAA'!$B$2:$S34,A37,FALSE)</f>
        <v>103.10696469602127</v>
      </c>
      <c r="D37">
        <f>HLOOKUP(Gráficos!$D$5,'PIB trim CCAA'!$B$2:$S34,A37,FALSE)</f>
        <v>102.8433906156106</v>
      </c>
      <c r="F37" s="11">
        <f>HLOOKUP(Gráficos!$B$24,'PIB trim CCAA'!$U$2:$AL34,A37,FALSE)</f>
        <v>0.86397158821562847</v>
      </c>
      <c r="G37" s="11">
        <f>HLOOKUP(Gráficos!$D$24,'PIB trim CCAA'!$U$2:$AL34,A37,FALSE)</f>
        <v>0.55741849991057801</v>
      </c>
      <c r="I37" s="11">
        <f>HLOOKUP(Gráficos!$B$43,'PIB trim CCAA'!$AN$2:$BE34,A37,FALSE)</f>
        <v>4.1981887145368768</v>
      </c>
      <c r="J37" s="11">
        <f>HLOOKUP(Gráficos!$D$43,'PIB trim CCAA'!$AN$2:$BE34,A37,FALSE)</f>
        <v>3.372680382672355</v>
      </c>
    </row>
    <row r="38" spans="1:10" x14ac:dyDescent="0.25">
      <c r="A38">
        <f t="shared" si="0"/>
        <v>34</v>
      </c>
      <c r="B38" s="4">
        <v>200801</v>
      </c>
      <c r="C38">
        <f>HLOOKUP(Gráficos!$B$5,'PIB trim CCAA'!$B$2:$S35,A38,FALSE)</f>
        <v>103.7876064932682</v>
      </c>
      <c r="D38">
        <f>HLOOKUP(Gráficos!$D$5,'PIB trim CCAA'!$B$2:$S35,A38,FALSE)</f>
        <v>103.72070044282306</v>
      </c>
      <c r="F38" s="11">
        <f>HLOOKUP(Gráficos!$B$24,'PIB trim CCAA'!$U$2:$AL35,A38,FALSE)</f>
        <v>0.45399999614765818</v>
      </c>
      <c r="G38" s="11">
        <f>HLOOKUP(Gráficos!$D$24,'PIB trim CCAA'!$U$2:$AL35,A38,FALSE)</f>
        <v>0.48147949617203256</v>
      </c>
      <c r="I38" s="11">
        <f>HLOOKUP(Gráficos!$B$43,'PIB trim CCAA'!$AN$2:$BE35,A38,FALSE)</f>
        <v>3.9217467698830388</v>
      </c>
      <c r="J38" s="11">
        <f>HLOOKUP(Gráficos!$D$43,'PIB trim CCAA'!$AN$2:$BE35,A38,FALSE)</f>
        <v>2.748686453426763</v>
      </c>
    </row>
    <row r="39" spans="1:10" x14ac:dyDescent="0.25">
      <c r="A39">
        <f t="shared" si="0"/>
        <v>35</v>
      </c>
      <c r="B39" s="4">
        <v>200802</v>
      </c>
      <c r="C39">
        <f>HLOOKUP(Gráficos!$B$5,'PIB trim CCAA'!$B$2:$S36,A39,FALSE)</f>
        <v>103.79227071295728</v>
      </c>
      <c r="D39">
        <f>HLOOKUP(Gráficos!$D$5,'PIB trim CCAA'!$B$2:$S36,A39,FALSE)</f>
        <v>103.93225908643652</v>
      </c>
      <c r="F39" s="11">
        <f>HLOOKUP(Gráficos!$B$24,'PIB trim CCAA'!$U$2:$AL36,A39,FALSE)</f>
        <v>5.4456204939401509E-2</v>
      </c>
      <c r="G39" s="11">
        <f>HLOOKUP(Gráficos!$D$24,'PIB trim CCAA'!$U$2:$AL36,A39,FALSE)</f>
        <v>0.62478542792880898</v>
      </c>
      <c r="I39" s="11">
        <f>HLOOKUP(Gráficos!$B$43,'PIB trim CCAA'!$AN$2:$BE36,A39,FALSE)</f>
        <v>2.635639476032825</v>
      </c>
      <c r="J39" s="11">
        <f>HLOOKUP(Gráficos!$D$43,'PIB trim CCAA'!$AN$2:$BE36,A39,FALSE)</f>
        <v>1.7790673859842565</v>
      </c>
    </row>
    <row r="40" spans="1:10" x14ac:dyDescent="0.25">
      <c r="A40">
        <f t="shared" si="0"/>
        <v>36</v>
      </c>
      <c r="B40" s="4">
        <v>200803</v>
      </c>
      <c r="C40">
        <f>HLOOKUP(Gráficos!$B$5,'PIB trim CCAA'!$B$2:$S37,A40,FALSE)</f>
        <v>103.45746516733223</v>
      </c>
      <c r="D40">
        <f>HLOOKUP(Gráficos!$D$5,'PIB trim CCAA'!$B$2:$S37,A40,FALSE)</f>
        <v>103.2026254674758</v>
      </c>
      <c r="F40" s="11">
        <f>HLOOKUP(Gráficos!$B$24,'PIB trim CCAA'!$U$2:$AL37,A40,FALSE)</f>
        <v>-0.75248560762277705</v>
      </c>
      <c r="G40" s="11">
        <f>HLOOKUP(Gráficos!$D$24,'PIB trim CCAA'!$U$2:$AL37,A40,FALSE)</f>
        <v>-0.48745715920338606</v>
      </c>
      <c r="I40" s="11">
        <f>HLOOKUP(Gráficos!$B$43,'PIB trim CCAA'!$AN$2:$BE37,A40,FALSE)</f>
        <v>1.4655496973492665</v>
      </c>
      <c r="J40" s="11">
        <f>HLOOKUP(Gráficos!$D$43,'PIB trim CCAA'!$AN$2:$BE37,A40,FALSE)</f>
        <v>-9.7187076355331747E-2</v>
      </c>
    </row>
    <row r="41" spans="1:10" x14ac:dyDescent="0.25">
      <c r="A41">
        <f t="shared" si="0"/>
        <v>37</v>
      </c>
      <c r="B41" s="6">
        <v>200804</v>
      </c>
      <c r="C41">
        <f>HLOOKUP(Gráficos!$B$5,'PIB trim CCAA'!$B$2:$S38,A41,FALSE)</f>
        <v>101.0046465426377</v>
      </c>
      <c r="D41">
        <f>HLOOKUP(Gráficos!$D$5,'PIB trim CCAA'!$B$2:$S38,A41,FALSE)</f>
        <v>102.81754748653489</v>
      </c>
      <c r="F41" s="11">
        <f>HLOOKUP(Gráficos!$B$24,'PIB trim CCAA'!$U$2:$AL38,A41,FALSE)</f>
        <v>-1.0119188418110547</v>
      </c>
      <c r="G41" s="11">
        <f>HLOOKUP(Gráficos!$D$24,'PIB trim CCAA'!$U$2:$AL38,A41,FALSE)</f>
        <v>-1.1746879973959068</v>
      </c>
      <c r="I41" s="11">
        <f>HLOOKUP(Gráficos!$B$43,'PIB trim CCAA'!$AN$2:$BE38,A41,FALSE)</f>
        <v>-2.0389681333182419</v>
      </c>
      <c r="J41" s="11">
        <f>HLOOKUP(Gráficos!$D$43,'PIB trim CCAA'!$AN$2:$BE38,A41,FALSE)</f>
        <v>-1.8010365925325122</v>
      </c>
    </row>
    <row r="42" spans="1:10" x14ac:dyDescent="0.25">
      <c r="A42">
        <f t="shared" si="0"/>
        <v>38</v>
      </c>
      <c r="B42" s="4">
        <v>200901</v>
      </c>
      <c r="C42">
        <f>HLOOKUP(Gráficos!$B$5,'PIB trim CCAA'!$B$2:$S39,A42,FALSE)</f>
        <v>99.509921835434071</v>
      </c>
      <c r="D42">
        <f>HLOOKUP(Gráficos!$D$5,'PIB trim CCAA'!$B$2:$S39,A42,FALSE)</f>
        <v>101.02944146012661</v>
      </c>
      <c r="F42" s="11">
        <f>HLOOKUP(Gráficos!$B$24,'PIB trim CCAA'!$U$2:$AL39,A42,FALSE)</f>
        <v>-1.597426639122812</v>
      </c>
      <c r="G42" s="11">
        <f>HLOOKUP(Gráficos!$D$24,'PIB trim CCAA'!$U$2:$AL39,A42,FALSE)</f>
        <v>-1.8604885140771188</v>
      </c>
      <c r="I42" s="11">
        <f>HLOOKUP(Gráficos!$B$43,'PIB trim CCAA'!$AN$2:$BE39,A42,FALSE)</f>
        <v>-4.1215755930469218</v>
      </c>
      <c r="J42" s="11">
        <f>HLOOKUP(Gráficos!$D$43,'PIB trim CCAA'!$AN$2:$BE39,A42,FALSE)</f>
        <v>-3.1241161222866576</v>
      </c>
    </row>
    <row r="43" spans="1:10" x14ac:dyDescent="0.25">
      <c r="A43">
        <f t="shared" si="0"/>
        <v>39</v>
      </c>
      <c r="B43" s="4">
        <v>200902</v>
      </c>
      <c r="C43">
        <f>HLOOKUP(Gráficos!$B$5,'PIB trim CCAA'!$B$2:$S40,A43,FALSE)</f>
        <v>99.295636105564455</v>
      </c>
      <c r="D43">
        <f>HLOOKUP(Gráficos!$D$5,'PIB trim CCAA'!$B$2:$S40,A43,FALSE)</f>
        <v>99.572999493563572</v>
      </c>
      <c r="F43" s="11">
        <f>HLOOKUP(Gráficos!$B$24,'PIB trim CCAA'!$U$2:$AL40,A43,FALSE)</f>
        <v>-0.96868259959400627</v>
      </c>
      <c r="G43" s="11">
        <f>HLOOKUP(Gráficos!$D$24,'PIB trim CCAA'!$U$2:$AL40,A43,FALSE)</f>
        <v>-1.413607493705682</v>
      </c>
      <c r="I43" s="11">
        <f>HLOOKUP(Gráficos!$B$43,'PIB trim CCAA'!$AN$2:$BE40,A43,FALSE)</f>
        <v>-4.332340526423673</v>
      </c>
      <c r="J43" s="11">
        <f>HLOOKUP(Gráficos!$D$43,'PIB trim CCAA'!$AN$2:$BE40,A43,FALSE)</f>
        <v>-4.0133730385727979</v>
      </c>
    </row>
    <row r="44" spans="1:10" x14ac:dyDescent="0.25">
      <c r="A44">
        <f t="shared" si="0"/>
        <v>40</v>
      </c>
      <c r="B44" s="4">
        <v>200903</v>
      </c>
      <c r="C44">
        <f>HLOOKUP(Gráficos!$B$5,'PIB trim CCAA'!$B$2:$S41,A44,FALSE)</f>
        <v>99.068155074203446</v>
      </c>
      <c r="D44">
        <f>HLOOKUP(Gráficos!$D$5,'PIB trim CCAA'!$B$2:$S41,A44,FALSE)</f>
        <v>99.070469040839996</v>
      </c>
      <c r="F44" s="11">
        <f>HLOOKUP(Gráficos!$B$24,'PIB trim CCAA'!$U$2:$AL41,A44,FALSE)</f>
        <v>-0.30977166975437731</v>
      </c>
      <c r="G44" s="11">
        <f>HLOOKUP(Gráficos!$D$24,'PIB trim CCAA'!$U$2:$AL41,A44,FALSE)</f>
        <v>-0.38535450000711791</v>
      </c>
      <c r="I44" s="11">
        <f>HLOOKUP(Gráficos!$B$43,'PIB trim CCAA'!$AN$2:$BE41,A44,FALSE)</f>
        <v>-4.2426228847087133</v>
      </c>
      <c r="J44" s="11">
        <f>HLOOKUP(Gráficos!$D$43,'PIB trim CCAA'!$AN$2:$BE41,A44,FALSE)</f>
        <v>-3.8270657700778199</v>
      </c>
    </row>
    <row r="45" spans="1:10" x14ac:dyDescent="0.25">
      <c r="A45">
        <f t="shared" si="0"/>
        <v>41</v>
      </c>
      <c r="B45" s="6">
        <v>200904</v>
      </c>
      <c r="C45">
        <f>HLOOKUP(Gráficos!$B$5,'PIB trim CCAA'!$B$2:$S42,A45,FALSE)</f>
        <v>99.484732767088232</v>
      </c>
      <c r="D45">
        <f>HLOOKUP(Gráficos!$D$5,'PIB trim CCAA'!$B$2:$S42,A45,FALSE)</f>
        <v>99.209093575294972</v>
      </c>
      <c r="F45" s="11">
        <f>HLOOKUP(Gráficos!$B$24,'PIB trim CCAA'!$U$2:$AL42,A45,FALSE)</f>
        <v>-6.3050436333111914E-2</v>
      </c>
      <c r="G45" s="11">
        <f>HLOOKUP(Gráficos!$D$24,'PIB trim CCAA'!$U$2:$AL42,A45,FALSE)</f>
        <v>0.1284752904985087</v>
      </c>
      <c r="I45" s="11">
        <f>HLOOKUP(Gráficos!$B$43,'PIB trim CCAA'!$AN$2:$BE42,A45,FALSE)</f>
        <v>-1.5047958956104668</v>
      </c>
      <c r="J45" s="11">
        <f>HLOOKUP(Gráficos!$D$43,'PIB trim CCAA'!$AN$2:$BE42,A45,FALSE)</f>
        <v>-3.3807892326577438</v>
      </c>
    </row>
    <row r="46" spans="1:10" x14ac:dyDescent="0.25">
      <c r="A46">
        <f t="shared" si="0"/>
        <v>42</v>
      </c>
      <c r="B46" s="4">
        <v>201001</v>
      </c>
      <c r="C46">
        <f>HLOOKUP(Gráficos!$B$5,'PIB trim CCAA'!$B$2:$S43,A46,FALSE)</f>
        <v>100.00865119927266</v>
      </c>
      <c r="D46">
        <f>HLOOKUP(Gráficos!$D$5,'PIB trim CCAA'!$B$2:$S43,A46,FALSE)</f>
        <v>99.791081941580373</v>
      </c>
      <c r="F46" s="11">
        <f>HLOOKUP(Gráficos!$B$24,'PIB trim CCAA'!$U$2:$AL43,A46,FALSE)</f>
        <v>0.29947759694595177</v>
      </c>
      <c r="G46" s="11">
        <f>HLOOKUP(Gráficos!$D$24,'PIB trim CCAA'!$U$2:$AL43,A46,FALSE)</f>
        <v>0.779426253269766</v>
      </c>
      <c r="I46" s="11">
        <f>HLOOKUP(Gráficos!$B$43,'PIB trim CCAA'!$AN$2:$BE43,A46,FALSE)</f>
        <v>0.50118556485589938</v>
      </c>
      <c r="J46" s="11">
        <f>HLOOKUP(Gráficos!$D$43,'PIB trim CCAA'!$AN$2:$BE43,A46,FALSE)</f>
        <v>-2.3611063220578821</v>
      </c>
    </row>
    <row r="47" spans="1:10" x14ac:dyDescent="0.25">
      <c r="A47">
        <f t="shared" si="0"/>
        <v>43</v>
      </c>
      <c r="B47" s="4">
        <v>201002</v>
      </c>
      <c r="C47">
        <f>HLOOKUP(Gráficos!$B$5,'PIB trim CCAA'!$B$2:$S44,A47,FALSE)</f>
        <v>99.701307738213842</v>
      </c>
      <c r="D47">
        <f>HLOOKUP(Gráficos!$D$5,'PIB trim CCAA'!$B$2:$S44,A47,FALSE)</f>
        <v>100.18824751934541</v>
      </c>
      <c r="F47" s="11">
        <f>HLOOKUP(Gráficos!$B$24,'PIB trim CCAA'!$U$2:$AL44,A47,FALSE)</f>
        <v>0.18840502773991297</v>
      </c>
      <c r="G47" s="11">
        <f>HLOOKUP(Gráficos!$D$24,'PIB trim CCAA'!$U$2:$AL44,A47,FALSE)</f>
        <v>0.56682883051732968</v>
      </c>
      <c r="I47" s="11">
        <f>HLOOKUP(Gráficos!$B$43,'PIB trim CCAA'!$AN$2:$BE44,A47,FALSE)</f>
        <v>0.40854930645501941</v>
      </c>
      <c r="J47" s="11">
        <f>HLOOKUP(Gráficos!$D$43,'PIB trim CCAA'!$AN$2:$BE44,A47,FALSE)</f>
        <v>-1.3250204943963118</v>
      </c>
    </row>
    <row r="48" spans="1:10" x14ac:dyDescent="0.25">
      <c r="A48">
        <f t="shared" si="0"/>
        <v>44</v>
      </c>
      <c r="B48" s="4">
        <v>201003</v>
      </c>
      <c r="C48">
        <f>HLOOKUP(Gráficos!$B$5,'PIB trim CCAA'!$B$2:$S45,A48,FALSE)</f>
        <v>99.877227296477642</v>
      </c>
      <c r="D48">
        <f>HLOOKUP(Gráficos!$D$5,'PIB trim CCAA'!$B$2:$S45,A48,FALSE)</f>
        <v>100.22596030730301</v>
      </c>
      <c r="F48" s="11">
        <f>HLOOKUP(Gráficos!$B$24,'PIB trim CCAA'!$U$2:$AL45,A48,FALSE)</f>
        <v>4.1089234620539372E-2</v>
      </c>
      <c r="G48" s="11">
        <f>HLOOKUP(Gráficos!$D$24,'PIB trim CCAA'!$U$2:$AL45,A48,FALSE)</f>
        <v>0.28218846879857207</v>
      </c>
      <c r="I48" s="11">
        <f>HLOOKUP(Gráficos!$B$43,'PIB trim CCAA'!$AN$2:$BE45,A48,FALSE)</f>
        <v>0.81668243611501268</v>
      </c>
      <c r="J48" s="11">
        <f>HLOOKUP(Gráficos!$D$43,'PIB trim CCAA'!$AN$2:$BE45,A48,FALSE)</f>
        <v>-0.78548446797248594</v>
      </c>
    </row>
    <row r="49" spans="1:10" x14ac:dyDescent="0.25">
      <c r="A49">
        <f t="shared" si="0"/>
        <v>45</v>
      </c>
      <c r="B49" s="6">
        <v>201004</v>
      </c>
      <c r="C49">
        <f>HLOOKUP(Gráficos!$B$5,'PIB trim CCAA'!$B$2:$S46,A49,FALSE)</f>
        <v>100.41296884726339</v>
      </c>
      <c r="D49">
        <f>HLOOKUP(Gráficos!$D$5,'PIB trim CCAA'!$B$2:$S46,A49,FALSE)</f>
        <v>99.794803895056802</v>
      </c>
      <c r="F49" s="11">
        <f>HLOOKUP(Gráficos!$B$24,'PIB trim CCAA'!$U$2:$AL46,A49,FALSE)</f>
        <v>1.1991929431465209E-3</v>
      </c>
      <c r="G49" s="11">
        <f>HLOOKUP(Gráficos!$D$24,'PIB trim CCAA'!$U$2:$AL46,A49,FALSE)</f>
        <v>-0.19947238517994403</v>
      </c>
      <c r="I49" s="11">
        <f>HLOOKUP(Gráficos!$B$43,'PIB trim CCAA'!$AN$2:$BE46,A49,FALSE)</f>
        <v>0.9330437488818788</v>
      </c>
      <c r="J49" s="11">
        <f>HLOOKUP(Gráficos!$D$43,'PIB trim CCAA'!$AN$2:$BE46,A49,FALSE)</f>
        <v>-0.29287697473677765</v>
      </c>
    </row>
    <row r="50" spans="1:10" x14ac:dyDescent="0.25">
      <c r="A50">
        <f t="shared" si="0"/>
        <v>46</v>
      </c>
      <c r="B50" s="4">
        <v>201101</v>
      </c>
      <c r="C50">
        <f>HLOOKUP(Gráficos!$B$5,'PIB trim CCAA'!$B$2:$S47,A50,FALSE)</f>
        <v>99.417010684070149</v>
      </c>
      <c r="D50">
        <f>HLOOKUP(Gráficos!$D$5,'PIB trim CCAA'!$B$2:$S47,A50,FALSE)</f>
        <v>98.893640089494426</v>
      </c>
      <c r="F50" s="11">
        <f>HLOOKUP(Gráficos!$B$24,'PIB trim CCAA'!$U$2:$AL47,A50,FALSE)</f>
        <v>-0.40212454468688819</v>
      </c>
      <c r="G50" s="11">
        <f>HLOOKUP(Gráficos!$D$24,'PIB trim CCAA'!$U$2:$AL47,A50,FALSE)</f>
        <v>-0.47964091893103467</v>
      </c>
      <c r="I50" s="11">
        <f>HLOOKUP(Gráficos!$B$43,'PIB trim CCAA'!$AN$2:$BE47,A50,FALSE)</f>
        <v>-0.59158933563021598</v>
      </c>
      <c r="J50" s="11">
        <f>HLOOKUP(Gráficos!$D$43,'PIB trim CCAA'!$AN$2:$BE47,A50,FALSE)</f>
        <v>-0.12520558717256103</v>
      </c>
    </row>
    <row r="51" spans="1:10" x14ac:dyDescent="0.25">
      <c r="A51">
        <f t="shared" si="0"/>
        <v>47</v>
      </c>
      <c r="B51" s="4">
        <v>201102</v>
      </c>
      <c r="C51">
        <f>HLOOKUP(Gráficos!$B$5,'PIB trim CCAA'!$B$2:$S48,A51,FALSE)</f>
        <v>98.775933261304331</v>
      </c>
      <c r="D51">
        <f>HLOOKUP(Gráficos!$D$5,'PIB trim CCAA'!$B$2:$S48,A51,FALSE)</f>
        <v>98.372795289893489</v>
      </c>
      <c r="F51" s="11">
        <f>HLOOKUP(Gráficos!$B$24,'PIB trim CCAA'!$U$2:$AL48,A51,FALSE)</f>
        <v>-0.48391579483896274</v>
      </c>
      <c r="G51" s="11">
        <f>HLOOKUP(Gráficos!$D$24,'PIB trim CCAA'!$U$2:$AL48,A51,FALSE)</f>
        <v>-0.41201186939597845</v>
      </c>
      <c r="I51" s="11">
        <f>HLOOKUP(Gráficos!$B$43,'PIB trim CCAA'!$AN$2:$BE48,A51,FALSE)</f>
        <v>-0.92814677951794655</v>
      </c>
      <c r="J51" s="11">
        <f>HLOOKUP(Gráficos!$D$43,'PIB trim CCAA'!$AN$2:$BE48,A51,FALSE)</f>
        <v>-0.54065654061116186</v>
      </c>
    </row>
    <row r="52" spans="1:10" x14ac:dyDescent="0.25">
      <c r="A52">
        <f t="shared" si="0"/>
        <v>48</v>
      </c>
      <c r="B52" s="4">
        <v>201103</v>
      </c>
      <c r="C52">
        <f>HLOOKUP(Gráficos!$B$5,'PIB trim CCAA'!$B$2:$S49,A52,FALSE)</f>
        <v>97.976101395145648</v>
      </c>
      <c r="D52">
        <f>HLOOKUP(Gráficos!$D$5,'PIB trim CCAA'!$B$2:$S49,A52,FALSE)</f>
        <v>97.401305184804812</v>
      </c>
      <c r="F52" s="11">
        <f>HLOOKUP(Gráficos!$B$24,'PIB trim CCAA'!$U$2:$AL49,A52,FALSE)</f>
        <v>-0.35288020825982036</v>
      </c>
      <c r="G52" s="11">
        <f>HLOOKUP(Gráficos!$D$24,'PIB trim CCAA'!$U$2:$AL49,A52,FALSE)</f>
        <v>-0.24431741116144323</v>
      </c>
      <c r="I52" s="11">
        <f>HLOOKUP(Gráficos!$B$43,'PIB trim CCAA'!$AN$2:$BE49,A52,FALSE)</f>
        <v>-1.9034628341139781</v>
      </c>
      <c r="J52" s="11">
        <f>HLOOKUP(Gráficos!$D$43,'PIB trim CCAA'!$AN$2:$BE49,A52,FALSE)</f>
        <v>-0.80297359967608228</v>
      </c>
    </row>
    <row r="53" spans="1:10" x14ac:dyDescent="0.25">
      <c r="A53">
        <f t="shared" si="0"/>
        <v>49</v>
      </c>
      <c r="B53" s="6">
        <v>201104</v>
      </c>
      <c r="C53">
        <f>HLOOKUP(Gráficos!$B$5,'PIB trim CCAA'!$B$2:$S50,A53,FALSE)</f>
        <v>96.592712512003601</v>
      </c>
      <c r="D53">
        <f>HLOOKUP(Gráficos!$D$5,'PIB trim CCAA'!$B$2:$S50,A53,FALSE)</f>
        <v>96.822276715531729</v>
      </c>
      <c r="F53" s="11">
        <f>HLOOKUP(Gráficos!$B$24,'PIB trim CCAA'!$U$2:$AL50,A53,FALSE)</f>
        <v>-0.52390983651341427</v>
      </c>
      <c r="G53" s="11">
        <f>HLOOKUP(Gráficos!$D$24,'PIB trim CCAA'!$U$2:$AL50,A53,FALSE)</f>
        <v>8.9620505512311155E-4</v>
      </c>
      <c r="I53" s="11">
        <f>HLOOKUP(Gráficos!$B$43,'PIB trim CCAA'!$AN$2:$BE50,A53,FALSE)</f>
        <v>-3.8045447506593666</v>
      </c>
      <c r="J53" s="11">
        <f>HLOOKUP(Gráficos!$D$43,'PIB trim CCAA'!$AN$2:$BE50,A53,FALSE)</f>
        <v>-1.0587980617019044</v>
      </c>
    </row>
    <row r="54" spans="1:10" x14ac:dyDescent="0.25">
      <c r="A54">
        <f t="shared" si="0"/>
        <v>50</v>
      </c>
      <c r="B54" s="4">
        <v>201201</v>
      </c>
      <c r="C54">
        <f>HLOOKUP(Gráficos!$B$5,'PIB trim CCAA'!$B$2:$S51,A54,FALSE)</f>
        <v>95.447694576426443</v>
      </c>
      <c r="D54">
        <f>HLOOKUP(Gráficos!$D$5,'PIB trim CCAA'!$B$2:$S51,A54,FALSE)</f>
        <v>96.47724356529308</v>
      </c>
      <c r="F54" s="11">
        <f>HLOOKUP(Gráficos!$B$24,'PIB trim CCAA'!$U$2:$AL51,A54,FALSE)</f>
        <v>-0.95762642906547235</v>
      </c>
      <c r="G54" s="11">
        <f>HLOOKUP(Gráficos!$D$24,'PIB trim CCAA'!$U$2:$AL51,A54,FALSE)</f>
        <v>-0.51637066180821867</v>
      </c>
      <c r="I54" s="11">
        <f>HLOOKUP(Gráficos!$B$43,'PIB trim CCAA'!$AN$2:$BE51,A54,FALSE)</f>
        <v>-3.9925924953200354</v>
      </c>
      <c r="J54" s="11">
        <f>HLOOKUP(Gráficos!$D$43,'PIB trim CCAA'!$AN$2:$BE51,A54,FALSE)</f>
        <v>-2.3578229566309061</v>
      </c>
    </row>
    <row r="55" spans="1:10" x14ac:dyDescent="0.25">
      <c r="A55">
        <f t="shared" si="0"/>
        <v>51</v>
      </c>
      <c r="B55" s="4">
        <v>201202</v>
      </c>
      <c r="C55">
        <f>HLOOKUP(Gráficos!$B$5,'PIB trim CCAA'!$B$2:$S52,A55,FALSE)</f>
        <v>93.871089844223874</v>
      </c>
      <c r="D55">
        <f>HLOOKUP(Gráficos!$D$5,'PIB trim CCAA'!$B$2:$S52,A55,FALSE)</f>
        <v>95.604938045336127</v>
      </c>
      <c r="F55" s="11">
        <f>HLOOKUP(Gráficos!$B$24,'PIB trim CCAA'!$U$2:$AL52,A55,FALSE)</f>
        <v>-0.9421357747664949</v>
      </c>
      <c r="G55" s="11">
        <f>HLOOKUP(Gráficos!$D$24,'PIB trim CCAA'!$U$2:$AL52,A55,FALSE)</f>
        <v>-0.65806008796636117</v>
      </c>
      <c r="I55" s="11">
        <f>HLOOKUP(Gráficos!$B$43,'PIB trim CCAA'!$AN$2:$BE52,A55,FALSE)</f>
        <v>-4.9656259932316367</v>
      </c>
      <c r="J55" s="11">
        <f>HLOOKUP(Gráficos!$D$43,'PIB trim CCAA'!$AN$2:$BE52,A55,FALSE)</f>
        <v>-3.0406050266961193</v>
      </c>
    </row>
    <row r="56" spans="1:10" x14ac:dyDescent="0.25">
      <c r="A56">
        <f t="shared" si="0"/>
        <v>52</v>
      </c>
      <c r="B56" s="4">
        <v>201203</v>
      </c>
      <c r="C56">
        <f>HLOOKUP(Gráficos!$B$5,'PIB trim CCAA'!$B$2:$S53,A56,FALSE)</f>
        <v>93.445820007745908</v>
      </c>
      <c r="D56">
        <f>HLOOKUP(Gráficos!$D$5,'PIB trim CCAA'!$B$2:$S53,A56,FALSE)</f>
        <v>94.644269800630411</v>
      </c>
      <c r="F56" s="11">
        <f>HLOOKUP(Gráficos!$B$24,'PIB trim CCAA'!$U$2:$AL53,A56,FALSE)</f>
        <v>-0.73016916328606518</v>
      </c>
      <c r="G56" s="11">
        <f>HLOOKUP(Gráficos!$D$24,'PIB trim CCAA'!$U$2:$AL53,A56,FALSE)</f>
        <v>-0.44028660712128742</v>
      </c>
      <c r="I56" s="11">
        <f>HLOOKUP(Gráficos!$B$43,'PIB trim CCAA'!$AN$2:$BE53,A56,FALSE)</f>
        <v>-4.6238637003208964</v>
      </c>
      <c r="J56" s="11">
        <f>HLOOKUP(Gráficos!$D$43,'PIB trim CCAA'!$AN$2:$BE53,A56,FALSE)</f>
        <v>-3.7823144909253426</v>
      </c>
    </row>
    <row r="57" spans="1:10" x14ac:dyDescent="0.25">
      <c r="A57">
        <f t="shared" si="0"/>
        <v>53</v>
      </c>
      <c r="B57" s="6">
        <v>201204</v>
      </c>
      <c r="C57">
        <f>HLOOKUP(Gráficos!$B$5,'PIB trim CCAA'!$B$2:$S54,A57,FALSE)</f>
        <v>92.726397370862699</v>
      </c>
      <c r="D57">
        <f>HLOOKUP(Gráficos!$D$5,'PIB trim CCAA'!$B$2:$S54,A57,FALSE)</f>
        <v>93.9065455357443</v>
      </c>
      <c r="F57" s="11">
        <f>HLOOKUP(Gráficos!$B$24,'PIB trim CCAA'!$U$2:$AL54,A57,FALSE)</f>
        <v>-0.98106791655178105</v>
      </c>
      <c r="G57" s="11">
        <f>HLOOKUP(Gráficos!$D$24,'PIB trim CCAA'!$U$2:$AL54,A57,FALSE)</f>
        <v>-0.86581323591193859</v>
      </c>
      <c r="I57" s="11">
        <f>HLOOKUP(Gráficos!$B$43,'PIB trim CCAA'!$AN$2:$BE54,A57,FALSE)</f>
        <v>-4.0026985893583111</v>
      </c>
      <c r="J57" s="11">
        <f>HLOOKUP(Gráficos!$D$43,'PIB trim CCAA'!$AN$2:$BE54,A57,FALSE)</f>
        <v>-4.4769248154015839</v>
      </c>
    </row>
    <row r="58" spans="1:10" x14ac:dyDescent="0.25">
      <c r="A58">
        <f t="shared" si="0"/>
        <v>54</v>
      </c>
      <c r="B58" s="4">
        <v>201301</v>
      </c>
      <c r="C58">
        <f>HLOOKUP(Gráficos!$B$5,'PIB trim CCAA'!$B$2:$S55,A58,FALSE)</f>
        <v>93.46441027093276</v>
      </c>
      <c r="D58">
        <f>HLOOKUP(Gráficos!$D$5,'PIB trim CCAA'!$B$2:$S55,A58,FALSE)</f>
        <v>93.605768435506221</v>
      </c>
      <c r="F58" s="11">
        <f>HLOOKUP(Gráficos!$B$24,'PIB trim CCAA'!$U$2:$AL55,A58,FALSE)</f>
        <v>-0.35385293639927928</v>
      </c>
      <c r="G58" s="11">
        <f>HLOOKUP(Gráficos!$D$24,'PIB trim CCAA'!$U$2:$AL55,A58,FALSE)</f>
        <v>-0.8132074060912875</v>
      </c>
      <c r="I58" s="11">
        <f>HLOOKUP(Gráficos!$B$43,'PIB trim CCAA'!$AN$2:$BE55,A58,FALSE)</f>
        <v>-2.0778755467012688</v>
      </c>
      <c r="J58" s="11">
        <f>HLOOKUP(Gráficos!$D$43,'PIB trim CCAA'!$AN$2:$BE55,A58,FALSE)</f>
        <v>-3.8824857298346727</v>
      </c>
    </row>
    <row r="59" spans="1:10" x14ac:dyDescent="0.25">
      <c r="A59">
        <f t="shared" si="0"/>
        <v>55</v>
      </c>
      <c r="B59" s="4">
        <v>201302</v>
      </c>
      <c r="C59">
        <f>HLOOKUP(Gráficos!$B$5,'PIB trim CCAA'!$B$2:$S56,A59,FALSE)</f>
        <v>93.935714179107492</v>
      </c>
      <c r="D59">
        <f>HLOOKUP(Gráficos!$D$5,'PIB trim CCAA'!$B$2:$S56,A59,FALSE)</f>
        <v>93.685929103554273</v>
      </c>
      <c r="F59" s="11">
        <f>HLOOKUP(Gráficos!$B$24,'PIB trim CCAA'!$U$2:$AL56,A59,FALSE)</f>
        <v>-6.8587468603775736E-2</v>
      </c>
      <c r="G59" s="11">
        <f>HLOOKUP(Gráficos!$D$24,'PIB trim CCAA'!$U$2:$AL56,A59,FALSE)</f>
        <v>-0.56553971918364976</v>
      </c>
      <c r="I59" s="11">
        <f>HLOOKUP(Gráficos!$B$43,'PIB trim CCAA'!$AN$2:$BE56,A59,FALSE)</f>
        <v>6.8843703626808583E-2</v>
      </c>
      <c r="J59" s="11">
        <f>HLOOKUP(Gráficos!$D$43,'PIB trim CCAA'!$AN$2:$BE56,A59,FALSE)</f>
        <v>-2.6694734432075151</v>
      </c>
    </row>
    <row r="60" spans="1:10" x14ac:dyDescent="0.25">
      <c r="A60">
        <f t="shared" si="0"/>
        <v>56</v>
      </c>
      <c r="B60" s="4">
        <v>201303</v>
      </c>
      <c r="C60">
        <f>HLOOKUP(Gráficos!$B$5,'PIB trim CCAA'!$B$2:$S57,A60,FALSE)</f>
        <v>94.34144913245045</v>
      </c>
      <c r="D60">
        <f>HLOOKUP(Gráficos!$D$5,'PIB trim CCAA'!$B$2:$S57,A60,FALSE)</f>
        <v>93.554151071634223</v>
      </c>
      <c r="F60" s="11">
        <f>HLOOKUP(Gráficos!$B$24,'PIB trim CCAA'!$U$2:$AL57,A60,FALSE)</f>
        <v>-7.6366521171322699E-2</v>
      </c>
      <c r="G60" s="11">
        <f>HLOOKUP(Gráficos!$D$24,'PIB trim CCAA'!$U$2:$AL57,A60,FALSE)</f>
        <v>-0.29085043983392289</v>
      </c>
      <c r="I60" s="11">
        <f>HLOOKUP(Gráficos!$B$43,'PIB trim CCAA'!$AN$2:$BE57,A60,FALSE)</f>
        <v>0.95844749891467185</v>
      </c>
      <c r="J60" s="11">
        <f>HLOOKUP(Gráficos!$D$43,'PIB trim CCAA'!$AN$2:$BE57,A60,FALSE)</f>
        <v>-1.876976386280671</v>
      </c>
    </row>
    <row r="61" spans="1:10" x14ac:dyDescent="0.25">
      <c r="A61">
        <f t="shared" si="0"/>
        <v>57</v>
      </c>
      <c r="B61" s="6">
        <v>201304</v>
      </c>
      <c r="C61">
        <f>HLOOKUP(Gráficos!$B$5,'PIB trim CCAA'!$B$2:$S58,A61,FALSE)</f>
        <v>94.627932617003964</v>
      </c>
      <c r="D61">
        <f>HLOOKUP(Gráficos!$D$5,'PIB trim CCAA'!$B$2:$S58,A61,FALSE)</f>
        <v>93.635531197125559</v>
      </c>
      <c r="F61" s="11">
        <f>HLOOKUP(Gráficos!$B$24,'PIB trim CCAA'!$U$2:$AL58,A61,FALSE)</f>
        <v>0.2835458602304497</v>
      </c>
      <c r="G61" s="11">
        <f>HLOOKUP(Gráficos!$D$24,'PIB trim CCAA'!$U$2:$AL58,A61,FALSE)</f>
        <v>0.44702807917242904</v>
      </c>
      <c r="I61" s="11">
        <f>HLOOKUP(Gráficos!$B$43,'PIB trim CCAA'!$AN$2:$BE58,A61,FALSE)</f>
        <v>2.0506946242460078</v>
      </c>
      <c r="J61" s="11">
        <f>HLOOKUP(Gráficos!$D$43,'PIB trim CCAA'!$AN$2:$BE58,A61,FALSE)</f>
        <v>-0.42657732324560271</v>
      </c>
    </row>
    <row r="62" spans="1:10" x14ac:dyDescent="0.25">
      <c r="A62">
        <f t="shared" si="0"/>
        <v>58</v>
      </c>
      <c r="B62" s="4">
        <v>201401</v>
      </c>
      <c r="C62">
        <f>HLOOKUP(Gráficos!$B$5,'PIB trim CCAA'!$B$2:$S59,A62,FALSE)</f>
        <v>94.72368957384019</v>
      </c>
      <c r="D62">
        <f>HLOOKUP(Gráficos!$D$5,'PIB trim CCAA'!$B$2:$S59,A62,FALSE)</f>
        <v>93.77189802750307</v>
      </c>
      <c r="F62" s="11">
        <f>HLOOKUP(Gráficos!$B$24,'PIB trim CCAA'!$U$2:$AL59,A62,FALSE)</f>
        <v>0.431567988077175</v>
      </c>
      <c r="G62" s="11">
        <f>HLOOKUP(Gráficos!$D$24,'PIB trim CCAA'!$U$2:$AL59,A62,FALSE)</f>
        <v>1.0187681610445587</v>
      </c>
      <c r="I62" s="11">
        <f>HLOOKUP(Gráficos!$B$43,'PIB trim CCAA'!$AN$2:$BE59,A62,FALSE)</f>
        <v>1.3473356320946817</v>
      </c>
      <c r="J62" s="11">
        <f>HLOOKUP(Gráficos!$D$43,'PIB trim CCAA'!$AN$2:$BE59,A62,FALSE)</f>
        <v>0.9435858651892115</v>
      </c>
    </row>
    <row r="63" spans="1:10" x14ac:dyDescent="0.25">
      <c r="A63">
        <f t="shared" si="0"/>
        <v>59</v>
      </c>
      <c r="B63" s="4">
        <v>201402</v>
      </c>
      <c r="C63">
        <f>HLOOKUP(Gráficos!$B$5,'PIB trim CCAA'!$B$2:$S60,A63,FALSE)</f>
        <v>95.058704838800878</v>
      </c>
      <c r="D63">
        <f>HLOOKUP(Gráficos!$D$5,'PIB trim CCAA'!$B$2:$S60,A63,FALSE)</f>
        <v>93.928074119296383</v>
      </c>
      <c r="F63" s="11">
        <f>HLOOKUP(Gráficos!$B$24,'PIB trim CCAA'!$U$2:$AL60,A63,FALSE)</f>
        <v>0.40213941113571572</v>
      </c>
      <c r="G63" s="11">
        <f>HLOOKUP(Gráficos!$D$24,'PIB trim CCAA'!$U$2:$AL60,A63,FALSE)</f>
        <v>0.44057885266808317</v>
      </c>
      <c r="I63" s="11">
        <f>HLOOKUP(Gráficos!$B$43,'PIB trim CCAA'!$AN$2:$BE60,A63,FALSE)</f>
        <v>1.1954884992434023</v>
      </c>
      <c r="J63" s="11">
        <f>HLOOKUP(Gráficos!$D$43,'PIB trim CCAA'!$AN$2:$BE60,A63,FALSE)</f>
        <v>1.0686746183183216</v>
      </c>
    </row>
    <row r="64" spans="1:10" x14ac:dyDescent="0.25">
      <c r="A64">
        <f t="shared" si="0"/>
        <v>60</v>
      </c>
      <c r="B64" s="4">
        <v>201403</v>
      </c>
      <c r="C64">
        <f>HLOOKUP(Gráficos!$B$5,'PIB trim CCAA'!$B$2:$S61,A64,FALSE)</f>
        <v>95.085909148087921</v>
      </c>
      <c r="D64">
        <f>HLOOKUP(Gráficos!$D$5,'PIB trim CCAA'!$B$2:$S61,A64,FALSE)</f>
        <v>94.44921787292067</v>
      </c>
      <c r="F64" s="11">
        <f>HLOOKUP(Gráficos!$B$24,'PIB trim CCAA'!$U$2:$AL61,A64,FALSE)</f>
        <v>0.59067767028759821</v>
      </c>
      <c r="G64" s="11">
        <f>HLOOKUP(Gráficos!$D$24,'PIB trim CCAA'!$U$2:$AL61,A64,FALSE)</f>
        <v>0.72366482702104218</v>
      </c>
      <c r="I64" s="11">
        <f>HLOOKUP(Gráficos!$B$43,'PIB trim CCAA'!$AN$2:$BE61,A64,FALSE)</f>
        <v>0.7891123387264054</v>
      </c>
      <c r="J64" s="11">
        <f>HLOOKUP(Gráficos!$D$43,'PIB trim CCAA'!$AN$2:$BE61,A64,FALSE)</f>
        <v>1.9491408136312227</v>
      </c>
    </row>
    <row r="65" spans="1:10" x14ac:dyDescent="0.25">
      <c r="A65">
        <f t="shared" si="0"/>
        <v>61</v>
      </c>
      <c r="B65" s="6">
        <v>201404</v>
      </c>
      <c r="C65">
        <f>HLOOKUP(Gráficos!$B$5,'PIB trim CCAA'!$B$2:$S62,A65,FALSE)</f>
        <v>95.647617185489096</v>
      </c>
      <c r="D65">
        <f>HLOOKUP(Gráficos!$D$5,'PIB trim CCAA'!$B$2:$S62,A65,FALSE)</f>
        <v>95.100165027117058</v>
      </c>
      <c r="F65" s="11">
        <f>HLOOKUP(Gráficos!$B$24,'PIB trim CCAA'!$U$2:$AL62,A65,FALSE)</f>
        <v>0.74008153193334536</v>
      </c>
      <c r="G65" s="11">
        <f>HLOOKUP(Gráficos!$D$24,'PIB trim CCAA'!$U$2:$AL62,A65,FALSE)</f>
        <v>0.8981886732944977</v>
      </c>
      <c r="I65" s="11">
        <f>HLOOKUP(Gráficos!$B$43,'PIB trim CCAA'!$AN$2:$BE62,A65,FALSE)</f>
        <v>1.0775724886775251</v>
      </c>
      <c r="J65" s="11">
        <f>HLOOKUP(Gráficos!$D$43,'PIB trim CCAA'!$AN$2:$BE62,A65,FALSE)</f>
        <v>2.1494797044870673</v>
      </c>
    </row>
    <row r="66" spans="1:10" x14ac:dyDescent="0.25">
      <c r="A66">
        <f t="shared" si="0"/>
        <v>62</v>
      </c>
      <c r="B66" s="4">
        <v>201501</v>
      </c>
      <c r="C66">
        <f>HLOOKUP(Gráficos!$B$5,'PIB trim CCAA'!$B$2:$S63,A66,FALSE)</f>
        <v>96.380679259483472</v>
      </c>
      <c r="D66">
        <f>HLOOKUP(Gráficos!$D$5,'PIB trim CCAA'!$B$2:$S63,A66,FALSE)</f>
        <v>96.085026739919073</v>
      </c>
      <c r="F66" s="11">
        <f>HLOOKUP(Gráficos!$B$24,'PIB trim CCAA'!$U$2:$AL63,A66,FALSE)</f>
        <v>0.95507930892517745</v>
      </c>
      <c r="G66" s="11">
        <f>HLOOKUP(Gráficos!$D$24,'PIB trim CCAA'!$U$2:$AL63,A66,FALSE)</f>
        <v>0.97485481224193204</v>
      </c>
      <c r="I66" s="11">
        <f>HLOOKUP(Gráficos!$B$43,'PIB trim CCAA'!$AN$2:$BE63,A66,FALSE)</f>
        <v>1.7492875257478335</v>
      </c>
      <c r="J66" s="11">
        <f>HLOOKUP(Gráficos!$D$43,'PIB trim CCAA'!$AN$2:$BE63,A66,FALSE)</f>
        <v>2.316968145326781</v>
      </c>
    </row>
    <row r="67" spans="1:10" x14ac:dyDescent="0.25">
      <c r="A67">
        <f t="shared" si="0"/>
        <v>63</v>
      </c>
      <c r="B67" s="4">
        <f>B66+1</f>
        <v>201502</v>
      </c>
      <c r="C67">
        <f>HLOOKUP(Gráficos!$B$5,'PIB trim CCAA'!$B$2:$S64,A67,FALSE)</f>
        <v>96.945540640773729</v>
      </c>
      <c r="D67">
        <f>HLOOKUP(Gráficos!$D$5,'PIB trim CCAA'!$B$2:$S64,A67,FALSE)</f>
        <v>96.827408193866191</v>
      </c>
      <c r="F67" s="11">
        <f>HLOOKUP(Gráficos!$B$24,'PIB trim CCAA'!$U$2:$AL64,A67,FALSE)</f>
        <v>0.77749167741676395</v>
      </c>
      <c r="G67" s="11">
        <f>HLOOKUP(Gráficos!$D$24,'PIB trim CCAA'!$U$2:$AL64,A67,FALSE)</f>
        <v>1.0771591847968942</v>
      </c>
      <c r="I67" s="11">
        <f>HLOOKUP(Gráficos!$B$43,'PIB trim CCAA'!$AN$2:$BE64,A67,FALSE)</f>
        <v>1.9849163789602553</v>
      </c>
      <c r="J67" s="11">
        <f>HLOOKUP(Gráficos!$D$43,'PIB trim CCAA'!$AN$2:$BE64,A67,FALSE)</f>
        <v>2.701405087366715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>
        <f>HLOOKUP(Gráficos!$B$5,'PIB trim CCAA'!$B$2:$S65,A68,FALSE)</f>
        <v>97.718989179355233</v>
      </c>
      <c r="D68">
        <f>HLOOKUP(Gráficos!$D$5,'PIB trim CCAA'!$B$2:$S65,A68,FALSE)</f>
        <v>97.712422678581731</v>
      </c>
      <c r="F68" s="11">
        <f>HLOOKUP(Gráficos!$B$24,'PIB trim CCAA'!$U$2:$AL65,A68,FALSE)</f>
        <v>0.93183142239261496</v>
      </c>
      <c r="G68" s="11">
        <f>HLOOKUP(Gráficos!$D$24,'PIB trim CCAA'!$U$2:$AL65,A68,FALSE)</f>
        <v>0.97147033795008664</v>
      </c>
      <c r="I68" s="11">
        <f>HLOOKUP(Gráficos!$B$43,'PIB trim CCAA'!$AN$2:$BE65,A68,FALSE)</f>
        <v>2.7691590214134809</v>
      </c>
      <c r="J68" s="11">
        <f>HLOOKUP(Gráficos!$D$43,'PIB trim CCAA'!$AN$2:$BE65,A68,FALSE)</f>
        <v>2.9496321552511473</v>
      </c>
    </row>
    <row r="69" spans="1:10" x14ac:dyDescent="0.25">
      <c r="A69">
        <f t="shared" si="0"/>
        <v>65</v>
      </c>
      <c r="B69" s="6">
        <f t="shared" si="1"/>
        <v>201504</v>
      </c>
      <c r="C69">
        <f>HLOOKUP(Gráficos!$B$5,'PIB trim CCAA'!$B$2:$S66,A69,FALSE)</f>
        <v>98.479086831013376</v>
      </c>
      <c r="D69">
        <f>HLOOKUP(Gráficos!$D$5,'PIB trim CCAA'!$B$2:$S66,A69,FALSE)</f>
        <v>98.59418854596835</v>
      </c>
      <c r="F69" s="11">
        <f>HLOOKUP(Gráficos!$B$24,'PIB trim CCAA'!$U$2:$AL66,A69,FALSE)</f>
        <v>0.8395184101733566</v>
      </c>
      <c r="G69" s="11">
        <f>HLOOKUP(Gráficos!$D$24,'PIB trim CCAA'!$U$2:$AL66,A69,FALSE)</f>
        <v>0.68839450743860553</v>
      </c>
      <c r="I69" s="11">
        <f>HLOOKUP(Gráficos!$B$43,'PIB trim CCAA'!$AN$2:$BE66,A69,FALSE)</f>
        <v>2.9603138361860237</v>
      </c>
      <c r="J69" s="11">
        <f>HLOOKUP(Gráficos!$D$43,'PIB trim CCAA'!$AN$2:$BE66,A69,FALSE)</f>
        <v>3.053754385923968</v>
      </c>
    </row>
    <row r="70" spans="1:10" x14ac:dyDescent="0.25">
      <c r="A70">
        <f t="shared" si="0"/>
        <v>66</v>
      </c>
      <c r="B70" s="4">
        <f t="shared" ref="B70:B75" si="2">B66+100</f>
        <v>201601</v>
      </c>
      <c r="C70">
        <f>HLOOKUP(Gráficos!$B$5,'PIB trim CCAA'!$B$2:$S67,A70,FALSE)</f>
        <v>99.024020393039635</v>
      </c>
      <c r="D70">
        <f>HLOOKUP(Gráficos!$D$5,'PIB trim CCAA'!$B$2:$S67,A70,FALSE)</f>
        <v>99.462784205999554</v>
      </c>
      <c r="F70" s="11">
        <f>HLOOKUP(Gráficos!$B$24,'PIB trim CCAA'!$U$2:$AL67,A70,FALSE)</f>
        <v>0.76849615302394536</v>
      </c>
      <c r="G70" s="11">
        <f>HLOOKUP(Gráficos!$D$24,'PIB trim CCAA'!$U$2:$AL67,A70,FALSE)</f>
        <v>0.54087854756108555</v>
      </c>
      <c r="I70" s="11">
        <f>HLOOKUP(Gráficos!$B$43,'PIB trim CCAA'!$AN$2:$BE67,A70,FALSE)</f>
        <v>2.7426047978345913</v>
      </c>
      <c r="J70" s="11">
        <f>HLOOKUP(Gráficos!$D$43,'PIB trim CCAA'!$AN$2:$BE67,A70,FALSE)</f>
        <v>2.8624091524034334</v>
      </c>
    </row>
    <row r="71" spans="1:10" x14ac:dyDescent="0.25">
      <c r="A71">
        <f t="shared" si="0"/>
        <v>67</v>
      </c>
      <c r="B71" s="4">
        <f t="shared" si="2"/>
        <v>201602</v>
      </c>
      <c r="C71">
        <f>HLOOKUP(Gráficos!$B$5,'PIB trim CCAA'!$B$2:$S68,A71,FALSE)</f>
        <v>99.702875240124769</v>
      </c>
      <c r="D71">
        <f>HLOOKUP(Gráficos!$D$5,'PIB trim CCAA'!$B$2:$S68,A71,FALSE)</f>
        <v>100.15935836423371</v>
      </c>
      <c r="F71" s="11">
        <f>HLOOKUP(Gráficos!$B$24,'PIB trim CCAA'!$U$2:$AL68,A71,FALSE)</f>
        <v>0.83192976577686206</v>
      </c>
      <c r="G71" s="11">
        <f>HLOOKUP(Gráficos!$D$24,'PIB trim CCAA'!$U$2:$AL68,A71,FALSE)</f>
        <v>0.71117973026553205</v>
      </c>
      <c r="I71" s="11">
        <f>HLOOKUP(Gráficos!$B$43,'PIB trim CCAA'!$AN$2:$BE68,A71,FALSE)</f>
        <v>2.8442098327845722</v>
      </c>
      <c r="J71" s="11">
        <f>HLOOKUP(Gráficos!$D$43,'PIB trim CCAA'!$AN$2:$BE68,A71,FALSE)</f>
        <v>2.9503313691764843</v>
      </c>
    </row>
    <row r="72" spans="1:10" x14ac:dyDescent="0.25">
      <c r="A72">
        <f t="shared" si="0"/>
        <v>68</v>
      </c>
      <c r="B72" s="4">
        <f t="shared" si="2"/>
        <v>201603</v>
      </c>
      <c r="C72">
        <f>HLOOKUP(Gráficos!$B$5,'PIB trim CCAA'!$B$2:$S69,A72,FALSE)</f>
        <v>100.38700680454866</v>
      </c>
      <c r="D72">
        <f>HLOOKUP(Gráficos!$D$5,'PIB trim CCAA'!$B$2:$S69,A72,FALSE)</f>
        <v>101.0860363498046</v>
      </c>
      <c r="F72" s="11">
        <f>HLOOKUP(Gráficos!$B$24,'PIB trim CCAA'!$U$2:$AL69,A72,FALSE)</f>
        <v>0.68968500615946837</v>
      </c>
      <c r="G72" s="11">
        <f>HLOOKUP(Gráficos!$D$24,'PIB trim CCAA'!$U$2:$AL69,A72,FALSE)</f>
        <v>0.56257222062057188</v>
      </c>
      <c r="I72" s="11">
        <f>HLOOKUP(Gráficos!$B$43,'PIB trim CCAA'!$AN$2:$BE69,A72,FALSE)</f>
        <v>2.7302959717445452</v>
      </c>
      <c r="J72" s="11">
        <f>HLOOKUP(Gráficos!$D$43,'PIB trim CCAA'!$AN$2:$BE69,A72,FALSE)</f>
        <v>2.790264165611589</v>
      </c>
    </row>
    <row r="73" spans="1:10" x14ac:dyDescent="0.25">
      <c r="A73">
        <f t="shared" si="0"/>
        <v>69</v>
      </c>
      <c r="B73" s="6">
        <f t="shared" si="2"/>
        <v>201604</v>
      </c>
      <c r="C73">
        <f>HLOOKUP(Gráficos!$B$5,'PIB trim CCAA'!$B$2:$S70,A73,FALSE)</f>
        <v>101.00258982742696</v>
      </c>
      <c r="D73">
        <f>HLOOKUP(Gráficos!$D$5,'PIB trim CCAA'!$B$2:$S70,A73,FALSE)</f>
        <v>101.72652546538782</v>
      </c>
      <c r="F73" s="11">
        <f>HLOOKUP(Gráficos!$B$24,'PIB trim CCAA'!$U$2:$AL70,A73,FALSE)</f>
        <v>0.68544914494614861</v>
      </c>
      <c r="G73" s="11">
        <f>HLOOKUP(Gráficos!$D$24,'PIB trim CCAA'!$U$2:$AL70,A73,FALSE)</f>
        <v>0.73371221747009496</v>
      </c>
      <c r="I73" s="11">
        <f>HLOOKUP(Gráficos!$B$43,'PIB trim CCAA'!$AN$2:$BE70,A73,FALSE)</f>
        <v>2.5624760318338602</v>
      </c>
      <c r="J73" s="11">
        <f>HLOOKUP(Gráficos!$D$43,'PIB trim CCAA'!$AN$2:$BE70,A73,FALSE)</f>
        <v>2.7374519224578009</v>
      </c>
    </row>
    <row r="74" spans="1:10" x14ac:dyDescent="0.25">
      <c r="A74">
        <f t="shared" si="0"/>
        <v>70</v>
      </c>
      <c r="B74" s="4">
        <f t="shared" si="2"/>
        <v>201701</v>
      </c>
      <c r="C74">
        <f>HLOOKUP(Gráficos!$B$5,'PIB trim CCAA'!$B$2:$S71,A74,FALSE)</f>
        <v>101.47661021988667</v>
      </c>
      <c r="D74">
        <f>HLOOKUP(Gráficos!$D$5,'PIB trim CCAA'!$B$2:$S71,A74,FALSE)</f>
        <v>102.34602564281714</v>
      </c>
      <c r="F74" s="11">
        <f>HLOOKUP(Gráficos!$B$24,'PIB trim CCAA'!$U$2:$AL71,A74,FALSE)</f>
        <v>0.80404125039033048</v>
      </c>
      <c r="G74" s="11">
        <f>HLOOKUP(Gráficos!$D$24,'PIB trim CCAA'!$U$2:$AL71,A74,FALSE)</f>
        <v>0.63840806897164093</v>
      </c>
      <c r="I74" s="11">
        <f>HLOOKUP(Gráficos!$B$43,'PIB trim CCAA'!$AN$2:$BE71,A74,FALSE)</f>
        <v>2.4767625239940472</v>
      </c>
      <c r="J74" s="11">
        <f>HLOOKUP(Gráficos!$D$43,'PIB trim CCAA'!$AN$2:$BE71,A74,FALSE)</f>
        <v>2.9101488577685686</v>
      </c>
    </row>
    <row r="75" spans="1:10" x14ac:dyDescent="0.25">
      <c r="A75">
        <f t="shared" si="0"/>
        <v>71</v>
      </c>
      <c r="B75" s="4">
        <f t="shared" si="2"/>
        <v>201702</v>
      </c>
      <c r="C75">
        <f>HLOOKUP(Gráficos!$B$5,'PIB trim CCAA'!$B$2:$S72,A75,FALSE)</f>
        <v>102.46064285224912</v>
      </c>
      <c r="D75">
        <f>HLOOKUP(Gráficos!$D$5,'PIB trim CCAA'!$B$2:$S72,A75,FALSE)</f>
        <v>103.24963979750572</v>
      </c>
      <c r="F75" s="11">
        <f>HLOOKUP(Gráficos!$B$24,'PIB trim CCAA'!$U$2:$AL72,A75,FALSE)</f>
        <v>0.8999999999999897</v>
      </c>
      <c r="G75" s="11">
        <f>HLOOKUP(Gráficos!$D$24,'PIB trim CCAA'!$U$2:$AL72,A75,FALSE)</f>
        <v>0.77429904527965832</v>
      </c>
      <c r="I75" s="11">
        <f>HLOOKUP(Gráficos!$B$43,'PIB trim CCAA'!$AN$2:$BE72,A75,FALSE)</f>
        <v>2.7659860415083726</v>
      </c>
      <c r="J75" s="11">
        <f>HLOOKUP(Gráficos!$D$43,'PIB trim CCAA'!$AN$2:$BE72,A75,FALSE)</f>
        <v>3.0072955575488169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Comunicación AIREF</cp:lastModifiedBy>
  <dcterms:created xsi:type="dcterms:W3CDTF">2015-05-26T08:09:45Z</dcterms:created>
  <dcterms:modified xsi:type="dcterms:W3CDTF">2017-07-28T10:53:03Z</dcterms:modified>
</cp:coreProperties>
</file>