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blazquez\Dropbox\AIREF-VIEWPOINT\AIReF-2016\CONTENIDOS PUBLICADOS WEB\INDICADORES\ESTIMACIONES PIB TRIMESTRAL CCAA\2016 05 03 1T 2016\"/>
    </mc:Choice>
  </mc:AlternateContent>
  <workbookProtection workbookAlgorithmName="SHA-512" workbookHashValue="3y/2EqdwdALA3qH3/9ssrDZ49baaA1ttDbZyd322B7sJNYfN3SPe7f1VAaltCtEoTrKnYwFh/y/FjwzTSKq/sA==" workbookSaltValue="XluwQzif50KmBM37/ofozg==" workbookSpinCount="100000" lockStructure="1"/>
  <bookViews>
    <workbookView xWindow="0" yWindow="0" windowWidth="24000" windowHeight="9735" activeTab="3"/>
  </bookViews>
  <sheets>
    <sheet name="Instrucciones" sheetId="4" r:id="rId1"/>
    <sheet name="PIB trim CCAA" sheetId="1" r:id="rId2"/>
    <sheet name="Hoja2" sheetId="2" state="hidden" r:id="rId3"/>
    <sheet name="Gráficos" sheetId="3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" i="2" l="1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8" i="2"/>
  <c r="A7" i="2"/>
  <c r="B70" i="2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BX67" i="1" s="1"/>
  <c r="AK67" i="1"/>
  <c r="BW67" i="1" s="1"/>
  <c r="AJ67" i="1"/>
  <c r="BV67" i="1" s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B68" i="2" l="1"/>
  <c r="B69" i="2" s="1"/>
  <c r="B67" i="2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X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I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BX66" i="1" s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BX64" i="1" s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V64" i="1"/>
  <c r="BH64" i="1" s="1"/>
  <c r="U64" i="1"/>
  <c r="BG64" i="1" s="1"/>
  <c r="A65" i="1"/>
  <c r="A66" i="1" s="1"/>
  <c r="A64" i="1"/>
  <c r="BV64" i="1" l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AK7" i="1"/>
  <c r="BW7" i="1" s="1"/>
  <c r="AJ7" i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AK6" i="1"/>
  <c r="BW6" i="1" s="1"/>
  <c r="AJ6" i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AK5" i="1"/>
  <c r="BW5" i="1" s="1"/>
  <c r="AJ5" i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BX6" i="1" l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</calcChain>
</file>

<file path=xl/sharedStrings.xml><?xml version="1.0" encoding="utf-8"?>
<sst xmlns="http://schemas.openxmlformats.org/spreadsheetml/2006/main" count="111" uniqueCount="38">
  <si>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</si>
  <si>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</si>
  <si>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</si>
  <si>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</si>
  <si>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</si>
  <si>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</si>
  <si>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</si>
  <si>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</si>
  <si>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</si>
  <si>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</si>
  <si>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</si>
  <si>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</si>
  <si>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</si>
  <si>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</si>
  <si>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</si>
  <si>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</si>
  <si>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</si>
  <si>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</si>
  <si>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</si>
  <si>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</si>
  <si>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</si>
  <si>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</si>
  <si>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</si>
  <si>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</si>
  <si>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</si>
  <si>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</si>
  <si>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</si>
  <si>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</si>
  <si>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</si>
  <si>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</si>
  <si>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</si>
  <si>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</si>
  <si>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</si>
  <si>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</si>
  <si>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Todos los datos están disponibles bajo petición a la AIReF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</si>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</sst>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164" fontId="2" fillId="0" borderId="0" xfId="1" applyNumberFormat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2" fillId="0" borderId="0" xfId="1" applyNumberFormat="1" applyFont="1" applyFill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Hoja2!$B$6:$B$70</c:f>
              <c:numCache>
                <c:formatCode>General</c:formatCode>
                <c:ptCount val="6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</c:numCache>
            </c:numRef>
          </c:cat>
          <c:val>
            <c:numRef>
              <c:f>Hoja2!$D$6:$D$70</c:f>
              <c:numCache>
                <c:formatCode>General</c:formatCode>
                <c:ptCount val="65"/>
                <c:pt idx="0">
                  <c:v>77.475132710524207</c:v>
                </c:pt>
                <c:pt idx="1">
                  <c:v>78.275149377180497</c:v>
                </c:pt>
                <c:pt idx="2">
                  <c:v>79.142311932496781</c:v>
                </c:pt>
                <c:pt idx="3">
                  <c:v>79.768281125944597</c:v>
                </c:pt>
                <c:pt idx="4">
                  <c:v>80.402545347695252</c:v>
                </c:pt>
                <c:pt idx="5">
                  <c:v>81.00158463127481</c:v>
                </c:pt>
                <c:pt idx="6">
                  <c:v>82.038811243759639</c:v>
                </c:pt>
                <c:pt idx="7">
                  <c:v>82.804239866299952</c:v>
                </c:pt>
                <c:pt idx="8">
                  <c:v>83.282001140620196</c:v>
                </c:pt>
                <c:pt idx="9">
                  <c:v>83.577202382668148</c:v>
                </c:pt>
                <c:pt idx="10">
                  <c:v>83.783986200121802</c:v>
                </c:pt>
                <c:pt idx="11">
                  <c:v>84.553980515673658</c:v>
                </c:pt>
                <c:pt idx="12">
                  <c:v>85.510171262495035</c:v>
                </c:pt>
                <c:pt idx="13">
                  <c:v>85.913208215372876</c:v>
                </c:pt>
                <c:pt idx="14">
                  <c:v>86.505109023852597</c:v>
                </c:pt>
                <c:pt idx="15">
                  <c:v>87.444028462903859</c:v>
                </c:pt>
                <c:pt idx="16">
                  <c:v>88.218264589789115</c:v>
                </c:pt>
                <c:pt idx="17">
                  <c:v>89.281320712581589</c:v>
                </c:pt>
                <c:pt idx="18">
                  <c:v>90.147977250844676</c:v>
                </c:pt>
                <c:pt idx="19">
                  <c:v>90.59480199993871</c:v>
                </c:pt>
                <c:pt idx="20">
                  <c:v>91.646713146682856</c:v>
                </c:pt>
                <c:pt idx="21">
                  <c:v>92.354226966873057</c:v>
                </c:pt>
                <c:pt idx="22">
                  <c:v>93.499277630336252</c:v>
                </c:pt>
                <c:pt idx="23">
                  <c:v>94.248369150778174</c:v>
                </c:pt>
                <c:pt idx="24">
                  <c:v>95.546186063659661</c:v>
                </c:pt>
                <c:pt idx="25">
                  <c:v>96.625949996245879</c:v>
                </c:pt>
                <c:pt idx="26">
                  <c:v>97.625501661850976</c:v>
                </c:pt>
                <c:pt idx="27">
                  <c:v>98.571587731211551</c:v>
                </c:pt>
                <c:pt idx="28">
                  <c:v>99.775718293898407</c:v>
                </c:pt>
                <c:pt idx="29">
                  <c:v>100.76966724147943</c:v>
                </c:pt>
                <c:pt idx="30">
                  <c:v>101.71308091368469</c:v>
                </c:pt>
                <c:pt idx="31">
                  <c:v>102.84040659114787</c:v>
                </c:pt>
                <c:pt idx="32">
                  <c:v>103.746588756796</c:v>
                </c:pt>
                <c:pt idx="33">
                  <c:v>103.9310440266671</c:v>
                </c:pt>
                <c:pt idx="34">
                  <c:v>103.21497877404663</c:v>
                </c:pt>
                <c:pt idx="35">
                  <c:v>102.78052092576058</c:v>
                </c:pt>
                <c:pt idx="36">
                  <c:v>101.00972348932834</c:v>
                </c:pt>
                <c:pt idx="37">
                  <c:v>99.552619358963057</c:v>
                </c:pt>
                <c:pt idx="38">
                  <c:v>99.084943956165489</c:v>
                </c:pt>
                <c:pt idx="39">
                  <c:v>99.234716765368276</c:v>
                </c:pt>
                <c:pt idx="40">
                  <c:v>99.770969177625076</c:v>
                </c:pt>
                <c:pt idx="41">
                  <c:v>100.18960041827165</c:v>
                </c:pt>
                <c:pt idx="42">
                  <c:v>100.22990727498436</c:v>
                </c:pt>
                <c:pt idx="43">
                  <c:v>99.809616792404498</c:v>
                </c:pt>
                <c:pt idx="44">
                  <c:v>98.947683947008628</c:v>
                </c:pt>
                <c:pt idx="45">
                  <c:v>98.445141524671129</c:v>
                </c:pt>
                <c:pt idx="46">
                  <c:v>97.399576204806593</c:v>
                </c:pt>
                <c:pt idx="47">
                  <c:v>96.697615603238063</c:v>
                </c:pt>
                <c:pt idx="48">
                  <c:v>96.327179912441665</c:v>
                </c:pt>
                <c:pt idx="49">
                  <c:v>95.539698444383845</c:v>
                </c:pt>
                <c:pt idx="50">
                  <c:v>94.708854388692927</c:v>
                </c:pt>
                <c:pt idx="51">
                  <c:v>93.934918024473404</c:v>
                </c:pt>
                <c:pt idx="52">
                  <c:v>93.643996311110669</c:v>
                </c:pt>
                <c:pt idx="53">
                  <c:v>93.531819322200747</c:v>
                </c:pt>
                <c:pt idx="54">
                  <c:v>93.551447163546371</c:v>
                </c:pt>
                <c:pt idx="55">
                  <c:v>93.508228829520618</c:v>
                </c:pt>
                <c:pt idx="56">
                  <c:v>93.472852993084516</c:v>
                </c:pt>
                <c:pt idx="57">
                  <c:v>93.60624327960322</c:v>
                </c:pt>
                <c:pt idx="58">
                  <c:v>94.134059119197744</c:v>
                </c:pt>
                <c:pt idx="59">
                  <c:v>94.657131850622235</c:v>
                </c:pt>
                <c:pt idx="60">
                  <c:v>95.610358054685534</c:v>
                </c:pt>
                <c:pt idx="61">
                  <c:v>96.473531945146803</c:v>
                </c:pt>
                <c:pt idx="62">
                  <c:v>97.381395416512433</c:v>
                </c:pt>
                <c:pt idx="63">
                  <c:v>98.247688758991018</c:v>
                </c:pt>
                <c:pt idx="64">
                  <c:v>99.019955608296954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Hoja2!$B$6:$B$70</c:f>
              <c:numCache>
                <c:formatCode>General</c:formatCode>
                <c:ptCount val="6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</c:numCache>
            </c:numRef>
          </c:cat>
          <c:val>
            <c:numRef>
              <c:f>Hoja2!$C$6:$C$70</c:f>
              <c:numCache>
                <c:formatCode>General</c:formatCode>
                <c:ptCount val="65"/>
                <c:pt idx="0">
                  <c:v>76.678062841930981</c:v>
                </c:pt>
                <c:pt idx="1">
                  <c:v>77.754829952274918</c:v>
                </c:pt>
                <c:pt idx="2">
                  <c:v>78.600939897816716</c:v>
                </c:pt>
                <c:pt idx="3">
                  <c:v>79.162116044774393</c:v>
                </c:pt>
                <c:pt idx="4">
                  <c:v>79.679512239205806</c:v>
                </c:pt>
                <c:pt idx="5">
                  <c:v>80.041780683378875</c:v>
                </c:pt>
                <c:pt idx="6">
                  <c:v>80.728263868371769</c:v>
                </c:pt>
                <c:pt idx="7">
                  <c:v>81.863734346241898</c:v>
                </c:pt>
                <c:pt idx="8">
                  <c:v>82.547082331691897</c:v>
                </c:pt>
                <c:pt idx="9">
                  <c:v>83.853106797927325</c:v>
                </c:pt>
                <c:pt idx="10">
                  <c:v>84.683443827941346</c:v>
                </c:pt>
                <c:pt idx="11">
                  <c:v>84.964387271742908</c:v>
                </c:pt>
                <c:pt idx="12">
                  <c:v>86.008061367755715</c:v>
                </c:pt>
                <c:pt idx="13">
                  <c:v>86.329363482819332</c:v>
                </c:pt>
                <c:pt idx="14">
                  <c:v>87.033759123109832</c:v>
                </c:pt>
                <c:pt idx="15">
                  <c:v>88.088417083624321</c:v>
                </c:pt>
                <c:pt idx="16">
                  <c:v>88.280447643840787</c:v>
                </c:pt>
                <c:pt idx="17">
                  <c:v>89.04877592245613</c:v>
                </c:pt>
                <c:pt idx="18">
                  <c:v>89.92469698377964</c:v>
                </c:pt>
                <c:pt idx="19">
                  <c:v>90.637024265325124</c:v>
                </c:pt>
                <c:pt idx="20">
                  <c:v>91.825352203693939</c:v>
                </c:pt>
                <c:pt idx="21">
                  <c:v>92.353452593294634</c:v>
                </c:pt>
                <c:pt idx="22">
                  <c:v>92.845217923931372</c:v>
                </c:pt>
                <c:pt idx="23">
                  <c:v>93.935958522024578</c:v>
                </c:pt>
                <c:pt idx="24">
                  <c:v>95.24297751724167</c:v>
                </c:pt>
                <c:pt idx="25">
                  <c:v>96.146577168921624</c:v>
                </c:pt>
                <c:pt idx="26">
                  <c:v>97.417140710619563</c:v>
                </c:pt>
                <c:pt idx="27">
                  <c:v>98.972003652807132</c:v>
                </c:pt>
                <c:pt idx="28">
                  <c:v>99.909197349098008</c:v>
                </c:pt>
                <c:pt idx="29">
                  <c:v>101.11030577654292</c:v>
                </c:pt>
                <c:pt idx="30">
                  <c:v>101.95364792529546</c:v>
                </c:pt>
                <c:pt idx="31">
                  <c:v>103.09480953680148</c:v>
                </c:pt>
                <c:pt idx="32">
                  <c:v>103.76558132260055</c:v>
                </c:pt>
                <c:pt idx="33">
                  <c:v>103.86856381585837</c:v>
                </c:pt>
                <c:pt idx="34">
                  <c:v>103.45372403383254</c:v>
                </c:pt>
                <c:pt idx="35">
                  <c:v>100.9541197439039</c:v>
                </c:pt>
                <c:pt idx="36">
                  <c:v>99.520451936878189</c:v>
                </c:pt>
                <c:pt idx="37">
                  <c:v>99.271894976273259</c:v>
                </c:pt>
                <c:pt idx="38">
                  <c:v>99.058736649032099</c:v>
                </c:pt>
                <c:pt idx="39">
                  <c:v>99.507362220106671</c:v>
                </c:pt>
                <c:pt idx="40">
                  <c:v>99.982509219258688</c:v>
                </c:pt>
                <c:pt idx="41">
                  <c:v>99.709839698392429</c:v>
                </c:pt>
                <c:pt idx="42">
                  <c:v>99.876655341313594</c:v>
                </c:pt>
                <c:pt idx="43">
                  <c:v>100.43115082226272</c:v>
                </c:pt>
                <c:pt idx="44">
                  <c:v>99.44912764249095</c:v>
                </c:pt>
                <c:pt idx="45">
                  <c:v>98.810793173027619</c:v>
                </c:pt>
                <c:pt idx="46">
                  <c:v>97.987883883615268</c:v>
                </c:pt>
                <c:pt idx="47">
                  <c:v>96.513953153389878</c:v>
                </c:pt>
                <c:pt idx="48">
                  <c:v>95.443613150032533</c:v>
                </c:pt>
                <c:pt idx="49">
                  <c:v>93.907021600815284</c:v>
                </c:pt>
                <c:pt idx="50">
                  <c:v>93.579660387859718</c:v>
                </c:pt>
                <c:pt idx="51">
                  <c:v>92.749796412621578</c:v>
                </c:pt>
                <c:pt idx="52">
                  <c:v>93.342375517315531</c:v>
                </c:pt>
                <c:pt idx="53">
                  <c:v>93.696436771837853</c:v>
                </c:pt>
                <c:pt idx="54">
                  <c:v>94.241862776082726</c:v>
                </c:pt>
                <c:pt idx="55">
                  <c:v>94.512371872669291</c:v>
                </c:pt>
                <c:pt idx="56">
                  <c:v>94.688079645529839</c:v>
                </c:pt>
                <c:pt idx="57">
                  <c:v>95.208070239794651</c:v>
                </c:pt>
                <c:pt idx="58">
                  <c:v>95.36766050611584</c:v>
                </c:pt>
                <c:pt idx="59">
                  <c:v>95.957279129546166</c:v>
                </c:pt>
                <c:pt idx="60">
                  <c:v>96.688490662848423</c:v>
                </c:pt>
                <c:pt idx="61">
                  <c:v>97.569787650967172</c:v>
                </c:pt>
                <c:pt idx="62">
                  <c:v>98.305603056237146</c:v>
                </c:pt>
                <c:pt idx="63">
                  <c:v>99.087423692148263</c:v>
                </c:pt>
                <c:pt idx="64">
                  <c:v>99.462698187577942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94408"/>
        <c:axId val="127694800"/>
      </c:lineChart>
      <c:catAx>
        <c:axId val="12769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27694800"/>
        <c:crosses val="autoZero"/>
        <c:auto val="1"/>
        <c:lblAlgn val="ctr"/>
        <c:lblOffset val="100"/>
        <c:noMultiLvlLbl val="0"/>
      </c:catAx>
      <c:valAx>
        <c:axId val="127694800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127694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Hoja2!$B$6:$B$70</c:f>
              <c:numCache>
                <c:formatCode>General</c:formatCode>
                <c:ptCount val="6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</c:numCache>
            </c:numRef>
          </c:cat>
          <c:val>
            <c:numRef>
              <c:f>Hoja2!$G$6:$G$70</c:f>
              <c:numCache>
                <c:formatCode>0.0</c:formatCode>
                <c:ptCount val="65"/>
                <c:pt idx="1">
                  <c:v>1.4858871305060362</c:v>
                </c:pt>
                <c:pt idx="2">
                  <c:v>1.2703636088936099</c:v>
                </c:pt>
                <c:pt idx="3">
                  <c:v>1.0794021112458863</c:v>
                </c:pt>
                <c:pt idx="4">
                  <c:v>0.66554637170062048</c:v>
                </c:pt>
                <c:pt idx="5">
                  <c:v>0.54402972168714481</c:v>
                </c:pt>
                <c:pt idx="6">
                  <c:v>0.68345394154452066</c:v>
                </c:pt>
                <c:pt idx="7">
                  <c:v>0.417874119415651</c:v>
                </c:pt>
                <c:pt idx="8">
                  <c:v>0.35711717201738491</c:v>
                </c:pt>
                <c:pt idx="9">
                  <c:v>0.36428105453776283</c:v>
                </c:pt>
                <c:pt idx="10">
                  <c:v>0.38215468049835888</c:v>
                </c:pt>
                <c:pt idx="11">
                  <c:v>0.63222700621026195</c:v>
                </c:pt>
                <c:pt idx="12">
                  <c:v>0.66475000564096831</c:v>
                </c:pt>
                <c:pt idx="13">
                  <c:v>0.41598768424295773</c:v>
                </c:pt>
                <c:pt idx="14">
                  <c:v>0.47436281687449622</c:v>
                </c:pt>
                <c:pt idx="15">
                  <c:v>1.0734975523726931</c:v>
                </c:pt>
                <c:pt idx="16">
                  <c:v>0.47589567273131905</c:v>
                </c:pt>
                <c:pt idx="17">
                  <c:v>0.59594848700650349</c:v>
                </c:pt>
                <c:pt idx="18">
                  <c:v>0.95388712130672904</c:v>
                </c:pt>
                <c:pt idx="19">
                  <c:v>0.32587514229664993</c:v>
                </c:pt>
                <c:pt idx="20">
                  <c:v>1.1213513362315242</c:v>
                </c:pt>
                <c:pt idx="21">
                  <c:v>1.0860615988807831</c:v>
                </c:pt>
                <c:pt idx="22">
                  <c:v>0.85805765129260969</c:v>
                </c:pt>
                <c:pt idx="23">
                  <c:v>0.92325057685360701</c:v>
                </c:pt>
                <c:pt idx="24">
                  <c:v>0.98732562099310694</c:v>
                </c:pt>
                <c:pt idx="25">
                  <c:v>0.87962211594234674</c:v>
                </c:pt>
                <c:pt idx="26">
                  <c:v>1.1587390428803523</c:v>
                </c:pt>
                <c:pt idx="27">
                  <c:v>0.7779952537570356</c:v>
                </c:pt>
                <c:pt idx="28">
                  <c:v>0.63702772045675093</c:v>
                </c:pt>
                <c:pt idx="29">
                  <c:v>0.75613548115254225</c:v>
                </c:pt>
                <c:pt idx="30">
                  <c:v>0.8189064875992802</c:v>
                </c:pt>
                <c:pt idx="31">
                  <c:v>0.57662479352336149</c:v>
                </c:pt>
                <c:pt idx="32">
                  <c:v>0.50516964650708651</c:v>
                </c:pt>
                <c:pt idx="33">
                  <c:v>0.62118356218696658</c:v>
                </c:pt>
                <c:pt idx="34">
                  <c:v>-0.50425010592447528</c:v>
                </c:pt>
                <c:pt idx="35">
                  <c:v>-1.2127616909095806</c:v>
                </c:pt>
                <c:pt idx="36">
                  <c:v>-1.8556281137031561</c:v>
                </c:pt>
                <c:pt idx="37">
                  <c:v>-1.4022139732620009</c:v>
                </c:pt>
                <c:pt idx="38">
                  <c:v>-0.34378809776066666</c:v>
                </c:pt>
                <c:pt idx="39">
                  <c:v>0.14466510579682623</c:v>
                </c:pt>
                <c:pt idx="40">
                  <c:v>0.75017139358284357</c:v>
                </c:pt>
                <c:pt idx="41">
                  <c:v>0.56083300475289199</c:v>
                </c:pt>
                <c:pt idx="42">
                  <c:v>0.2596121276926322</c:v>
                </c:pt>
                <c:pt idx="43">
                  <c:v>-0.16453031726761935</c:v>
                </c:pt>
                <c:pt idx="44">
                  <c:v>-0.43722377662438472</c:v>
                </c:pt>
                <c:pt idx="45">
                  <c:v>-0.40458490967328897</c:v>
                </c:pt>
                <c:pt idx="46">
                  <c:v>-0.31474225031917769</c:v>
                </c:pt>
                <c:pt idx="47">
                  <c:v>-0.10536150956002022</c:v>
                </c:pt>
                <c:pt idx="48">
                  <c:v>-0.54489217485454988</c:v>
                </c:pt>
                <c:pt idx="49">
                  <c:v>-0.6303071899709245</c:v>
                </c:pt>
                <c:pt idx="50">
                  <c:v>-0.39153545594564632</c:v>
                </c:pt>
                <c:pt idx="51">
                  <c:v>-0.95577651813492093</c:v>
                </c:pt>
                <c:pt idx="52">
                  <c:v>-0.89915654068961626</c:v>
                </c:pt>
                <c:pt idx="53">
                  <c:v>-0.85832143880251177</c:v>
                </c:pt>
                <c:pt idx="54">
                  <c:v>-0.27334399251964792</c:v>
                </c:pt>
                <c:pt idx="55">
                  <c:v>0.23593451214134475</c:v>
                </c:pt>
                <c:pt idx="56">
                  <c:v>0.76896556687902073</c:v>
                </c:pt>
                <c:pt idx="57">
                  <c:v>0.31934239768802719</c:v>
                </c:pt>
                <c:pt idx="58">
                  <c:v>0.54238221767344275</c:v>
                </c:pt>
                <c:pt idx="59">
                  <c:v>0.67535337683646279</c:v>
                </c:pt>
                <c:pt idx="60">
                  <c:v>0.73611940768321116</c:v>
                </c:pt>
                <c:pt idx="61">
                  <c:v>1.1741810065701852</c:v>
                </c:pt>
                <c:pt idx="62">
                  <c:v>0.86406636548412852</c:v>
                </c:pt>
                <c:pt idx="63">
                  <c:v>0.80911827677694337</c:v>
                </c:pt>
                <c:pt idx="64">
                  <c:v>0.63003314029514979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Hoja2!$B$6:$B$70</c:f>
              <c:numCache>
                <c:formatCode>General</c:formatCode>
                <c:ptCount val="6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</c:numCache>
            </c:numRef>
          </c:cat>
          <c:val>
            <c:numRef>
              <c:f>Hoja2!$F$6:$F$70</c:f>
              <c:numCache>
                <c:formatCode>0.0</c:formatCode>
                <c:ptCount val="65"/>
                <c:pt idx="1">
                  <c:v>1.2348166593799448</c:v>
                </c:pt>
                <c:pt idx="2">
                  <c:v>1.0751719035762664</c:v>
                </c:pt>
                <c:pt idx="3">
                  <c:v>1.1103019674575609</c:v>
                </c:pt>
                <c:pt idx="4">
                  <c:v>0.99656664661937899</c:v>
                </c:pt>
                <c:pt idx="5">
                  <c:v>0.79183640798070609</c:v>
                </c:pt>
                <c:pt idx="6">
                  <c:v>1.0030466821006057</c:v>
                </c:pt>
                <c:pt idx="7">
                  <c:v>0.70121181219056083</c:v>
                </c:pt>
                <c:pt idx="8">
                  <c:v>0.57246625418496677</c:v>
                </c:pt>
                <c:pt idx="9">
                  <c:v>0.7505919689835272</c:v>
                </c:pt>
                <c:pt idx="10">
                  <c:v>0.60513012107272779</c:v>
                </c:pt>
                <c:pt idx="11">
                  <c:v>0.75096351020607077</c:v>
                </c:pt>
                <c:pt idx="12">
                  <c:v>0.98863809142051284</c:v>
                </c:pt>
                <c:pt idx="13">
                  <c:v>0.67545141300739964</c:v>
                </c:pt>
                <c:pt idx="14">
                  <c:v>0.68655407632984833</c:v>
                </c:pt>
                <c:pt idx="15">
                  <c:v>1.0309104350145093</c:v>
                </c:pt>
                <c:pt idx="16">
                  <c:v>0.60263439548897679</c:v>
                </c:pt>
                <c:pt idx="17">
                  <c:v>0.78257327006914235</c:v>
                </c:pt>
                <c:pt idx="18">
                  <c:v>1.0000318551447895</c:v>
                </c:pt>
                <c:pt idx="19">
                  <c:v>0.62068027950732407</c:v>
                </c:pt>
                <c:pt idx="20">
                  <c:v>1.0092068371412299</c:v>
                </c:pt>
                <c:pt idx="21">
                  <c:v>1.0189198935495192</c:v>
                </c:pt>
                <c:pt idx="22">
                  <c:v>0.95218322085586227</c:v>
                </c:pt>
                <c:pt idx="23">
                  <c:v>1.0400512051037314</c:v>
                </c:pt>
                <c:pt idx="24">
                  <c:v>1.0862544161538201</c:v>
                </c:pt>
                <c:pt idx="25">
                  <c:v>1.0419127965629826</c:v>
                </c:pt>
                <c:pt idx="26">
                  <c:v>0.99009296991288132</c:v>
                </c:pt>
                <c:pt idx="27">
                  <c:v>0.94746507034255689</c:v>
                </c:pt>
                <c:pt idx="28">
                  <c:v>1.0242417170559737</c:v>
                </c:pt>
                <c:pt idx="29">
                  <c:v>0.81138205442843336</c:v>
                </c:pt>
                <c:pt idx="30">
                  <c:v>0.80788733056400552</c:v>
                </c:pt>
                <c:pt idx="31">
                  <c:v>0.86397158821562847</c:v>
                </c:pt>
                <c:pt idx="32">
                  <c:v>0.45399999614765818</c:v>
                </c:pt>
                <c:pt idx="33">
                  <c:v>5.4456204939401509E-2</c:v>
                </c:pt>
                <c:pt idx="34">
                  <c:v>-0.75248560762277705</c:v>
                </c:pt>
                <c:pt idx="35">
                  <c:v>-1.0119188418110547</c:v>
                </c:pt>
                <c:pt idx="36">
                  <c:v>-1.597426639122812</c:v>
                </c:pt>
                <c:pt idx="37">
                  <c:v>-0.96868259959400627</c:v>
                </c:pt>
                <c:pt idx="38">
                  <c:v>-0.30977166975437731</c:v>
                </c:pt>
                <c:pt idx="39">
                  <c:v>-6.3050436333111914E-2</c:v>
                </c:pt>
                <c:pt idx="40">
                  <c:v>0.29947759694595177</c:v>
                </c:pt>
                <c:pt idx="41">
                  <c:v>0.18840502773991297</c:v>
                </c:pt>
                <c:pt idx="42">
                  <c:v>4.1089234620539372E-2</c:v>
                </c:pt>
                <c:pt idx="43">
                  <c:v>1.1991929431465209E-3</c:v>
                </c:pt>
                <c:pt idx="44">
                  <c:v>-0.40212454468688819</c:v>
                </c:pt>
                <c:pt idx="45">
                  <c:v>-0.48391579483896274</c:v>
                </c:pt>
                <c:pt idx="46">
                  <c:v>-0.35288020825982036</c:v>
                </c:pt>
                <c:pt idx="47">
                  <c:v>-0.52390983651341427</c:v>
                </c:pt>
                <c:pt idx="48">
                  <c:v>-0.82397575165792381</c:v>
                </c:pt>
                <c:pt idx="49">
                  <c:v>-0.8061050664626479</c:v>
                </c:pt>
                <c:pt idx="50">
                  <c:v>-0.58209324037762356</c:v>
                </c:pt>
                <c:pt idx="51">
                  <c:v>-0.95281773850861562</c:v>
                </c:pt>
                <c:pt idx="52">
                  <c:v>-0.37252981130966312</c:v>
                </c:pt>
                <c:pt idx="53">
                  <c:v>-0.25219763948067797</c:v>
                </c:pt>
                <c:pt idx="54">
                  <c:v>6.0435345802178908E-2</c:v>
                </c:pt>
                <c:pt idx="55">
                  <c:v>0.24877565630947451</c:v>
                </c:pt>
                <c:pt idx="56">
                  <c:v>0.36749758266851895</c:v>
                </c:pt>
                <c:pt idx="57">
                  <c:v>0.48914714608194743</c:v>
                </c:pt>
                <c:pt idx="58">
                  <c:v>0.58963347898373097</c:v>
                </c:pt>
                <c:pt idx="59">
                  <c:v>0.6795128686967189</c:v>
                </c:pt>
                <c:pt idx="60">
                  <c:v>0.91911707837708523</c:v>
                </c:pt>
                <c:pt idx="61">
                  <c:v>0.95969132926241318</c:v>
                </c:pt>
                <c:pt idx="62">
                  <c:v>0.81970365572243686</c:v>
                </c:pt>
                <c:pt idx="63">
                  <c:v>0.79486898916716342</c:v>
                </c:pt>
                <c:pt idx="64">
                  <c:v>0.80000000000000071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95584"/>
        <c:axId val="127695976"/>
      </c:lineChart>
      <c:catAx>
        <c:axId val="12769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27695976"/>
        <c:crosses val="autoZero"/>
        <c:auto val="1"/>
        <c:lblAlgn val="ctr"/>
        <c:lblOffset val="100"/>
        <c:noMultiLvlLbl val="0"/>
      </c:catAx>
      <c:valAx>
        <c:axId val="127695976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12769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Hoja2!$B$6:$B$70</c:f>
              <c:numCache>
                <c:formatCode>General</c:formatCode>
                <c:ptCount val="6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</c:numCache>
            </c:numRef>
          </c:cat>
          <c:val>
            <c:numRef>
              <c:f>Hoja2!$J$6:$J$70</c:f>
              <c:numCache>
                <c:formatCode>General</c:formatCode>
                <c:ptCount val="65"/>
                <c:pt idx="4" formatCode="0.0">
                  <c:v>4.2394075023383548</c:v>
                </c:pt>
                <c:pt idx="5" formatCode="0.0">
                  <c:v>3.8926810763566078</c:v>
                </c:pt>
                <c:pt idx="6" formatCode="0.0">
                  <c:v>3.8435356326327996</c:v>
                </c:pt>
                <c:pt idx="7" formatCode="0.0">
                  <c:v>3.9046252330921183</c:v>
                </c:pt>
                <c:pt idx="8" formatCode="0.0">
                  <c:v>3.6627082573498004</c:v>
                </c:pt>
                <c:pt idx="9" formatCode="0.0">
                  <c:v>3.8358760544687787</c:v>
                </c:pt>
                <c:pt idx="10" formatCode="0.0">
                  <c:v>3.6416983897416211</c:v>
                </c:pt>
                <c:pt idx="11" formatCode="0.0">
                  <c:v>3.5586792491903108</c:v>
                </c:pt>
                <c:pt idx="12" formatCode="0.0">
                  <c:v>4.3287361566176186</c:v>
                </c:pt>
                <c:pt idx="13" formatCode="0.0">
                  <c:v>4.2354614651415323</c:v>
                </c:pt>
                <c:pt idx="14" formatCode="0.0">
                  <c:v>4.2109892950252803</c:v>
                </c:pt>
                <c:pt idx="15" formatCode="0.0">
                  <c:v>4.0889277981072558</c:v>
                </c:pt>
                <c:pt idx="16" formatCode="0.0">
                  <c:v>3.5370486870714757</c:v>
                </c:pt>
                <c:pt idx="17" formatCode="0.0">
                  <c:v>3.3043043147641393</c:v>
                </c:pt>
                <c:pt idx="18" formatCode="0.0">
                  <c:v>3.5132291711674757</c:v>
                </c:pt>
                <c:pt idx="19" formatCode="0.0">
                  <c:v>3.4707635890498745</c:v>
                </c:pt>
                <c:pt idx="20" formatCode="0.0">
                  <c:v>3.7590907538869178</c:v>
                </c:pt>
                <c:pt idx="21" formatCode="0.0">
                  <c:v>3.8147561221169468</c:v>
                </c:pt>
                <c:pt idx="22" formatCode="0.0">
                  <c:v>3.4222438200612437</c:v>
                </c:pt>
                <c:pt idx="23" formatCode="0.0">
                  <c:v>3.3511123965238587</c:v>
                </c:pt>
                <c:pt idx="24" formatCode="0.0">
                  <c:v>3.4824073765030272</c:v>
                </c:pt>
                <c:pt idx="25" formatCode="0.0">
                  <c:v>3.8506057552712303</c:v>
                </c:pt>
                <c:pt idx="26" formatCode="0.0">
                  <c:v>4.4160947715345289</c:v>
                </c:pt>
                <c:pt idx="27" formatCode="0.0">
                  <c:v>4.7116973926458972</c:v>
                </c:pt>
                <c:pt idx="28" formatCode="0.0">
                  <c:v>4.1864726705447719</c:v>
                </c:pt>
                <c:pt idx="29" formatCode="0.0">
                  <c:v>3.8616899002443361</c:v>
                </c:pt>
                <c:pt idx="30" formatCode="0.0">
                  <c:v>3.7356532231881179</c:v>
                </c:pt>
                <c:pt idx="31" formatCode="0.0">
                  <c:v>3.359507554448049</c:v>
                </c:pt>
                <c:pt idx="32" formatCode="0.0">
                  <c:v>2.7396748641095536</c:v>
                </c:pt>
                <c:pt idx="33" formatCode="0.0">
                  <c:v>1.768159839204686</c:v>
                </c:pt>
                <c:pt idx="34" formatCode="0.0">
                  <c:v>-9.7755804410293301E-2</c:v>
                </c:pt>
                <c:pt idx="35" formatCode="0.0">
                  <c:v>-1.7812680088566624</c:v>
                </c:pt>
                <c:pt idx="36" formatCode="0.0">
                  <c:v>-3.1127320603673292</c:v>
                </c:pt>
                <c:pt idx="37" formatCode="0.0">
                  <c:v>-4.0296481541703288</c:v>
                </c:pt>
                <c:pt idx="38" formatCode="0.0">
                  <c:v>-3.8354962628864286</c:v>
                </c:pt>
                <c:pt idx="39" formatCode="0.0">
                  <c:v>-3.367282571433583</c:v>
                </c:pt>
                <c:pt idx="40" formatCode="0.0">
                  <c:v>-2.3551353097296945</c:v>
                </c:pt>
                <c:pt idx="41" formatCode="0.0">
                  <c:v>-1.3420108135761444</c:v>
                </c:pt>
                <c:pt idx="42" formatCode="0.0">
                  <c:v>-0.79076919173457494</c:v>
                </c:pt>
                <c:pt idx="43" formatCode="0.0">
                  <c:v>-0.27666274881801289</c:v>
                </c:pt>
                <c:pt idx="44" formatCode="0.0">
                  <c:v>-6.7667909399671267E-2</c:v>
                </c:pt>
                <c:pt idx="45" formatCode="0.0">
                  <c:v>-0.4806744645733052</c:v>
                </c:pt>
                <c:pt idx="46" formatCode="0.0">
                  <c:v>-0.83103617503584859</c:v>
                </c:pt>
                <c:pt idx="47" formatCode="0.0">
                  <c:v>-1.1481925665554837</c:v>
                </c:pt>
                <c:pt idx="48" formatCode="0.0">
                  <c:v>-2.4102600450549905</c:v>
                </c:pt>
                <c:pt idx="49" formatCode="0.0">
                  <c:v>-2.9400276323674701</c:v>
                </c:pt>
                <c:pt idx="50" formatCode="0.0">
                  <c:v>-3.4656934242268234</c:v>
                </c:pt>
                <c:pt idx="51" formatCode="0.0">
                  <c:v>-3.9675955758648573</c:v>
                </c:pt>
                <c:pt idx="52" formatCode="0.0">
                  <c:v>-3.2461299724248716</c:v>
                </c:pt>
                <c:pt idx="53" formatCode="0.0">
                  <c:v>-2.2952892711989747</c:v>
                </c:pt>
                <c:pt idx="54" formatCode="0.0">
                  <c:v>-1.6099853659241048</c:v>
                </c:pt>
                <c:pt idx="55" formatCode="0.0">
                  <c:v>-0.49796105660682155</c:v>
                </c:pt>
                <c:pt idx="56" formatCode="0.0">
                  <c:v>0.41021272632359995</c:v>
                </c:pt>
                <c:pt idx="57" formatCode="0.0">
                  <c:v>0.62110233817331828</c:v>
                </c:pt>
                <c:pt idx="58" formatCode="0.0">
                  <c:v>1.3705994578949499</c:v>
                </c:pt>
                <c:pt idx="59" formatCode="0.0">
                  <c:v>1.7696552157026035</c:v>
                </c:pt>
                <c:pt idx="60" formatCode="0.0">
                  <c:v>2.4179753585226615</c:v>
                </c:pt>
                <c:pt idx="61" formatCode="0.0">
                  <c:v>3.1935614128624445</c:v>
                </c:pt>
                <c:pt idx="62" formatCode="0.0">
                  <c:v>3.4680064179571257</c:v>
                </c:pt>
                <c:pt idx="63" formatCode="0.0">
                  <c:v>3.5243090050322667</c:v>
                </c:pt>
                <c:pt idx="64" formatCode="0.0">
                  <c:v>3.1968521011968676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Hoja2!$B$6:$B$70</c:f>
              <c:numCache>
                <c:formatCode>General</c:formatCode>
                <c:ptCount val="65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</c:numCache>
            </c:numRef>
          </c:cat>
          <c:val>
            <c:numRef>
              <c:f>Hoja2!$I$6:$I$70</c:f>
              <c:numCache>
                <c:formatCode>0.0</c:formatCode>
                <c:ptCount val="65"/>
                <c:pt idx="4">
                  <c:v>3.9143521445790919</c:v>
                </c:pt>
                <c:pt idx="5">
                  <c:v>2.9412330173028023</c:v>
                </c:pt>
                <c:pt idx="6">
                  <c:v>2.7064866823738098</c:v>
                </c:pt>
                <c:pt idx="7">
                  <c:v>3.4127666571462711</c:v>
                </c:pt>
                <c:pt idx="8">
                  <c:v>3.5988800783284924</c:v>
                </c:pt>
                <c:pt idx="9">
                  <c:v>4.761670819924535</c:v>
                </c:pt>
                <c:pt idx="10">
                  <c:v>4.8993744818029761</c:v>
                </c:pt>
                <c:pt idx="11">
                  <c:v>3.7875781629834071</c:v>
                </c:pt>
                <c:pt idx="12">
                  <c:v>4.1927333326656768</c:v>
                </c:pt>
                <c:pt idx="13">
                  <c:v>2.9530887756602731</c:v>
                </c:pt>
                <c:pt idx="14">
                  <c:v>2.7754129838458486</c:v>
                </c:pt>
                <c:pt idx="15">
                  <c:v>3.6768697005838291</c:v>
                </c:pt>
                <c:pt idx="16">
                  <c:v>2.6420619648299448</c:v>
                </c:pt>
                <c:pt idx="17">
                  <c:v>3.150043426623883</c:v>
                </c:pt>
                <c:pt idx="18">
                  <c:v>3.3216281702604045</c:v>
                </c:pt>
                <c:pt idx="19">
                  <c:v>2.8932375743355054</c:v>
                </c:pt>
                <c:pt idx="20">
                  <c:v>4.0155036074972505</c:v>
                </c:pt>
                <c:pt idx="21">
                  <c:v>3.7110860161808645</c:v>
                </c:pt>
                <c:pt idx="22">
                  <c:v>3.2477406520241336</c:v>
                </c:pt>
                <c:pt idx="23">
                  <c:v>3.6397203939996459</c:v>
                </c:pt>
                <c:pt idx="24">
                  <c:v>3.7218755295013617</c:v>
                </c:pt>
                <c:pt idx="25">
                  <c:v>4.1071822104270739</c:v>
                </c:pt>
                <c:pt idx="26">
                  <c:v>4.9242415376029358</c:v>
                </c:pt>
                <c:pt idx="27">
                  <c:v>5.3611473284767452</c:v>
                </c:pt>
                <c:pt idx="28">
                  <c:v>4.8992796671141647</c:v>
                </c:pt>
                <c:pt idx="29">
                  <c:v>5.1626680364298627</c:v>
                </c:pt>
                <c:pt idx="30">
                  <c:v>4.6567854297343114</c:v>
                </c:pt>
                <c:pt idx="31">
                  <c:v>4.1656283916986281</c:v>
                </c:pt>
                <c:pt idx="32">
                  <c:v>3.8598888549046695</c:v>
                </c:pt>
                <c:pt idx="33">
                  <c:v>2.7279692392695232</c:v>
                </c:pt>
                <c:pt idx="34">
                  <c:v>1.4713314717647252</c:v>
                </c:pt>
                <c:pt idx="35">
                  <c:v>-2.0764282920891608</c:v>
                </c:pt>
                <c:pt idx="36">
                  <c:v>-4.0910765704906815</c:v>
                </c:pt>
                <c:pt idx="37">
                  <c:v>-4.4254668310753082</c:v>
                </c:pt>
                <c:pt idx="38">
                  <c:v>-4.2482640676745014</c:v>
                </c:pt>
                <c:pt idx="39">
                  <c:v>-1.4330841846447728</c:v>
                </c:pt>
                <c:pt idx="40">
                  <c:v>0.46428374609226442</c:v>
                </c:pt>
                <c:pt idx="41">
                  <c:v>0.44115680699339244</c:v>
                </c:pt>
                <c:pt idx="42">
                  <c:v>0.8256906154369803</c:v>
                </c:pt>
                <c:pt idx="43">
                  <c:v>0.92836206441957447</c:v>
                </c:pt>
                <c:pt idx="44">
                  <c:v>-0.53347488569029933</c:v>
                </c:pt>
                <c:pt idx="45">
                  <c:v>-0.90166279284400463</c:v>
                </c:pt>
                <c:pt idx="46">
                  <c:v>-1.8911040335138685</c:v>
                </c:pt>
                <c:pt idx="47">
                  <c:v>-3.9003811435012636</c:v>
                </c:pt>
                <c:pt idx="48">
                  <c:v>-4.0277019893606436</c:v>
                </c:pt>
                <c:pt idx="49">
                  <c:v>-4.9627894025962682</c:v>
                </c:pt>
                <c:pt idx="50">
                  <c:v>-4.498743437496211</c:v>
                </c:pt>
                <c:pt idx="51">
                  <c:v>-3.9001166336912085</c:v>
                </c:pt>
                <c:pt idx="52">
                  <c:v>-2.2015487085699115</c:v>
                </c:pt>
                <c:pt idx="53">
                  <c:v>-0.22424822487991936</c:v>
                </c:pt>
                <c:pt idx="54">
                  <c:v>0.70763495558583411</c:v>
                </c:pt>
                <c:pt idx="55">
                  <c:v>1.900355071623494</c:v>
                </c:pt>
                <c:pt idx="56">
                  <c:v>1.4416861803186798</c:v>
                </c:pt>
                <c:pt idx="57">
                  <c:v>1.61333079467878</c:v>
                </c:pt>
                <c:pt idx="58">
                  <c:v>1.1945834864363736</c:v>
                </c:pt>
                <c:pt idx="59">
                  <c:v>1.5288022385296918</c:v>
                </c:pt>
                <c:pt idx="60">
                  <c:v>2.1126323659823143</c:v>
                </c:pt>
                <c:pt idx="61">
                  <c:v>2.4805853172154446</c:v>
                </c:pt>
                <c:pt idx="62">
                  <c:v>3.0806486544072254</c:v>
                </c:pt>
                <c:pt idx="63">
                  <c:v>3.2620188806898875</c:v>
                </c:pt>
                <c:pt idx="64">
                  <c:v>2.8692220818744119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96760"/>
        <c:axId val="192629672"/>
      </c:lineChart>
      <c:catAx>
        <c:axId val="12769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92629672"/>
        <c:crosses val="autoZero"/>
        <c:auto val="1"/>
        <c:lblAlgn val="ctr"/>
        <c:lblOffset val="100"/>
        <c:noMultiLvlLbl val="0"/>
      </c:catAx>
      <c:valAx>
        <c:axId val="19262967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127696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D11"/>
  <sheetViews>
    <sheetView showGridLines="0" workbookViewId="0"/>
  </sheetViews>
  <sheetFormatPr baseColWidth="10" defaultRowHeight="26.25" x14ac:dyDescent="0.4"/>
  <cols>
    <col min="1" max="1" width="1.5703125" style="13" customWidth="1"/>
    <col min="2" max="2" width="22.7109375" style="13" customWidth="1"/>
    <col min="3" max="16384" width="11.42578125" style="13"/>
  </cols>
  <sheetData>
    <row r="2" spans="2:4" x14ac:dyDescent="0.4">
      <c r="B2" s="12" t="s">
        <v>29</v>
      </c>
    </row>
    <row r="4" spans="2:4" x14ac:dyDescent="0.4">
      <c r="B4" s="13" t="s">
        <v>30</v>
      </c>
      <c r="D4" s="13" t="s">
        <v>31</v>
      </c>
    </row>
    <row r="5" spans="2:4" x14ac:dyDescent="0.4">
      <c r="D5" s="13" t="s">
        <v>32</v>
      </c>
    </row>
    <row r="7" spans="2:4" x14ac:dyDescent="0.4">
      <c r="D7" s="13" t="s">
        <v>34</v>
      </c>
    </row>
    <row r="9" spans="2:4" x14ac:dyDescent="0.4">
      <c r="D9" s="13" t="s">
        <v>35</v>
      </c>
    </row>
    <row r="10" spans="2:4" x14ac:dyDescent="0.4">
      <c r="D10" s="13" t="s">
        <v>36</v>
      </c>
    </row>
    <row r="11" spans="2:4" x14ac:dyDescent="0.4">
      <c r="D11" s="13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X67"/>
  <sheetViews>
    <sheetView showGridLines="0" zoomScale="85" zoomScaleNormal="85" workbookViewId="0">
      <pane xSplit="1" ySplit="2" topLeftCell="B48" activePane="bottomRight" state="frozen"/>
      <selection pane="topRight" activeCell="B1" sqref="B1"/>
      <selection pane="bottomLeft" activeCell="A3" sqref="A3"/>
      <selection pane="bottomRight" activeCell="B67" sqref="B67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4" customFormat="1" ht="54.75" customHeight="1" x14ac:dyDescent="0.25">
      <c r="B2" s="15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6" t="s">
        <v>20</v>
      </c>
      <c r="S2" s="17" t="s">
        <v>21</v>
      </c>
      <c r="U2" s="15" t="s">
        <v>4</v>
      </c>
      <c r="V2" s="16" t="s">
        <v>5</v>
      </c>
      <c r="W2" s="16" t="s">
        <v>6</v>
      </c>
      <c r="X2" s="16" t="s">
        <v>7</v>
      </c>
      <c r="Y2" s="16" t="s">
        <v>8</v>
      </c>
      <c r="Z2" s="16" t="s">
        <v>9</v>
      </c>
      <c r="AA2" s="16" t="s">
        <v>10</v>
      </c>
      <c r="AB2" s="16" t="s">
        <v>11</v>
      </c>
      <c r="AC2" s="16" t="s">
        <v>12</v>
      </c>
      <c r="AD2" s="16" t="s">
        <v>13</v>
      </c>
      <c r="AE2" s="16" t="s">
        <v>14</v>
      </c>
      <c r="AF2" s="16" t="s">
        <v>15</v>
      </c>
      <c r="AG2" s="16" t="s">
        <v>16</v>
      </c>
      <c r="AH2" s="16" t="s">
        <v>17</v>
      </c>
      <c r="AI2" s="16" t="s">
        <v>18</v>
      </c>
      <c r="AJ2" s="16" t="s">
        <v>19</v>
      </c>
      <c r="AK2" s="16" t="s">
        <v>20</v>
      </c>
      <c r="AL2" s="17" t="s">
        <v>21</v>
      </c>
      <c r="AM2" s="18"/>
      <c r="AN2" s="15" t="s">
        <v>4</v>
      </c>
      <c r="AO2" s="16" t="s">
        <v>5</v>
      </c>
      <c r="AP2" s="16" t="s">
        <v>6</v>
      </c>
      <c r="AQ2" s="16" t="s">
        <v>7</v>
      </c>
      <c r="AR2" s="16" t="s">
        <v>8</v>
      </c>
      <c r="AS2" s="16" t="s">
        <v>9</v>
      </c>
      <c r="AT2" s="16" t="s">
        <v>10</v>
      </c>
      <c r="AU2" s="16" t="s">
        <v>11</v>
      </c>
      <c r="AV2" s="16" t="s">
        <v>12</v>
      </c>
      <c r="AW2" s="16" t="s">
        <v>13</v>
      </c>
      <c r="AX2" s="16" t="s">
        <v>14</v>
      </c>
      <c r="AY2" s="16" t="s">
        <v>15</v>
      </c>
      <c r="AZ2" s="16" t="s">
        <v>16</v>
      </c>
      <c r="BA2" s="16" t="s">
        <v>17</v>
      </c>
      <c r="BB2" s="16" t="s">
        <v>18</v>
      </c>
      <c r="BC2" s="16" t="s">
        <v>19</v>
      </c>
      <c r="BD2" s="16" t="s">
        <v>20</v>
      </c>
      <c r="BE2" s="17" t="s">
        <v>21</v>
      </c>
      <c r="BG2" s="15" t="s">
        <v>4</v>
      </c>
      <c r="BH2" s="16" t="s">
        <v>5</v>
      </c>
      <c r="BI2" s="16" t="s">
        <v>6</v>
      </c>
      <c r="BJ2" s="16" t="s">
        <v>7</v>
      </c>
      <c r="BK2" s="16" t="s">
        <v>8</v>
      </c>
      <c r="BL2" s="16" t="s">
        <v>9</v>
      </c>
      <c r="BM2" s="16" t="s">
        <v>10</v>
      </c>
      <c r="BN2" s="16" t="s">
        <v>11</v>
      </c>
      <c r="BO2" s="16" t="s">
        <v>12</v>
      </c>
      <c r="BP2" s="16" t="s">
        <v>13</v>
      </c>
      <c r="BQ2" s="16" t="s">
        <v>14</v>
      </c>
      <c r="BR2" s="16" t="s">
        <v>15</v>
      </c>
      <c r="BS2" s="16" t="s">
        <v>16</v>
      </c>
      <c r="BT2" s="16" t="s">
        <v>17</v>
      </c>
      <c r="BU2" s="16" t="s">
        <v>18</v>
      </c>
      <c r="BV2" s="16" t="s">
        <v>19</v>
      </c>
      <c r="BW2" s="16" t="s">
        <v>20</v>
      </c>
      <c r="BX2" s="17" t="s">
        <v>21</v>
      </c>
    </row>
    <row r="3" spans="1:76" x14ac:dyDescent="0.25">
      <c r="A3" s="4">
        <v>200001</v>
      </c>
      <c r="B3" s="5">
        <v>78.826040520151082</v>
      </c>
      <c r="C3" s="5">
        <v>76.678062841930981</v>
      </c>
      <c r="D3" s="5">
        <v>83.318276603506007</v>
      </c>
      <c r="E3" s="5">
        <v>87.562743660956116</v>
      </c>
      <c r="F3" s="5">
        <v>81.894468821992092</v>
      </c>
      <c r="G3" s="5">
        <v>83.955840364246725</v>
      </c>
      <c r="H3" s="5">
        <v>82.972739490500018</v>
      </c>
      <c r="I3" s="5">
        <v>71.614018758531131</v>
      </c>
      <c r="J3" s="5">
        <v>79.727178610753015</v>
      </c>
      <c r="K3" s="5">
        <v>81.275310803655827</v>
      </c>
      <c r="L3" s="5">
        <v>77.59705773141873</v>
      </c>
      <c r="M3" s="5">
        <v>77.475132710524207</v>
      </c>
      <c r="N3" s="5">
        <v>74.99992018744652</v>
      </c>
      <c r="O3" s="5">
        <v>75.888824694842413</v>
      </c>
      <c r="P3" s="5">
        <v>79.584617078057533</v>
      </c>
      <c r="Q3" s="5">
        <v>81.456460495525519</v>
      </c>
      <c r="R3" s="5">
        <v>79.129170646073717</v>
      </c>
      <c r="S3" s="5">
        <v>78.910499999999999</v>
      </c>
    </row>
    <row r="4" spans="1:76" x14ac:dyDescent="0.25">
      <c r="A4" s="4">
        <v>200002</v>
      </c>
      <c r="B4" s="5">
        <v>79.797821783115666</v>
      </c>
      <c r="C4" s="5">
        <v>77.754829952274918</v>
      </c>
      <c r="D4" s="5">
        <v>84.148879648913109</v>
      </c>
      <c r="E4" s="5">
        <v>88.231910131352436</v>
      </c>
      <c r="F4" s="5">
        <v>83.067046981168716</v>
      </c>
      <c r="G4" s="5">
        <v>85.277970510539205</v>
      </c>
      <c r="H4" s="5">
        <v>83.716071241042542</v>
      </c>
      <c r="I4" s="5">
        <v>72.589120194116191</v>
      </c>
      <c r="J4" s="5">
        <v>80.812544206685146</v>
      </c>
      <c r="K4" s="5">
        <v>82.318375382833182</v>
      </c>
      <c r="L4" s="5">
        <v>78.424748521282012</v>
      </c>
      <c r="M4" s="5">
        <v>78.275149377180497</v>
      </c>
      <c r="N4" s="5">
        <v>75.923833496960313</v>
      </c>
      <c r="O4" s="5">
        <v>76.584948138009409</v>
      </c>
      <c r="P4" s="5">
        <v>80.313130213837866</v>
      </c>
      <c r="Q4" s="5">
        <v>82.666811558994269</v>
      </c>
      <c r="R4" s="5">
        <v>80.070926764532558</v>
      </c>
      <c r="S4" s="5">
        <v>79.884900000000002</v>
      </c>
      <c r="U4" s="10">
        <f t="shared" ref="U4:U35" si="0">(B4/B3-1)*100</f>
        <v>1.2328175518547813</v>
      </c>
      <c r="V4" s="10">
        <f t="shared" ref="V4:V35" si="1">(C4/C3-1)*100</f>
        <v>1.4042701007766167</v>
      </c>
      <c r="W4" s="10">
        <f t="shared" ref="W4:W35" si="2">(D4/D3-1)*100</f>
        <v>0.99690377581831413</v>
      </c>
      <c r="X4" s="10">
        <f t="shared" ref="X4:X35" si="3">(E4/E3-1)*100</f>
        <v>0.76421368543149182</v>
      </c>
      <c r="Y4" s="10">
        <f t="shared" ref="Y4:Y35" si="4">(F4/F3-1)*100</f>
        <v>1.4318160628471466</v>
      </c>
      <c r="Z4" s="10">
        <f t="shared" ref="Z4:Z35" si="5">(G4/G3-1)*100</f>
        <v>1.5747923438754752</v>
      </c>
      <c r="AA4" s="10">
        <f t="shared" ref="AA4:AA35" si="6">(H4/H3-1)*100</f>
        <v>0.89587466330147691</v>
      </c>
      <c r="AB4" s="10">
        <f t="shared" ref="AB4:AB35" si="7">(I4/I3-1)*100</f>
        <v>1.3616069206685788</v>
      </c>
      <c r="AC4" s="10">
        <f t="shared" ref="AC4:AC35" si="8">(J4/J3-1)*100</f>
        <v>1.3613495608958415</v>
      </c>
      <c r="AD4" s="10">
        <f t="shared" ref="AD4:AD35" si="9">(K4/K3-1)*100</f>
        <v>1.2833719968136315</v>
      </c>
      <c r="AE4" s="10">
        <f t="shared" ref="AE4:AE35" si="10">(L4/L3-1)*100</f>
        <v>1.0666522856164429</v>
      </c>
      <c r="AF4" s="10">
        <f t="shared" ref="AF4:AF35" si="11">(M4/M3-1)*100</f>
        <v>1.0326109019334728</v>
      </c>
      <c r="AG4" s="10">
        <f t="shared" ref="AG4:AG35" si="12">(N4/N3-1)*100</f>
        <v>1.2318857236176539</v>
      </c>
      <c r="AH4" s="10">
        <f t="shared" ref="AH4:AH35" si="13">(O4/O3-1)*100</f>
        <v>0.91729374643261252</v>
      </c>
      <c r="AI4" s="10">
        <f t="shared" ref="AI4:AI35" si="14">(P4/P3-1)*100</f>
        <v>0.91539440978374298</v>
      </c>
      <c r="AJ4" s="10">
        <f t="shared" ref="AJ4:AJ35" si="15">(Q4/Q3-1)*100</f>
        <v>1.4858871305060362</v>
      </c>
      <c r="AK4" s="10">
        <f t="shared" ref="AK4:AK35" si="16">(R4/R3-1)*100</f>
        <v>1.1901503715628481</v>
      </c>
      <c r="AL4" s="10">
        <f t="shared" ref="AL4:AL35" si="17">(S4/S3-1)*100</f>
        <v>1.2348166593799448</v>
      </c>
      <c r="AM4" s="10"/>
      <c r="BG4" s="11">
        <f>U4*4</f>
        <v>4.931270207419125</v>
      </c>
      <c r="BH4" s="11">
        <f t="shared" ref="BH4:BH63" si="18">V4*4</f>
        <v>5.6170804031064669</v>
      </c>
      <c r="BI4" s="11">
        <f t="shared" ref="BI4:BI63" si="19">W4*4</f>
        <v>3.9876151032732565</v>
      </c>
      <c r="BJ4" s="11">
        <f t="shared" ref="BJ4:BJ63" si="20">X4*4</f>
        <v>3.0568547417259673</v>
      </c>
      <c r="BK4" s="11">
        <f t="shared" ref="BK4:BK63" si="21">Y4*4</f>
        <v>5.7272642513885863</v>
      </c>
      <c r="BL4" s="11">
        <f t="shared" ref="BL4:BL63" si="22">Z4*4</f>
        <v>6.2991693755019007</v>
      </c>
      <c r="BM4" s="11">
        <f t="shared" ref="BM4:BM63" si="23">AA4*4</f>
        <v>3.5834986532059077</v>
      </c>
      <c r="BN4" s="11">
        <f t="shared" ref="BN4:BN63" si="24">AB4*4</f>
        <v>5.4464276826743152</v>
      </c>
      <c r="BO4" s="11">
        <f t="shared" ref="BO4:BO63" si="25">AC4*4</f>
        <v>5.4453982435833659</v>
      </c>
      <c r="BP4" s="11">
        <f t="shared" ref="BP4:BP63" si="26">AD4*4</f>
        <v>5.1334879872545258</v>
      </c>
      <c r="BQ4" s="11">
        <f t="shared" ref="BQ4:BQ63" si="27">AE4*4</f>
        <v>4.2666091424657715</v>
      </c>
      <c r="BR4" s="11">
        <f t="shared" ref="BR4:BR63" si="28">AF4*4</f>
        <v>4.1304436077338913</v>
      </c>
      <c r="BS4" s="11">
        <f t="shared" ref="BS4:BS63" si="29">AG4*4</f>
        <v>4.9275428944706157</v>
      </c>
      <c r="BT4" s="11">
        <f t="shared" ref="BT4:BT63" si="30">AH4*4</f>
        <v>3.6691749857304501</v>
      </c>
      <c r="BU4" s="11">
        <f t="shared" ref="BU4:BU63" si="31">AI4*4</f>
        <v>3.6615776391349719</v>
      </c>
      <c r="BV4" s="11">
        <f t="shared" ref="BV4:BV63" si="32">AJ4*4</f>
        <v>5.9435485220241446</v>
      </c>
      <c r="BW4" s="11">
        <f t="shared" ref="BW4:BW63" si="33">AK4*4</f>
        <v>4.7606014862513923</v>
      </c>
      <c r="BX4" s="11">
        <f t="shared" ref="BX4:BX63" si="34">AL4*4</f>
        <v>4.9392666375197791</v>
      </c>
    </row>
    <row r="5" spans="1:76" x14ac:dyDescent="0.25">
      <c r="A5" s="4">
        <v>200003</v>
      </c>
      <c r="B5" s="5">
        <v>80.663452393262872</v>
      </c>
      <c r="C5" s="5">
        <v>78.600939897816716</v>
      </c>
      <c r="D5" s="5">
        <v>85.033114173452958</v>
      </c>
      <c r="E5" s="5">
        <v>88.831487962995155</v>
      </c>
      <c r="F5" s="5">
        <v>84.277788913496991</v>
      </c>
      <c r="G5" s="5">
        <v>86.517410901352164</v>
      </c>
      <c r="H5" s="5">
        <v>84.334507928900095</v>
      </c>
      <c r="I5" s="5">
        <v>73.217897336963631</v>
      </c>
      <c r="J5" s="5">
        <v>81.438315903794376</v>
      </c>
      <c r="K5" s="5">
        <v>83.5682334631136</v>
      </c>
      <c r="L5" s="5">
        <v>78.953063818558562</v>
      </c>
      <c r="M5" s="5">
        <v>79.142311932496781</v>
      </c>
      <c r="N5" s="5">
        <v>76.787455157231065</v>
      </c>
      <c r="O5" s="5">
        <v>77.871517564918634</v>
      </c>
      <c r="P5" s="5">
        <v>81.149455065629326</v>
      </c>
      <c r="Q5" s="5">
        <v>83.716980649672394</v>
      </c>
      <c r="R5" s="5">
        <v>80.813255462670327</v>
      </c>
      <c r="S5" s="5">
        <v>80.743799999999993</v>
      </c>
      <c r="U5" s="10">
        <f t="shared" si="0"/>
        <v>1.0847797481238652</v>
      </c>
      <c r="V5" s="10">
        <f t="shared" si="1"/>
        <v>1.0881767036994727</v>
      </c>
      <c r="W5" s="10">
        <f t="shared" si="2"/>
        <v>1.0507977387566703</v>
      </c>
      <c r="X5" s="10">
        <f t="shared" si="3"/>
        <v>0.67954760443258433</v>
      </c>
      <c r="Y5" s="10">
        <f t="shared" si="4"/>
        <v>1.4575478198987302</v>
      </c>
      <c r="Z5" s="10">
        <f t="shared" si="5"/>
        <v>1.4534121571992298</v>
      </c>
      <c r="AA5" s="10">
        <f t="shared" si="6"/>
        <v>0.73873114049618493</v>
      </c>
      <c r="AB5" s="10">
        <f t="shared" si="7"/>
        <v>0.86621402927322677</v>
      </c>
      <c r="AC5" s="10">
        <f t="shared" si="8"/>
        <v>0.77434970430922956</v>
      </c>
      <c r="AD5" s="10">
        <f t="shared" si="9"/>
        <v>1.5183220932966313</v>
      </c>
      <c r="AE5" s="10">
        <f t="shared" si="10"/>
        <v>0.67365889880179886</v>
      </c>
      <c r="AF5" s="10">
        <f t="shared" si="11"/>
        <v>1.107838901894298</v>
      </c>
      <c r="AG5" s="10">
        <f t="shared" si="12"/>
        <v>1.1374842661301177</v>
      </c>
      <c r="AH5" s="10">
        <f t="shared" si="13"/>
        <v>1.6799246564622283</v>
      </c>
      <c r="AI5" s="10">
        <f t="shared" si="14"/>
        <v>1.0413301655217477</v>
      </c>
      <c r="AJ5" s="10">
        <f t="shared" si="15"/>
        <v>1.2703636088936099</v>
      </c>
      <c r="AK5" s="10">
        <f t="shared" si="16"/>
        <v>0.92708892994426417</v>
      </c>
      <c r="AL5" s="10">
        <f t="shared" si="17"/>
        <v>1.0751719035762664</v>
      </c>
      <c r="AM5" s="10"/>
      <c r="BG5" s="11">
        <f t="shared" ref="BG5:BG63" si="35">U5*4</f>
        <v>4.339118992495461</v>
      </c>
      <c r="BH5" s="11">
        <f t="shared" si="18"/>
        <v>4.3527068147978909</v>
      </c>
      <c r="BI5" s="11">
        <f t="shared" si="19"/>
        <v>4.2031909550266811</v>
      </c>
      <c r="BJ5" s="11">
        <f t="shared" si="20"/>
        <v>2.7181904177303373</v>
      </c>
      <c r="BK5" s="11">
        <f t="shared" si="21"/>
        <v>5.8301912795949207</v>
      </c>
      <c r="BL5" s="11">
        <f t="shared" si="22"/>
        <v>5.8136486287969191</v>
      </c>
      <c r="BM5" s="11">
        <f t="shared" si="23"/>
        <v>2.9549245619847397</v>
      </c>
      <c r="BN5" s="11">
        <f t="shared" si="24"/>
        <v>3.4648561170929071</v>
      </c>
      <c r="BO5" s="11">
        <f t="shared" si="25"/>
        <v>3.0973988172369182</v>
      </c>
      <c r="BP5" s="11">
        <f t="shared" si="26"/>
        <v>6.073288373186525</v>
      </c>
      <c r="BQ5" s="11">
        <f t="shared" si="27"/>
        <v>2.6946355952071954</v>
      </c>
      <c r="BR5" s="11">
        <f t="shared" si="28"/>
        <v>4.431355607577192</v>
      </c>
      <c r="BS5" s="11">
        <f t="shared" si="29"/>
        <v>4.5499370645204706</v>
      </c>
      <c r="BT5" s="11">
        <f t="shared" si="30"/>
        <v>6.7196986258489133</v>
      </c>
      <c r="BU5" s="11">
        <f t="shared" si="31"/>
        <v>4.1653206620869909</v>
      </c>
      <c r="BV5" s="11">
        <f t="shared" si="32"/>
        <v>5.0814544355744395</v>
      </c>
      <c r="BW5" s="11">
        <f t="shared" si="33"/>
        <v>3.7083557197770567</v>
      </c>
      <c r="BX5" s="11">
        <f t="shared" si="34"/>
        <v>4.3006876143050654</v>
      </c>
    </row>
    <row r="6" spans="1:76" x14ac:dyDescent="0.25">
      <c r="A6" s="4">
        <v>200004</v>
      </c>
      <c r="B6" s="5">
        <v>81.467483311515878</v>
      </c>
      <c r="C6" s="5">
        <v>79.162116044774393</v>
      </c>
      <c r="D6" s="5">
        <v>85.899747751749544</v>
      </c>
      <c r="E6" s="5">
        <v>89.483371723219079</v>
      </c>
      <c r="F6" s="5">
        <v>85.518190252787818</v>
      </c>
      <c r="G6" s="5">
        <v>87.521850432243397</v>
      </c>
      <c r="H6" s="5">
        <v>84.827264117459521</v>
      </c>
      <c r="I6" s="5">
        <v>73.843598868881216</v>
      </c>
      <c r="J6" s="5">
        <v>82.587852012529396</v>
      </c>
      <c r="K6" s="5">
        <v>84.399023680858932</v>
      </c>
      <c r="L6" s="5">
        <v>79.560745170348312</v>
      </c>
      <c r="M6" s="5">
        <v>79.768281125944597</v>
      </c>
      <c r="N6" s="5">
        <v>77.886329803106918</v>
      </c>
      <c r="O6" s="5">
        <v>78.520408776920249</v>
      </c>
      <c r="P6" s="5">
        <v>81.859737522202323</v>
      </c>
      <c r="Q6" s="5">
        <v>84.620623506276274</v>
      </c>
      <c r="R6" s="5">
        <v>81.426701866347273</v>
      </c>
      <c r="S6" s="5">
        <v>81.640299999999996</v>
      </c>
      <c r="U6" s="10">
        <f t="shared" si="0"/>
        <v>0.99677226103969119</v>
      </c>
      <c r="V6" s="10">
        <f t="shared" si="1"/>
        <v>0.71395602608215203</v>
      </c>
      <c r="W6" s="10">
        <f t="shared" si="2"/>
        <v>1.0191718681839657</v>
      </c>
      <c r="X6" s="10">
        <f t="shared" si="3"/>
        <v>0.73384311708870609</v>
      </c>
      <c r="Y6" s="10">
        <f t="shared" si="4"/>
        <v>1.471800999150541</v>
      </c>
      <c r="Z6" s="10">
        <f t="shared" si="5"/>
        <v>1.1609680877257222</v>
      </c>
      <c r="AA6" s="10">
        <f t="shared" si="6"/>
        <v>0.58428773779630738</v>
      </c>
      <c r="AB6" s="10">
        <f t="shared" si="7"/>
        <v>0.85457457080198029</v>
      </c>
      <c r="AC6" s="10">
        <f t="shared" si="8"/>
        <v>1.411542092905016</v>
      </c>
      <c r="AD6" s="10">
        <f t="shared" si="9"/>
        <v>0.99414596111098152</v>
      </c>
      <c r="AE6" s="10">
        <f t="shared" si="10"/>
        <v>0.76967418666140652</v>
      </c>
      <c r="AF6" s="10">
        <f t="shared" si="11"/>
        <v>0.79094125274192795</v>
      </c>
      <c r="AG6" s="10">
        <f t="shared" si="12"/>
        <v>1.431060117340488</v>
      </c>
      <c r="AH6" s="10">
        <f t="shared" si="13"/>
        <v>0.83328440525209935</v>
      </c>
      <c r="AI6" s="10">
        <f t="shared" si="14"/>
        <v>0.87527692699669313</v>
      </c>
      <c r="AJ6" s="10">
        <f t="shared" si="15"/>
        <v>1.0794021112458863</v>
      </c>
      <c r="AK6" s="10">
        <f t="shared" si="16"/>
        <v>0.75909131511266992</v>
      </c>
      <c r="AL6" s="10">
        <f t="shared" si="17"/>
        <v>1.1103019674575609</v>
      </c>
      <c r="AM6" s="10"/>
      <c r="BG6" s="11">
        <f t="shared" si="35"/>
        <v>3.9870890441587648</v>
      </c>
      <c r="BH6" s="11">
        <f t="shared" si="18"/>
        <v>2.8558241043286081</v>
      </c>
      <c r="BI6" s="11">
        <f t="shared" si="19"/>
        <v>4.0766874727358626</v>
      </c>
      <c r="BJ6" s="11">
        <f t="shared" si="20"/>
        <v>2.9353724683548243</v>
      </c>
      <c r="BK6" s="11">
        <f t="shared" si="21"/>
        <v>5.8872039966021639</v>
      </c>
      <c r="BL6" s="11">
        <f t="shared" si="22"/>
        <v>4.643872350902889</v>
      </c>
      <c r="BM6" s="11">
        <f t="shared" si="23"/>
        <v>2.3371509511852295</v>
      </c>
      <c r="BN6" s="11">
        <f t="shared" si="24"/>
        <v>3.4182982832079212</v>
      </c>
      <c r="BO6" s="11">
        <f t="shared" si="25"/>
        <v>5.6461683716200639</v>
      </c>
      <c r="BP6" s="11">
        <f t="shared" si="26"/>
        <v>3.9765838444439261</v>
      </c>
      <c r="BQ6" s="11">
        <f t="shared" si="27"/>
        <v>3.0786967466456261</v>
      </c>
      <c r="BR6" s="11">
        <f t="shared" si="28"/>
        <v>3.1637650109677118</v>
      </c>
      <c r="BS6" s="11">
        <f t="shared" si="29"/>
        <v>5.724240469361952</v>
      </c>
      <c r="BT6" s="11">
        <f t="shared" si="30"/>
        <v>3.3331376210083974</v>
      </c>
      <c r="BU6" s="11">
        <f t="shared" si="31"/>
        <v>3.5011077079867725</v>
      </c>
      <c r="BV6" s="11">
        <f t="shared" si="32"/>
        <v>4.317608444983545</v>
      </c>
      <c r="BW6" s="11">
        <f t="shared" si="33"/>
        <v>3.0363652604506797</v>
      </c>
      <c r="BX6" s="11">
        <f t="shared" si="34"/>
        <v>4.4412078698302437</v>
      </c>
    </row>
    <row r="7" spans="1:76" x14ac:dyDescent="0.25">
      <c r="A7" s="4">
        <v>200101</v>
      </c>
      <c r="B7" s="5">
        <v>82.167797595758643</v>
      </c>
      <c r="C7" s="5">
        <v>79.679512239205806</v>
      </c>
      <c r="D7" s="5">
        <v>86.842378922059126</v>
      </c>
      <c r="E7" s="5">
        <v>90.007852285231806</v>
      </c>
      <c r="F7" s="5">
        <v>86.500190936922706</v>
      </c>
      <c r="G7" s="5">
        <v>88.300526923174843</v>
      </c>
      <c r="H7" s="5">
        <v>85.159393667806768</v>
      </c>
      <c r="I7" s="5">
        <v>74.650945364069628</v>
      </c>
      <c r="J7" s="5">
        <v>83.630650575187929</v>
      </c>
      <c r="K7" s="5">
        <v>85.559826534552386</v>
      </c>
      <c r="L7" s="5">
        <v>79.953804945741624</v>
      </c>
      <c r="M7" s="5">
        <v>80.402545347695252</v>
      </c>
      <c r="N7" s="5">
        <v>78.785483469543777</v>
      </c>
      <c r="O7" s="5">
        <v>79.387285207721249</v>
      </c>
      <c r="P7" s="5">
        <v>82.307483263565501</v>
      </c>
      <c r="Q7" s="5">
        <v>85.183812995732737</v>
      </c>
      <c r="R7" s="5">
        <v>81.734716029706092</v>
      </c>
      <c r="S7" s="5">
        <v>82.453900000000004</v>
      </c>
      <c r="U7" s="10">
        <f t="shared" si="0"/>
        <v>0.85962430134842727</v>
      </c>
      <c r="V7" s="10">
        <f t="shared" si="1"/>
        <v>0.65359065710013375</v>
      </c>
      <c r="W7" s="10">
        <f t="shared" si="2"/>
        <v>1.0973619771664334</v>
      </c>
      <c r="X7" s="10">
        <f t="shared" si="3"/>
        <v>0.58612069696590829</v>
      </c>
      <c r="Y7" s="10">
        <f t="shared" si="4"/>
        <v>1.1482945104803299</v>
      </c>
      <c r="Z7" s="10">
        <f t="shared" si="5"/>
        <v>0.88969381598515973</v>
      </c>
      <c r="AA7" s="10">
        <f t="shared" si="6"/>
        <v>0.39153632243442704</v>
      </c>
      <c r="AB7" s="10">
        <f t="shared" si="7"/>
        <v>1.093319539615023</v>
      </c>
      <c r="AC7" s="10">
        <f t="shared" si="8"/>
        <v>1.2626536920954612</v>
      </c>
      <c r="AD7" s="10">
        <f t="shared" si="9"/>
        <v>1.3753747413984829</v>
      </c>
      <c r="AE7" s="10">
        <f t="shared" si="10"/>
        <v>0.49403732274218015</v>
      </c>
      <c r="AF7" s="10">
        <f t="shared" si="11"/>
        <v>0.79513336980299165</v>
      </c>
      <c r="AG7" s="10">
        <f t="shared" si="12"/>
        <v>1.1544434931134662</v>
      </c>
      <c r="AH7" s="10">
        <f t="shared" si="13"/>
        <v>1.1040141592535857</v>
      </c>
      <c r="AI7" s="10">
        <f t="shared" si="14"/>
        <v>0.54696698879805883</v>
      </c>
      <c r="AJ7" s="10">
        <f t="shared" si="15"/>
        <v>0.66554637170062048</v>
      </c>
      <c r="AK7" s="10">
        <f t="shared" si="16"/>
        <v>0.37827169257620419</v>
      </c>
      <c r="AL7" s="10">
        <f t="shared" si="17"/>
        <v>0.99656664661937899</v>
      </c>
      <c r="AM7" s="10"/>
      <c r="AN7" s="10">
        <f>(B7/B3-1)*100</f>
        <v>4.2394075023383548</v>
      </c>
      <c r="AO7" s="10">
        <f t="shared" ref="AO7:BE7" si="36">(C7/C3-1)*100</f>
        <v>3.9143521445790919</v>
      </c>
      <c r="AP7" s="10">
        <f t="shared" si="36"/>
        <v>4.2296870053176505</v>
      </c>
      <c r="AQ7" s="10">
        <f t="shared" si="36"/>
        <v>2.7924075035190565</v>
      </c>
      <c r="AR7" s="10">
        <f t="shared" si="36"/>
        <v>5.623972145105105</v>
      </c>
      <c r="AS7" s="10">
        <f t="shared" si="36"/>
        <v>5.1749664348286872</v>
      </c>
      <c r="AT7" s="10">
        <f t="shared" si="36"/>
        <v>2.6353886719108655</v>
      </c>
      <c r="AU7" s="10">
        <f t="shared" si="36"/>
        <v>4.240687309810709</v>
      </c>
      <c r="AV7" s="10">
        <f t="shared" si="36"/>
        <v>4.8960367498925184</v>
      </c>
      <c r="AW7" s="10">
        <f t="shared" si="36"/>
        <v>5.2716079317703946</v>
      </c>
      <c r="AX7" s="10">
        <f t="shared" si="36"/>
        <v>3.0371605357514264</v>
      </c>
      <c r="AY7" s="10">
        <f t="shared" si="36"/>
        <v>3.778519035403205</v>
      </c>
      <c r="AZ7" s="10">
        <f t="shared" si="36"/>
        <v>5.0474230807660003</v>
      </c>
      <c r="BA7" s="10">
        <f t="shared" si="36"/>
        <v>4.6099811493280463</v>
      </c>
      <c r="BB7" s="10">
        <f t="shared" si="36"/>
        <v>3.4213473476128575</v>
      </c>
      <c r="BC7" s="10">
        <f t="shared" si="36"/>
        <v>4.5758832111443937</v>
      </c>
      <c r="BD7" s="10">
        <f t="shared" si="36"/>
        <v>3.2927747913425787</v>
      </c>
      <c r="BE7" s="10">
        <f t="shared" si="36"/>
        <v>4.4904036851876494</v>
      </c>
      <c r="BG7" s="11">
        <f t="shared" si="35"/>
        <v>3.4384972053937091</v>
      </c>
      <c r="BH7" s="11">
        <f t="shared" si="18"/>
        <v>2.614362628400535</v>
      </c>
      <c r="BI7" s="11">
        <f t="shared" si="19"/>
        <v>4.3894479086657334</v>
      </c>
      <c r="BJ7" s="11">
        <f t="shared" si="20"/>
        <v>2.3444827878636332</v>
      </c>
      <c r="BK7" s="11">
        <f t="shared" si="21"/>
        <v>4.5931780419213197</v>
      </c>
      <c r="BL7" s="11">
        <f t="shared" si="22"/>
        <v>3.5587752639406389</v>
      </c>
      <c r="BM7" s="11">
        <f t="shared" si="23"/>
        <v>1.5661452897377082</v>
      </c>
      <c r="BN7" s="11">
        <f t="shared" si="24"/>
        <v>4.3732781584600922</v>
      </c>
      <c r="BO7" s="11">
        <f t="shared" si="25"/>
        <v>5.0506147683818448</v>
      </c>
      <c r="BP7" s="11">
        <f t="shared" si="26"/>
        <v>5.5014989655939317</v>
      </c>
      <c r="BQ7" s="11">
        <f t="shared" si="27"/>
        <v>1.9761492909687206</v>
      </c>
      <c r="BR7" s="11">
        <f t="shared" si="28"/>
        <v>3.1805334792119666</v>
      </c>
      <c r="BS7" s="11">
        <f t="shared" si="29"/>
        <v>4.6177739724538647</v>
      </c>
      <c r="BT7" s="11">
        <f t="shared" si="30"/>
        <v>4.4160566370143428</v>
      </c>
      <c r="BU7" s="11">
        <f t="shared" si="31"/>
        <v>2.1878679551922353</v>
      </c>
      <c r="BV7" s="11">
        <f t="shared" si="32"/>
        <v>2.6621854868024819</v>
      </c>
      <c r="BW7" s="11">
        <f t="shared" si="33"/>
        <v>1.5130867703048168</v>
      </c>
      <c r="BX7" s="11">
        <f t="shared" si="34"/>
        <v>3.986266586477516</v>
      </c>
    </row>
    <row r="8" spans="1:76" x14ac:dyDescent="0.25">
      <c r="A8" s="4">
        <v>200102</v>
      </c>
      <c r="B8" s="5">
        <v>82.904096491011785</v>
      </c>
      <c r="C8" s="5">
        <v>80.041780683378875</v>
      </c>
      <c r="D8" s="5">
        <v>87.677372210698039</v>
      </c>
      <c r="E8" s="5">
        <v>90.252576734655634</v>
      </c>
      <c r="F8" s="5">
        <v>87.246074842313902</v>
      </c>
      <c r="G8" s="5">
        <v>89.029023561868485</v>
      </c>
      <c r="H8" s="5">
        <v>85.688650986568334</v>
      </c>
      <c r="I8" s="5">
        <v>75.417112771291158</v>
      </c>
      <c r="J8" s="5">
        <v>84.302568909867645</v>
      </c>
      <c r="K8" s="5">
        <v>86.572353252613624</v>
      </c>
      <c r="L8" s="5">
        <v>80.406389110276592</v>
      </c>
      <c r="M8" s="5">
        <v>81.00158463127481</v>
      </c>
      <c r="N8" s="5">
        <v>79.388377339613612</v>
      </c>
      <c r="O8" s="5">
        <v>80.135160874406424</v>
      </c>
      <c r="P8" s="5">
        <v>82.550888310989478</v>
      </c>
      <c r="Q8" s="5">
        <v>85.64723825649591</v>
      </c>
      <c r="R8" s="5">
        <v>82.177703969732107</v>
      </c>
      <c r="S8" s="5">
        <v>83.106800000000007</v>
      </c>
      <c r="U8" s="10">
        <f t="shared" si="0"/>
        <v>0.89609179848717524</v>
      </c>
      <c r="V8" s="10">
        <f t="shared" si="1"/>
        <v>0.45465695508464243</v>
      </c>
      <c r="W8" s="10">
        <f t="shared" si="2"/>
        <v>0.96150439336573079</v>
      </c>
      <c r="X8" s="10">
        <f t="shared" si="3"/>
        <v>0.27189233295812354</v>
      </c>
      <c r="Y8" s="10">
        <f t="shared" si="4"/>
        <v>0.86229162885329558</v>
      </c>
      <c r="Z8" s="10">
        <f t="shared" si="5"/>
        <v>0.82501958264356023</v>
      </c>
      <c r="AA8" s="10">
        <f t="shared" si="6"/>
        <v>0.62149023844171314</v>
      </c>
      <c r="AB8" s="10">
        <f t="shared" si="7"/>
        <v>1.0263331609331461</v>
      </c>
      <c r="AC8" s="10">
        <f t="shared" si="8"/>
        <v>0.80343549889718702</v>
      </c>
      <c r="AD8" s="10">
        <f t="shared" si="9"/>
        <v>1.183413710700254</v>
      </c>
      <c r="AE8" s="10">
        <f t="shared" si="10"/>
        <v>0.56605706863119831</v>
      </c>
      <c r="AF8" s="10">
        <f t="shared" si="11"/>
        <v>0.74505014858554652</v>
      </c>
      <c r="AG8" s="10">
        <f t="shared" si="12"/>
        <v>0.76523471522884634</v>
      </c>
      <c r="AH8" s="10">
        <f t="shared" si="13"/>
        <v>0.94205975771601835</v>
      </c>
      <c r="AI8" s="10">
        <f t="shared" si="14"/>
        <v>0.29572650963527458</v>
      </c>
      <c r="AJ8" s="10">
        <f t="shared" si="15"/>
        <v>0.54402972168714481</v>
      </c>
      <c r="AK8" s="10">
        <f t="shared" si="16"/>
        <v>0.54198260120585928</v>
      </c>
      <c r="AL8" s="10">
        <f t="shared" si="17"/>
        <v>0.79183640798070609</v>
      </c>
      <c r="AM8" s="10"/>
      <c r="AN8" s="10">
        <f t="shared" ref="AN8:BE8" si="37">(B8/B4-1)*100</f>
        <v>3.8926810763566078</v>
      </c>
      <c r="AO8" s="10">
        <f t="shared" si="37"/>
        <v>2.9412330173028023</v>
      </c>
      <c r="AP8" s="10">
        <f t="shared" si="37"/>
        <v>4.1931545333776743</v>
      </c>
      <c r="AQ8" s="10">
        <f t="shared" si="37"/>
        <v>2.2901766495760922</v>
      </c>
      <c r="AR8" s="10">
        <f t="shared" si="37"/>
        <v>5.0309093834677521</v>
      </c>
      <c r="AS8" s="10">
        <f t="shared" si="37"/>
        <v>4.3986190441360318</v>
      </c>
      <c r="AT8" s="10">
        <f t="shared" si="37"/>
        <v>2.3562736715703858</v>
      </c>
      <c r="AU8" s="10">
        <f t="shared" si="37"/>
        <v>3.8958904166525476</v>
      </c>
      <c r="AV8" s="10">
        <f t="shared" si="37"/>
        <v>4.3186670305249253</v>
      </c>
      <c r="AW8" s="10">
        <f t="shared" si="37"/>
        <v>5.1677135876366798</v>
      </c>
      <c r="AX8" s="10">
        <f t="shared" si="37"/>
        <v>2.5268051557179261</v>
      </c>
      <c r="AY8" s="10">
        <f t="shared" si="37"/>
        <v>3.4831428311386192</v>
      </c>
      <c r="AZ8" s="10">
        <f t="shared" si="37"/>
        <v>4.5631834999374732</v>
      </c>
      <c r="BA8" s="10">
        <f t="shared" si="37"/>
        <v>4.6356533793029175</v>
      </c>
      <c r="BB8" s="10">
        <f t="shared" si="37"/>
        <v>2.786291719913625</v>
      </c>
      <c r="BC8" s="10">
        <f t="shared" si="37"/>
        <v>3.6053485568082966</v>
      </c>
      <c r="BD8" s="10">
        <f t="shared" si="37"/>
        <v>2.6311387794911267</v>
      </c>
      <c r="BE8" s="10">
        <f t="shared" si="37"/>
        <v>4.0331777344654762</v>
      </c>
      <c r="BG8" s="11">
        <f t="shared" si="35"/>
        <v>3.584367193948701</v>
      </c>
      <c r="BH8" s="11">
        <f t="shared" si="18"/>
        <v>1.8186278203385697</v>
      </c>
      <c r="BI8" s="11">
        <f t="shared" si="19"/>
        <v>3.8460175734629232</v>
      </c>
      <c r="BJ8" s="11">
        <f t="shared" si="20"/>
        <v>1.0875693318324942</v>
      </c>
      <c r="BK8" s="11">
        <f t="shared" si="21"/>
        <v>3.4491665154131823</v>
      </c>
      <c r="BL8" s="11">
        <f t="shared" si="22"/>
        <v>3.3000783305742409</v>
      </c>
      <c r="BM8" s="11">
        <f t="shared" si="23"/>
        <v>2.4859609537668526</v>
      </c>
      <c r="BN8" s="11">
        <f t="shared" si="24"/>
        <v>4.1053326437325843</v>
      </c>
      <c r="BO8" s="11">
        <f t="shared" si="25"/>
        <v>3.2137419955887481</v>
      </c>
      <c r="BP8" s="11">
        <f t="shared" si="26"/>
        <v>4.7336548428010161</v>
      </c>
      <c r="BQ8" s="11">
        <f t="shared" si="27"/>
        <v>2.2642282745247932</v>
      </c>
      <c r="BR8" s="11">
        <f t="shared" si="28"/>
        <v>2.9802005943421861</v>
      </c>
      <c r="BS8" s="11">
        <f t="shared" si="29"/>
        <v>3.0609388609153854</v>
      </c>
      <c r="BT8" s="11">
        <f t="shared" si="30"/>
        <v>3.7682390308640734</v>
      </c>
      <c r="BU8" s="11">
        <f t="shared" si="31"/>
        <v>1.1829060385410983</v>
      </c>
      <c r="BV8" s="11">
        <f t="shared" si="32"/>
        <v>2.1761188867485792</v>
      </c>
      <c r="BW8" s="11">
        <f t="shared" si="33"/>
        <v>2.1679304048234371</v>
      </c>
      <c r="BX8" s="11">
        <f t="shared" si="34"/>
        <v>3.1673456319228244</v>
      </c>
    </row>
    <row r="9" spans="1:76" x14ac:dyDescent="0.25">
      <c r="A9" s="4">
        <v>200103</v>
      </c>
      <c r="B9" s="5">
        <v>83.763780928509732</v>
      </c>
      <c r="C9" s="5">
        <v>80.728263868371769</v>
      </c>
      <c r="D9" s="5">
        <v>88.076304104449335</v>
      </c>
      <c r="E9" s="5">
        <v>90.823460171270895</v>
      </c>
      <c r="F9" s="5">
        <v>88.002953420251615</v>
      </c>
      <c r="G9" s="5">
        <v>89.92915165461558</v>
      </c>
      <c r="H9" s="5">
        <v>86.290872733945363</v>
      </c>
      <c r="I9" s="5">
        <v>76.19571425414847</v>
      </c>
      <c r="J9" s="5">
        <v>85.042906269463515</v>
      </c>
      <c r="K9" s="5">
        <v>87.670150091718384</v>
      </c>
      <c r="L9" s="5">
        <v>81.074937711765955</v>
      </c>
      <c r="M9" s="5">
        <v>82.038811243759639</v>
      </c>
      <c r="N9" s="5">
        <v>80.400621052342601</v>
      </c>
      <c r="O9" s="5">
        <v>81.244839022541868</v>
      </c>
      <c r="P9" s="5">
        <v>83.294277466669783</v>
      </c>
      <c r="Q9" s="5">
        <v>86.23259768218395</v>
      </c>
      <c r="R9" s="5">
        <v>82.448492183627778</v>
      </c>
      <c r="S9" s="5">
        <v>83.940399999999997</v>
      </c>
      <c r="U9" s="10">
        <f t="shared" si="0"/>
        <v>1.036962555392118</v>
      </c>
      <c r="V9" s="10">
        <f t="shared" si="1"/>
        <v>0.85765606303589426</v>
      </c>
      <c r="W9" s="10">
        <f t="shared" si="2"/>
        <v>0.45499982913792536</v>
      </c>
      <c r="X9" s="10">
        <f t="shared" si="3"/>
        <v>0.63253976481321139</v>
      </c>
      <c r="Y9" s="10">
        <f t="shared" si="4"/>
        <v>0.86752163842978014</v>
      </c>
      <c r="Z9" s="10">
        <f t="shared" si="5"/>
        <v>1.0110501685122619</v>
      </c>
      <c r="AA9" s="10">
        <f t="shared" si="6"/>
        <v>0.70280222695002781</v>
      </c>
      <c r="AB9" s="10">
        <f t="shared" si="7"/>
        <v>1.0323936494605501</v>
      </c>
      <c r="AC9" s="10">
        <f t="shared" si="8"/>
        <v>0.87819074693606947</v>
      </c>
      <c r="AD9" s="10">
        <f t="shared" si="9"/>
        <v>1.2680686129686647</v>
      </c>
      <c r="AE9" s="10">
        <f t="shared" si="10"/>
        <v>0.8314620378891302</v>
      </c>
      <c r="AF9" s="10">
        <f t="shared" si="11"/>
        <v>1.2805016311796313</v>
      </c>
      <c r="AG9" s="10">
        <f t="shared" si="12"/>
        <v>1.2750527805836631</v>
      </c>
      <c r="AH9" s="10">
        <f t="shared" si="13"/>
        <v>1.3847581211880344</v>
      </c>
      <c r="AI9" s="10">
        <f t="shared" si="14"/>
        <v>0.90052229708270648</v>
      </c>
      <c r="AJ9" s="10">
        <f t="shared" si="15"/>
        <v>0.68345394154452066</v>
      </c>
      <c r="AK9" s="10">
        <f t="shared" si="16"/>
        <v>0.32951542914292364</v>
      </c>
      <c r="AL9" s="10">
        <f t="shared" si="17"/>
        <v>1.0030466821006057</v>
      </c>
      <c r="AM9" s="10"/>
      <c r="AN9" s="10">
        <f t="shared" ref="AN9:BE9" si="38">(B9/B5-1)*100</f>
        <v>3.8435356326327996</v>
      </c>
      <c r="AO9" s="10">
        <f t="shared" si="38"/>
        <v>2.7064866823738098</v>
      </c>
      <c r="AP9" s="10">
        <f t="shared" si="38"/>
        <v>3.5788292132742372</v>
      </c>
      <c r="AQ9" s="10">
        <f t="shared" si="38"/>
        <v>2.2424167983154053</v>
      </c>
      <c r="AR9" s="10">
        <f t="shared" si="38"/>
        <v>4.4201023244429649</v>
      </c>
      <c r="AS9" s="10">
        <f t="shared" si="38"/>
        <v>3.9434152244263387</v>
      </c>
      <c r="AT9" s="10">
        <f t="shared" si="38"/>
        <v>2.319767854333854</v>
      </c>
      <c r="AU9" s="10">
        <f t="shared" si="38"/>
        <v>4.0670615047579517</v>
      </c>
      <c r="AV9" s="10">
        <f t="shared" si="38"/>
        <v>4.4261602486074914</v>
      </c>
      <c r="AW9" s="10">
        <f t="shared" si="38"/>
        <v>4.9084639684472187</v>
      </c>
      <c r="AX9" s="10">
        <f t="shared" si="38"/>
        <v>2.6875130496311739</v>
      </c>
      <c r="AY9" s="10">
        <f t="shared" si="38"/>
        <v>3.6598618874482458</v>
      </c>
      <c r="AZ9" s="10">
        <f t="shared" si="38"/>
        <v>4.7054116948050506</v>
      </c>
      <c r="BA9" s="10">
        <f t="shared" si="38"/>
        <v>4.3319066625496561</v>
      </c>
      <c r="BB9" s="10">
        <f t="shared" si="38"/>
        <v>2.6430521305483179</v>
      </c>
      <c r="BC9" s="10">
        <f t="shared" si="38"/>
        <v>3.0049065470224789</v>
      </c>
      <c r="BD9" s="10">
        <f t="shared" si="38"/>
        <v>2.0234758661749508</v>
      </c>
      <c r="BE9" s="10">
        <f t="shared" si="38"/>
        <v>3.9589417391799886</v>
      </c>
      <c r="BG9" s="11">
        <f t="shared" si="35"/>
        <v>4.1478502215684721</v>
      </c>
      <c r="BH9" s="11">
        <f t="shared" si="18"/>
        <v>3.430624252143577</v>
      </c>
      <c r="BI9" s="11">
        <f t="shared" si="19"/>
        <v>1.8199993165517014</v>
      </c>
      <c r="BJ9" s="11">
        <f t="shared" si="20"/>
        <v>2.5301590592528456</v>
      </c>
      <c r="BK9" s="11">
        <f t="shared" si="21"/>
        <v>3.4700865537191206</v>
      </c>
      <c r="BL9" s="11">
        <f t="shared" si="22"/>
        <v>4.0442006740490477</v>
      </c>
      <c r="BM9" s="11">
        <f t="shared" si="23"/>
        <v>2.8112089078001112</v>
      </c>
      <c r="BN9" s="11">
        <f t="shared" si="24"/>
        <v>4.1295745978422005</v>
      </c>
      <c r="BO9" s="11">
        <f t="shared" si="25"/>
        <v>3.5127629877442779</v>
      </c>
      <c r="BP9" s="11">
        <f t="shared" si="26"/>
        <v>5.0722744518746588</v>
      </c>
      <c r="BQ9" s="11">
        <f t="shared" si="27"/>
        <v>3.3258481515565208</v>
      </c>
      <c r="BR9" s="11">
        <f t="shared" si="28"/>
        <v>5.1220065247185254</v>
      </c>
      <c r="BS9" s="11">
        <f t="shared" si="29"/>
        <v>5.1002111223346525</v>
      </c>
      <c r="BT9" s="11">
        <f t="shared" si="30"/>
        <v>5.5390324847521377</v>
      </c>
      <c r="BU9" s="11">
        <f t="shared" si="31"/>
        <v>3.6020891883308259</v>
      </c>
      <c r="BV9" s="11">
        <f t="shared" si="32"/>
        <v>2.7338157661780826</v>
      </c>
      <c r="BW9" s="11">
        <f t="shared" si="33"/>
        <v>1.3180617165716946</v>
      </c>
      <c r="BX9" s="11">
        <f t="shared" si="34"/>
        <v>4.0121867284024226</v>
      </c>
    </row>
    <row r="10" spans="1:76" x14ac:dyDescent="0.25">
      <c r="A10" s="4">
        <v>200104</v>
      </c>
      <c r="B10" s="5">
        <v>84.648483221662445</v>
      </c>
      <c r="C10" s="5">
        <v>81.863734346241898</v>
      </c>
      <c r="D10" s="5">
        <v>88.533163921000138</v>
      </c>
      <c r="E10" s="5">
        <v>90.931854537737721</v>
      </c>
      <c r="F10" s="5">
        <v>88.605945565642315</v>
      </c>
      <c r="G10" s="5">
        <v>90.508203828603342</v>
      </c>
      <c r="H10" s="5">
        <v>86.871443432955033</v>
      </c>
      <c r="I10" s="5">
        <v>77.036332366258861</v>
      </c>
      <c r="J10" s="5">
        <v>85.490603479600125</v>
      </c>
      <c r="K10" s="5">
        <v>88.221677936134213</v>
      </c>
      <c r="L10" s="5">
        <v>81.976299558928432</v>
      </c>
      <c r="M10" s="5">
        <v>82.804239866299952</v>
      </c>
      <c r="N10" s="5">
        <v>80.836485425441595</v>
      </c>
      <c r="O10" s="5">
        <v>82.025349319171909</v>
      </c>
      <c r="P10" s="5">
        <v>84.035296005710407</v>
      </c>
      <c r="Q10" s="5">
        <v>86.592941390397627</v>
      </c>
      <c r="R10" s="5">
        <v>82.963815115961978</v>
      </c>
      <c r="S10" s="5">
        <v>84.528999999999996</v>
      </c>
      <c r="U10" s="10">
        <f t="shared" si="0"/>
        <v>1.0561871531417522</v>
      </c>
      <c r="V10" s="10">
        <f t="shared" si="1"/>
        <v>1.4065339987015202</v>
      </c>
      <c r="W10" s="10">
        <f t="shared" si="2"/>
        <v>0.51870911387132956</v>
      </c>
      <c r="X10" s="10">
        <f t="shared" si="3"/>
        <v>0.11934621986700034</v>
      </c>
      <c r="Y10" s="10">
        <f t="shared" si="4"/>
        <v>0.68519535078688243</v>
      </c>
      <c r="Z10" s="10">
        <f t="shared" si="5"/>
        <v>0.64389818355197193</v>
      </c>
      <c r="AA10" s="10">
        <f t="shared" si="6"/>
        <v>0.67280661397377539</v>
      </c>
      <c r="AB10" s="10">
        <f t="shared" si="7"/>
        <v>1.1032354251664822</v>
      </c>
      <c r="AC10" s="10">
        <f t="shared" si="8"/>
        <v>0.52643686554885161</v>
      </c>
      <c r="AD10" s="10">
        <f t="shared" si="9"/>
        <v>0.62909421717520786</v>
      </c>
      <c r="AE10" s="10">
        <f t="shared" si="10"/>
        <v>1.1117638478699288</v>
      </c>
      <c r="AF10" s="10">
        <f t="shared" si="11"/>
        <v>0.93300793970065854</v>
      </c>
      <c r="AG10" s="10">
        <f t="shared" si="12"/>
        <v>0.5421156794488402</v>
      </c>
      <c r="AH10" s="10">
        <f t="shared" si="13"/>
        <v>0.96068908009465659</v>
      </c>
      <c r="AI10" s="10">
        <f t="shared" si="14"/>
        <v>0.8896391944058113</v>
      </c>
      <c r="AJ10" s="10">
        <f t="shared" si="15"/>
        <v>0.417874119415651</v>
      </c>
      <c r="AK10" s="10">
        <f t="shared" si="16"/>
        <v>0.62502408314089042</v>
      </c>
      <c r="AL10" s="10">
        <f t="shared" si="17"/>
        <v>0.70121181219056083</v>
      </c>
      <c r="AM10" s="10"/>
      <c r="AN10" s="10">
        <f t="shared" ref="AN10:BE10" si="39">(B10/B6-1)*100</f>
        <v>3.9046252330921183</v>
      </c>
      <c r="AO10" s="10">
        <f t="shared" si="39"/>
        <v>3.4127666571462711</v>
      </c>
      <c r="AP10" s="10">
        <f t="shared" si="39"/>
        <v>3.06568556739093</v>
      </c>
      <c r="AQ10" s="10">
        <f t="shared" si="39"/>
        <v>1.6187172953193274</v>
      </c>
      <c r="AR10" s="10">
        <f t="shared" si="39"/>
        <v>3.6106415532499492</v>
      </c>
      <c r="AS10" s="10">
        <f t="shared" si="39"/>
        <v>3.4121232373530264</v>
      </c>
      <c r="AT10" s="10">
        <f t="shared" si="39"/>
        <v>2.4098140341588303</v>
      </c>
      <c r="AU10" s="10">
        <f t="shared" si="39"/>
        <v>4.3236428699077178</v>
      </c>
      <c r="AV10" s="10">
        <f t="shared" si="39"/>
        <v>3.5147438713266865</v>
      </c>
      <c r="AW10" s="10">
        <f t="shared" si="39"/>
        <v>4.5292635963776418</v>
      </c>
      <c r="AX10" s="10">
        <f t="shared" si="39"/>
        <v>3.0361133287630127</v>
      </c>
      <c r="AY10" s="10">
        <f t="shared" si="39"/>
        <v>3.8059723708499416</v>
      </c>
      <c r="AZ10" s="10">
        <f t="shared" si="39"/>
        <v>3.7877707548841233</v>
      </c>
      <c r="BA10" s="10">
        <f t="shared" si="39"/>
        <v>4.4637319097629025</v>
      </c>
      <c r="BB10" s="10">
        <f t="shared" si="39"/>
        <v>2.657666087578181</v>
      </c>
      <c r="BC10" s="10">
        <f t="shared" si="39"/>
        <v>2.3307768276785046</v>
      </c>
      <c r="BD10" s="10">
        <f t="shared" si="39"/>
        <v>1.8877262794429583</v>
      </c>
      <c r="BE10" s="10">
        <f t="shared" si="39"/>
        <v>3.5383260473075273</v>
      </c>
      <c r="BG10" s="11">
        <f t="shared" si="35"/>
        <v>4.2247486125670086</v>
      </c>
      <c r="BH10" s="11">
        <f t="shared" si="18"/>
        <v>5.6261359948060807</v>
      </c>
      <c r="BI10" s="11">
        <f t="shared" si="19"/>
        <v>2.0748364554853183</v>
      </c>
      <c r="BJ10" s="11">
        <f t="shared" si="20"/>
        <v>0.47738487946800134</v>
      </c>
      <c r="BK10" s="11">
        <f t="shared" si="21"/>
        <v>2.7407814031475297</v>
      </c>
      <c r="BL10" s="11">
        <f t="shared" si="22"/>
        <v>2.5755927342078877</v>
      </c>
      <c r="BM10" s="11">
        <f t="shared" si="23"/>
        <v>2.6912264558951016</v>
      </c>
      <c r="BN10" s="11">
        <f t="shared" si="24"/>
        <v>4.4129417006659288</v>
      </c>
      <c r="BO10" s="11">
        <f t="shared" si="25"/>
        <v>2.1057474621954064</v>
      </c>
      <c r="BP10" s="11">
        <f t="shared" si="26"/>
        <v>2.5163768687008314</v>
      </c>
      <c r="BQ10" s="11">
        <f t="shared" si="27"/>
        <v>4.4470553914797151</v>
      </c>
      <c r="BR10" s="11">
        <f t="shared" si="28"/>
        <v>3.7320317588026342</v>
      </c>
      <c r="BS10" s="11">
        <f t="shared" si="29"/>
        <v>2.1684627177953608</v>
      </c>
      <c r="BT10" s="11">
        <f t="shared" si="30"/>
        <v>3.8427563203786264</v>
      </c>
      <c r="BU10" s="11">
        <f t="shared" si="31"/>
        <v>3.5585567776232452</v>
      </c>
      <c r="BV10" s="11">
        <f t="shared" si="32"/>
        <v>1.671496477662604</v>
      </c>
      <c r="BW10" s="11">
        <f t="shared" si="33"/>
        <v>2.5000963325635617</v>
      </c>
      <c r="BX10" s="11">
        <f t="shared" si="34"/>
        <v>2.8048472487622433</v>
      </c>
    </row>
    <row r="11" spans="1:76" x14ac:dyDescent="0.25">
      <c r="A11" s="4">
        <v>200201</v>
      </c>
      <c r="B11" s="5">
        <v>85.177364303180966</v>
      </c>
      <c r="C11" s="5">
        <v>82.547082331691897</v>
      </c>
      <c r="D11" s="5">
        <v>89.149819532964358</v>
      </c>
      <c r="E11" s="5">
        <v>90.690113180150519</v>
      </c>
      <c r="F11" s="5">
        <v>88.841863379702488</v>
      </c>
      <c r="G11" s="5">
        <v>91.246406552000465</v>
      </c>
      <c r="H11" s="5">
        <v>87.535282903994087</v>
      </c>
      <c r="I11" s="5">
        <v>78.196940729925146</v>
      </c>
      <c r="J11" s="5">
        <v>86.089104979001718</v>
      </c>
      <c r="K11" s="5">
        <v>88.634740771695647</v>
      </c>
      <c r="L11" s="5">
        <v>82.561928465761284</v>
      </c>
      <c r="M11" s="5">
        <v>83.282001140620196</v>
      </c>
      <c r="N11" s="5">
        <v>81.075760782901753</v>
      </c>
      <c r="O11" s="5">
        <v>83.033286126266802</v>
      </c>
      <c r="P11" s="5">
        <v>84.709228278018216</v>
      </c>
      <c r="Q11" s="5">
        <v>86.902179653857687</v>
      </c>
      <c r="R11" s="5">
        <v>83.302575857453448</v>
      </c>
      <c r="S11" s="5">
        <v>85.012900000000002</v>
      </c>
      <c r="U11" s="10">
        <f t="shared" si="0"/>
        <v>0.62479687927021743</v>
      </c>
      <c r="V11" s="10">
        <f t="shared" si="1"/>
        <v>0.83473835014633568</v>
      </c>
      <c r="W11" s="10">
        <f t="shared" si="2"/>
        <v>0.6965249909225868</v>
      </c>
      <c r="X11" s="10">
        <f t="shared" si="3"/>
        <v>-0.26584892479771804</v>
      </c>
      <c r="Y11" s="10">
        <f t="shared" si="4"/>
        <v>0.26625506059905213</v>
      </c>
      <c r="Z11" s="10">
        <f t="shared" si="5"/>
        <v>0.81561968105683391</v>
      </c>
      <c r="AA11" s="10">
        <f t="shared" si="6"/>
        <v>0.76416304922040101</v>
      </c>
      <c r="AB11" s="10">
        <f t="shared" si="7"/>
        <v>1.5065727144801366</v>
      </c>
      <c r="AC11" s="10">
        <f t="shared" si="8"/>
        <v>0.700078692910866</v>
      </c>
      <c r="AD11" s="10">
        <f t="shared" si="9"/>
        <v>0.46821013295672564</v>
      </c>
      <c r="AE11" s="10">
        <f t="shared" si="10"/>
        <v>0.71438807311847707</v>
      </c>
      <c r="AF11" s="10">
        <f t="shared" si="11"/>
        <v>0.57697682521047344</v>
      </c>
      <c r="AG11" s="10">
        <f t="shared" si="12"/>
        <v>0.29599920902159127</v>
      </c>
      <c r="AH11" s="10">
        <f t="shared" si="13"/>
        <v>1.2288113558320601</v>
      </c>
      <c r="AI11" s="10">
        <f t="shared" si="14"/>
        <v>0.8019633467608811</v>
      </c>
      <c r="AJ11" s="10">
        <f t="shared" si="15"/>
        <v>0.35711717201738491</v>
      </c>
      <c r="AK11" s="10">
        <f t="shared" si="16"/>
        <v>0.40832348538692997</v>
      </c>
      <c r="AL11" s="10">
        <f t="shared" si="17"/>
        <v>0.57246625418496677</v>
      </c>
      <c r="AM11" s="10"/>
      <c r="AN11" s="10">
        <f t="shared" ref="AN11:BE11" si="40">(B11/B7-1)*100</f>
        <v>3.6627082573498004</v>
      </c>
      <c r="AO11" s="10">
        <f t="shared" si="40"/>
        <v>3.5988800783284924</v>
      </c>
      <c r="AP11" s="10">
        <f t="shared" si="40"/>
        <v>2.6570444517372671</v>
      </c>
      <c r="AQ11" s="10">
        <f t="shared" si="40"/>
        <v>0.75800152719638358</v>
      </c>
      <c r="AR11" s="10">
        <f t="shared" si="40"/>
        <v>2.7071297963808805</v>
      </c>
      <c r="AS11" s="10">
        <f t="shared" si="40"/>
        <v>3.3361971116986133</v>
      </c>
      <c r="AT11" s="10">
        <f t="shared" si="40"/>
        <v>2.7899320719159793</v>
      </c>
      <c r="AU11" s="10">
        <f t="shared" si="40"/>
        <v>4.7501010852064152</v>
      </c>
      <c r="AV11" s="10">
        <f t="shared" si="40"/>
        <v>2.9396571554869411</v>
      </c>
      <c r="AW11" s="10">
        <f t="shared" si="40"/>
        <v>3.5938761936380237</v>
      </c>
      <c r="AX11" s="10">
        <f t="shared" si="40"/>
        <v>3.262038025319236</v>
      </c>
      <c r="AY11" s="10">
        <f t="shared" si="40"/>
        <v>3.5812992990121639</v>
      </c>
      <c r="AZ11" s="10">
        <f t="shared" si="40"/>
        <v>2.9069788144961084</v>
      </c>
      <c r="BA11" s="10">
        <f t="shared" si="40"/>
        <v>4.5926761558927165</v>
      </c>
      <c r="BB11" s="10">
        <f t="shared" si="40"/>
        <v>2.9180153726263702</v>
      </c>
      <c r="BC11" s="10">
        <f t="shared" si="40"/>
        <v>2.0172455278692825</v>
      </c>
      <c r="BD11" s="10">
        <f t="shared" si="40"/>
        <v>1.9182299809759273</v>
      </c>
      <c r="BE11" s="10">
        <f t="shared" si="40"/>
        <v>3.1035524092856814</v>
      </c>
      <c r="BG11" s="11">
        <f t="shared" si="35"/>
        <v>2.4991875170808697</v>
      </c>
      <c r="BH11" s="11">
        <f t="shared" si="18"/>
        <v>3.3389534005853427</v>
      </c>
      <c r="BI11" s="11">
        <f t="shared" si="19"/>
        <v>2.7860999636903472</v>
      </c>
      <c r="BJ11" s="11">
        <f t="shared" si="20"/>
        <v>-1.0633956991908722</v>
      </c>
      <c r="BK11" s="11">
        <f t="shared" si="21"/>
        <v>1.0650202423962085</v>
      </c>
      <c r="BL11" s="11">
        <f t="shared" si="22"/>
        <v>3.2624787242273356</v>
      </c>
      <c r="BM11" s="11">
        <f t="shared" si="23"/>
        <v>3.0566521968816041</v>
      </c>
      <c r="BN11" s="11">
        <f t="shared" si="24"/>
        <v>6.0262908579205465</v>
      </c>
      <c r="BO11" s="11">
        <f t="shared" si="25"/>
        <v>2.800314771643464</v>
      </c>
      <c r="BP11" s="11">
        <f t="shared" si="26"/>
        <v>1.8728405318269026</v>
      </c>
      <c r="BQ11" s="11">
        <f t="shared" si="27"/>
        <v>2.8575522924739083</v>
      </c>
      <c r="BR11" s="11">
        <f t="shared" si="28"/>
        <v>2.3079073008418938</v>
      </c>
      <c r="BS11" s="11">
        <f t="shared" si="29"/>
        <v>1.1839968360863651</v>
      </c>
      <c r="BT11" s="11">
        <f t="shared" si="30"/>
        <v>4.9152454233282405</v>
      </c>
      <c r="BU11" s="11">
        <f t="shared" si="31"/>
        <v>3.2078533870435244</v>
      </c>
      <c r="BV11" s="11">
        <f t="shared" si="32"/>
        <v>1.4284686880695396</v>
      </c>
      <c r="BW11" s="11">
        <f t="shared" si="33"/>
        <v>1.6332939415477199</v>
      </c>
      <c r="BX11" s="11">
        <f t="shared" si="34"/>
        <v>2.2898650167398671</v>
      </c>
    </row>
    <row r="12" spans="1:76" x14ac:dyDescent="0.25">
      <c r="A12" s="4">
        <v>200202</v>
      </c>
      <c r="B12" s="5">
        <v>86.08419487648419</v>
      </c>
      <c r="C12" s="5">
        <v>83.853106797927325</v>
      </c>
      <c r="D12" s="5">
        <v>89.830397892567106</v>
      </c>
      <c r="E12" s="5">
        <v>90.95164151158211</v>
      </c>
      <c r="F12" s="5">
        <v>89.398267093308249</v>
      </c>
      <c r="G12" s="5">
        <v>91.966997809058739</v>
      </c>
      <c r="H12" s="5">
        <v>88.379776530103172</v>
      </c>
      <c r="I12" s="5">
        <v>78.710625559717414</v>
      </c>
      <c r="J12" s="5">
        <v>86.664027009019193</v>
      </c>
      <c r="K12" s="5">
        <v>89.472691719000451</v>
      </c>
      <c r="L12" s="5">
        <v>83.452817309706205</v>
      </c>
      <c r="M12" s="5">
        <v>83.577202382668148</v>
      </c>
      <c r="N12" s="5">
        <v>81.587971786435631</v>
      </c>
      <c r="O12" s="5">
        <v>83.590690588082396</v>
      </c>
      <c r="P12" s="5">
        <v>85.305881583463758</v>
      </c>
      <c r="Q12" s="5">
        <v>87.218747830317056</v>
      </c>
      <c r="R12" s="5">
        <v>84.058904644931829</v>
      </c>
      <c r="S12" s="5">
        <v>85.650999999999996</v>
      </c>
      <c r="U12" s="10">
        <f t="shared" si="0"/>
        <v>1.0646379830155928</v>
      </c>
      <c r="V12" s="10">
        <f t="shared" si="1"/>
        <v>1.5821570300783572</v>
      </c>
      <c r="W12" s="10">
        <f t="shared" si="2"/>
        <v>0.7634096885087871</v>
      </c>
      <c r="X12" s="10">
        <f t="shared" si="3"/>
        <v>0.28837579120899459</v>
      </c>
      <c r="Y12" s="10">
        <f t="shared" si="4"/>
        <v>0.62628550599814758</v>
      </c>
      <c r="Z12" s="10">
        <f t="shared" si="5"/>
        <v>0.78972014820946068</v>
      </c>
      <c r="AA12" s="10">
        <f t="shared" si="6"/>
        <v>0.96474655486666894</v>
      </c>
      <c r="AB12" s="10">
        <f t="shared" si="7"/>
        <v>0.65691167070898171</v>
      </c>
      <c r="AC12" s="10">
        <f t="shared" si="8"/>
        <v>0.66782205501811909</v>
      </c>
      <c r="AD12" s="10">
        <f t="shared" si="9"/>
        <v>0.94539786545231319</v>
      </c>
      <c r="AE12" s="10">
        <f t="shared" si="10"/>
        <v>1.0790552746286375</v>
      </c>
      <c r="AF12" s="10">
        <f t="shared" si="11"/>
        <v>0.35445983286293004</v>
      </c>
      <c r="AG12" s="10">
        <f t="shared" si="12"/>
        <v>0.63176835910974116</v>
      </c>
      <c r="AH12" s="10">
        <f t="shared" si="13"/>
        <v>0.67130242318480526</v>
      </c>
      <c r="AI12" s="10">
        <f t="shared" si="14"/>
        <v>0.70435455212425335</v>
      </c>
      <c r="AJ12" s="10">
        <f t="shared" si="15"/>
        <v>0.36428105453776283</v>
      </c>
      <c r="AK12" s="10">
        <f t="shared" si="16"/>
        <v>0.907929652466688</v>
      </c>
      <c r="AL12" s="10">
        <f t="shared" si="17"/>
        <v>0.7505919689835272</v>
      </c>
      <c r="AM12" s="10"/>
      <c r="AN12" s="10">
        <f t="shared" ref="AN12:BE12" si="41">(B12/B8-1)*100</f>
        <v>3.8358760544687787</v>
      </c>
      <c r="AO12" s="10">
        <f t="shared" si="41"/>
        <v>4.761670819924535</v>
      </c>
      <c r="AP12" s="10">
        <f t="shared" si="41"/>
        <v>2.4556229590174228</v>
      </c>
      <c r="AQ12" s="10">
        <f t="shared" si="41"/>
        <v>0.77456489578324739</v>
      </c>
      <c r="AR12" s="10">
        <f t="shared" si="41"/>
        <v>2.4668069651089253</v>
      </c>
      <c r="AS12" s="10">
        <f t="shared" si="41"/>
        <v>3.3000184991904158</v>
      </c>
      <c r="AT12" s="10">
        <f t="shared" si="41"/>
        <v>3.1405857281574745</v>
      </c>
      <c r="AU12" s="10">
        <f t="shared" si="41"/>
        <v>4.3670629481854073</v>
      </c>
      <c r="AV12" s="10">
        <f t="shared" si="41"/>
        <v>2.8011697978934658</v>
      </c>
      <c r="AW12" s="10">
        <f t="shared" si="41"/>
        <v>3.3501901674357848</v>
      </c>
      <c r="AX12" s="10">
        <f t="shared" si="41"/>
        <v>3.7887887183336355</v>
      </c>
      <c r="AY12" s="10">
        <f t="shared" si="41"/>
        <v>3.1797127958888005</v>
      </c>
      <c r="AZ12" s="10">
        <f t="shared" si="41"/>
        <v>2.7706756587458914</v>
      </c>
      <c r="BA12" s="10">
        <f t="shared" si="41"/>
        <v>4.3121267568074551</v>
      </c>
      <c r="BB12" s="10">
        <f t="shared" si="41"/>
        <v>3.337327227897946</v>
      </c>
      <c r="BC12" s="10">
        <f t="shared" si="41"/>
        <v>1.8348631033668461</v>
      </c>
      <c r="BD12" s="10">
        <f t="shared" si="41"/>
        <v>2.2891862200148827</v>
      </c>
      <c r="BE12" s="10">
        <f t="shared" si="41"/>
        <v>3.0613620064783964</v>
      </c>
      <c r="BG12" s="11">
        <f t="shared" si="35"/>
        <v>4.258551932062371</v>
      </c>
      <c r="BH12" s="11">
        <f t="shared" si="18"/>
        <v>6.3286281203134287</v>
      </c>
      <c r="BI12" s="11">
        <f t="shared" si="19"/>
        <v>3.0536387540351484</v>
      </c>
      <c r="BJ12" s="11">
        <f t="shared" si="20"/>
        <v>1.1535031648359784</v>
      </c>
      <c r="BK12" s="11">
        <f t="shared" si="21"/>
        <v>2.5051420239925903</v>
      </c>
      <c r="BL12" s="11">
        <f t="shared" si="22"/>
        <v>3.1588805928378427</v>
      </c>
      <c r="BM12" s="11">
        <f t="shared" si="23"/>
        <v>3.8589862194666757</v>
      </c>
      <c r="BN12" s="11">
        <f t="shared" si="24"/>
        <v>2.6276466828359268</v>
      </c>
      <c r="BO12" s="11">
        <f t="shared" si="25"/>
        <v>2.6712882200724763</v>
      </c>
      <c r="BP12" s="11">
        <f t="shared" si="26"/>
        <v>3.7815914618092528</v>
      </c>
      <c r="BQ12" s="11">
        <f t="shared" si="27"/>
        <v>4.3162210985145499</v>
      </c>
      <c r="BR12" s="11">
        <f t="shared" si="28"/>
        <v>1.4178393314517201</v>
      </c>
      <c r="BS12" s="11">
        <f t="shared" si="29"/>
        <v>2.5270734364389646</v>
      </c>
      <c r="BT12" s="11">
        <f t="shared" si="30"/>
        <v>2.6852096927392211</v>
      </c>
      <c r="BU12" s="11">
        <f t="shared" si="31"/>
        <v>2.8174182084970134</v>
      </c>
      <c r="BV12" s="11">
        <f t="shared" si="32"/>
        <v>1.4571242181510513</v>
      </c>
      <c r="BW12" s="11">
        <f t="shared" si="33"/>
        <v>3.631718609866752</v>
      </c>
      <c r="BX12" s="11">
        <f t="shared" si="34"/>
        <v>3.0023678759341088</v>
      </c>
    </row>
    <row r="13" spans="1:76" x14ac:dyDescent="0.25">
      <c r="A13" s="4">
        <v>200203</v>
      </c>
      <c r="B13" s="5">
        <v>86.814205189769979</v>
      </c>
      <c r="C13" s="5">
        <v>84.683443827941346</v>
      </c>
      <c r="D13" s="5">
        <v>89.747144737247424</v>
      </c>
      <c r="E13" s="5">
        <v>90.791845446560089</v>
      </c>
      <c r="F13" s="5">
        <v>89.836897010159561</v>
      </c>
      <c r="G13" s="5">
        <v>92.186256848063763</v>
      </c>
      <c r="H13" s="5">
        <v>88.851651405091161</v>
      </c>
      <c r="I13" s="5">
        <v>79.729551185409349</v>
      </c>
      <c r="J13" s="5">
        <v>87.122067552100688</v>
      </c>
      <c r="K13" s="5">
        <v>89.823449037090043</v>
      </c>
      <c r="L13" s="5">
        <v>83.978546014391739</v>
      </c>
      <c r="M13" s="5">
        <v>83.783986200121802</v>
      </c>
      <c r="N13" s="5">
        <v>82.256587507064609</v>
      </c>
      <c r="O13" s="5">
        <v>84.391003767133867</v>
      </c>
      <c r="P13" s="5">
        <v>85.997086073042666</v>
      </c>
      <c r="Q13" s="5">
        <v>87.552058357422666</v>
      </c>
      <c r="R13" s="5">
        <v>84.500793750117182</v>
      </c>
      <c r="S13" s="5">
        <v>86.169300000000007</v>
      </c>
      <c r="U13" s="10">
        <f t="shared" si="0"/>
        <v>0.84801898226871675</v>
      </c>
      <c r="V13" s="10">
        <f t="shared" si="1"/>
        <v>0.99022810450541954</v>
      </c>
      <c r="W13" s="10">
        <f t="shared" si="2"/>
        <v>-9.2678154915049049E-2</v>
      </c>
      <c r="X13" s="10">
        <f t="shared" si="3"/>
        <v>-0.1756934370466201</v>
      </c>
      <c r="Y13" s="10">
        <f t="shared" si="4"/>
        <v>0.49064700146088658</v>
      </c>
      <c r="Z13" s="10">
        <f t="shared" si="5"/>
        <v>0.23841056490747636</v>
      </c>
      <c r="AA13" s="10">
        <f t="shared" si="6"/>
        <v>0.533917252921845</v>
      </c>
      <c r="AB13" s="10">
        <f t="shared" si="7"/>
        <v>1.2945210617324898</v>
      </c>
      <c r="AC13" s="10">
        <f t="shared" si="8"/>
        <v>0.52852441651924931</v>
      </c>
      <c r="AD13" s="10">
        <f t="shared" si="9"/>
        <v>0.39202723350626467</v>
      </c>
      <c r="AE13" s="10">
        <f t="shared" si="10"/>
        <v>0.62997118807202046</v>
      </c>
      <c r="AF13" s="10">
        <f t="shared" si="11"/>
        <v>0.24741653412478914</v>
      </c>
      <c r="AG13" s="10">
        <f t="shared" si="12"/>
        <v>0.81950280904046213</v>
      </c>
      <c r="AH13" s="10">
        <f t="shared" si="13"/>
        <v>0.95741903006310025</v>
      </c>
      <c r="AI13" s="10">
        <f t="shared" si="14"/>
        <v>0.81026592393003138</v>
      </c>
      <c r="AJ13" s="10">
        <f t="shared" si="15"/>
        <v>0.38215468049835888</v>
      </c>
      <c r="AK13" s="10">
        <f t="shared" si="16"/>
        <v>0.52568982078926574</v>
      </c>
      <c r="AL13" s="10">
        <f t="shared" si="17"/>
        <v>0.60513012107272779</v>
      </c>
      <c r="AM13" s="10"/>
      <c r="AN13" s="10">
        <f t="shared" ref="AN13:BE13" si="42">(B13/B9-1)*100</f>
        <v>3.6416983897416211</v>
      </c>
      <c r="AO13" s="10">
        <f t="shared" si="42"/>
        <v>4.8993744818029761</v>
      </c>
      <c r="AP13" s="10">
        <f t="shared" si="42"/>
        <v>1.897037630934939</v>
      </c>
      <c r="AQ13" s="10">
        <f t="shared" si="42"/>
        <v>-3.4808985091727696E-2</v>
      </c>
      <c r="AR13" s="10">
        <f t="shared" si="42"/>
        <v>2.0839568657998075</v>
      </c>
      <c r="AS13" s="10">
        <f t="shared" si="42"/>
        <v>2.5098704390283721</v>
      </c>
      <c r="AT13" s="10">
        <f t="shared" si="42"/>
        <v>2.9676124368810841</v>
      </c>
      <c r="AU13" s="10">
        <f t="shared" si="42"/>
        <v>4.6378421225554467</v>
      </c>
      <c r="AV13" s="10">
        <f t="shared" si="42"/>
        <v>2.4448379927765274</v>
      </c>
      <c r="AW13" s="10">
        <f t="shared" si="42"/>
        <v>2.45613694412401</v>
      </c>
      <c r="AX13" s="10">
        <f t="shared" si="42"/>
        <v>3.5813882619911031</v>
      </c>
      <c r="AY13" s="10">
        <f t="shared" si="42"/>
        <v>2.1272552952733337</v>
      </c>
      <c r="AZ13" s="10">
        <f t="shared" si="42"/>
        <v>2.3083981571656365</v>
      </c>
      <c r="BA13" s="10">
        <f t="shared" si="42"/>
        <v>3.872448739444323</v>
      </c>
      <c r="BB13" s="10">
        <f t="shared" si="42"/>
        <v>3.2448911120627866</v>
      </c>
      <c r="BC13" s="10">
        <f t="shared" si="42"/>
        <v>1.5301182043728767</v>
      </c>
      <c r="BD13" s="10">
        <f t="shared" si="42"/>
        <v>2.4891923577189834</v>
      </c>
      <c r="BE13" s="10">
        <f t="shared" si="42"/>
        <v>2.6553364053542916</v>
      </c>
      <c r="BG13" s="11">
        <f t="shared" si="35"/>
        <v>3.392075929074867</v>
      </c>
      <c r="BH13" s="11">
        <f t="shared" si="18"/>
        <v>3.9609124180216781</v>
      </c>
      <c r="BI13" s="11">
        <f t="shared" si="19"/>
        <v>-0.3707126196601962</v>
      </c>
      <c r="BJ13" s="11">
        <f t="shared" si="20"/>
        <v>-0.70277374818648042</v>
      </c>
      <c r="BK13" s="11">
        <f t="shared" si="21"/>
        <v>1.9625880058435463</v>
      </c>
      <c r="BL13" s="11">
        <f t="shared" si="22"/>
        <v>0.95364225962990545</v>
      </c>
      <c r="BM13" s="11">
        <f t="shared" si="23"/>
        <v>2.13566901168738</v>
      </c>
      <c r="BN13" s="11">
        <f t="shared" si="24"/>
        <v>5.1780842469299593</v>
      </c>
      <c r="BO13" s="11">
        <f t="shared" si="25"/>
        <v>2.1140976660769972</v>
      </c>
      <c r="BP13" s="11">
        <f t="shared" si="26"/>
        <v>1.5681089340250587</v>
      </c>
      <c r="BQ13" s="11">
        <f t="shared" si="27"/>
        <v>2.5198847522880818</v>
      </c>
      <c r="BR13" s="11">
        <f t="shared" si="28"/>
        <v>0.98966613649915658</v>
      </c>
      <c r="BS13" s="11">
        <f t="shared" si="29"/>
        <v>3.2780112361618485</v>
      </c>
      <c r="BT13" s="11">
        <f t="shared" si="30"/>
        <v>3.829676120252401</v>
      </c>
      <c r="BU13" s="11">
        <f t="shared" si="31"/>
        <v>3.2410636957201255</v>
      </c>
      <c r="BV13" s="11">
        <f t="shared" si="32"/>
        <v>1.5286187219934355</v>
      </c>
      <c r="BW13" s="11">
        <f t="shared" si="33"/>
        <v>2.102759283157063</v>
      </c>
      <c r="BX13" s="11">
        <f t="shared" si="34"/>
        <v>2.4205204842909112</v>
      </c>
    </row>
    <row r="14" spans="1:76" x14ac:dyDescent="0.25">
      <c r="A14" s="4">
        <v>200204</v>
      </c>
      <c r="B14" s="5">
        <v>87.66085122882609</v>
      </c>
      <c r="C14" s="5">
        <v>84.964387271742908</v>
      </c>
      <c r="D14" s="5">
        <v>90.334094528917106</v>
      </c>
      <c r="E14" s="5">
        <v>91.082219082481629</v>
      </c>
      <c r="F14" s="5">
        <v>90.573923051604325</v>
      </c>
      <c r="G14" s="5">
        <v>92.390149282185789</v>
      </c>
      <c r="H14" s="5">
        <v>89.278831259542955</v>
      </c>
      <c r="I14" s="5">
        <v>80.683242624674051</v>
      </c>
      <c r="J14" s="5">
        <v>87.624554383193768</v>
      </c>
      <c r="K14" s="5">
        <v>90.56169322328762</v>
      </c>
      <c r="L14" s="5">
        <v>84.639426226539555</v>
      </c>
      <c r="M14" s="5">
        <v>84.553980515673658</v>
      </c>
      <c r="N14" s="5">
        <v>82.997113486374346</v>
      </c>
      <c r="O14" s="5">
        <v>85.135719401641794</v>
      </c>
      <c r="P14" s="5">
        <v>86.306990324983687</v>
      </c>
      <c r="Q14" s="5">
        <v>88.105586114851263</v>
      </c>
      <c r="R14" s="5">
        <v>85.369051260208181</v>
      </c>
      <c r="S14" s="5">
        <v>86.816400000000002</v>
      </c>
      <c r="U14" s="10">
        <f t="shared" si="0"/>
        <v>0.97523906048024855</v>
      </c>
      <c r="V14" s="10">
        <f t="shared" si="1"/>
        <v>0.3317572256182455</v>
      </c>
      <c r="W14" s="10">
        <f t="shared" si="2"/>
        <v>0.65400386094520702</v>
      </c>
      <c r="X14" s="10">
        <f t="shared" si="3"/>
        <v>0.31982347587862225</v>
      </c>
      <c r="Y14" s="10">
        <f t="shared" si="4"/>
        <v>0.82040460654091429</v>
      </c>
      <c r="Z14" s="10">
        <f t="shared" si="5"/>
        <v>0.22117443650855328</v>
      </c>
      <c r="AA14" s="10">
        <f t="shared" si="6"/>
        <v>0.48077874490390915</v>
      </c>
      <c r="AB14" s="10">
        <f t="shared" si="7"/>
        <v>1.19615804314126</v>
      </c>
      <c r="AC14" s="10">
        <f t="shared" si="8"/>
        <v>0.57676182993773306</v>
      </c>
      <c r="AD14" s="10">
        <f t="shared" si="9"/>
        <v>0.82188358842993914</v>
      </c>
      <c r="AE14" s="10">
        <f t="shared" si="10"/>
        <v>0.78696315132029682</v>
      </c>
      <c r="AF14" s="10">
        <f t="shared" si="11"/>
        <v>0.91902325309838329</v>
      </c>
      <c r="AG14" s="10">
        <f t="shared" si="12"/>
        <v>0.90026343391176322</v>
      </c>
      <c r="AH14" s="10">
        <f t="shared" si="13"/>
        <v>0.88245855750557212</v>
      </c>
      <c r="AI14" s="10">
        <f t="shared" si="14"/>
        <v>0.36036599156139548</v>
      </c>
      <c r="AJ14" s="10">
        <f t="shared" si="15"/>
        <v>0.63222700621026195</v>
      </c>
      <c r="AK14" s="10">
        <f t="shared" si="16"/>
        <v>1.0275140286357232</v>
      </c>
      <c r="AL14" s="10">
        <f t="shared" si="17"/>
        <v>0.75096351020607077</v>
      </c>
      <c r="AM14" s="10"/>
      <c r="AN14" s="10">
        <f t="shared" ref="AN14:BE14" si="43">(B14/B10-1)*100</f>
        <v>3.5586792491903108</v>
      </c>
      <c r="AO14" s="10">
        <f t="shared" si="43"/>
        <v>3.7875781629834071</v>
      </c>
      <c r="AP14" s="10">
        <f t="shared" si="43"/>
        <v>2.0341875610861093</v>
      </c>
      <c r="AQ14" s="10">
        <f t="shared" si="43"/>
        <v>0.16535959319019522</v>
      </c>
      <c r="AR14" s="10">
        <f t="shared" si="43"/>
        <v>2.2210445059852812</v>
      </c>
      <c r="AS14" s="10">
        <f t="shared" si="43"/>
        <v>2.0793092492988885</v>
      </c>
      <c r="AT14" s="10">
        <f t="shared" si="43"/>
        <v>2.7712073512924595</v>
      </c>
      <c r="AU14" s="10">
        <f t="shared" si="43"/>
        <v>4.734013349800259</v>
      </c>
      <c r="AV14" s="10">
        <f t="shared" si="43"/>
        <v>2.4961233360609514</v>
      </c>
      <c r="AW14" s="10">
        <f t="shared" si="43"/>
        <v>2.6524266392296436</v>
      </c>
      <c r="AX14" s="10">
        <f t="shared" si="43"/>
        <v>3.2486544061393507</v>
      </c>
      <c r="AY14" s="10">
        <f t="shared" si="43"/>
        <v>2.1131051407499601</v>
      </c>
      <c r="AZ14" s="10">
        <f t="shared" si="43"/>
        <v>2.6728377038677475</v>
      </c>
      <c r="BA14" s="10">
        <f t="shared" si="43"/>
        <v>3.7919620072168314</v>
      </c>
      <c r="BB14" s="10">
        <f t="shared" si="43"/>
        <v>2.7032621139561508</v>
      </c>
      <c r="BC14" s="10">
        <f t="shared" si="43"/>
        <v>1.7468452972789095</v>
      </c>
      <c r="BD14" s="10">
        <f t="shared" si="43"/>
        <v>2.8991387882588482</v>
      </c>
      <c r="BE14" s="10">
        <f t="shared" si="43"/>
        <v>2.7060535437542166</v>
      </c>
      <c r="BG14" s="11">
        <f t="shared" si="35"/>
        <v>3.9009562419209942</v>
      </c>
      <c r="BH14" s="11">
        <f t="shared" si="18"/>
        <v>1.327028902472982</v>
      </c>
      <c r="BI14" s="11">
        <f t="shared" si="19"/>
        <v>2.6160154437808281</v>
      </c>
      <c r="BJ14" s="11">
        <f t="shared" si="20"/>
        <v>1.279293903514489</v>
      </c>
      <c r="BK14" s="11">
        <f t="shared" si="21"/>
        <v>3.2816184261636572</v>
      </c>
      <c r="BL14" s="11">
        <f t="shared" si="22"/>
        <v>0.88469774603421314</v>
      </c>
      <c r="BM14" s="11">
        <f t="shared" si="23"/>
        <v>1.9231149796156366</v>
      </c>
      <c r="BN14" s="11">
        <f t="shared" si="24"/>
        <v>4.7846321725650398</v>
      </c>
      <c r="BO14" s="11">
        <f t="shared" si="25"/>
        <v>2.3070473197509322</v>
      </c>
      <c r="BP14" s="11">
        <f t="shared" si="26"/>
        <v>3.2875343537197566</v>
      </c>
      <c r="BQ14" s="11">
        <f t="shared" si="27"/>
        <v>3.1478526052811873</v>
      </c>
      <c r="BR14" s="11">
        <f t="shared" si="28"/>
        <v>3.6760930123935331</v>
      </c>
      <c r="BS14" s="11">
        <f t="shared" si="29"/>
        <v>3.6010537356470529</v>
      </c>
      <c r="BT14" s="11">
        <f t="shared" si="30"/>
        <v>3.5298342300222885</v>
      </c>
      <c r="BU14" s="11">
        <f t="shared" si="31"/>
        <v>1.4414639662455819</v>
      </c>
      <c r="BV14" s="11">
        <f t="shared" si="32"/>
        <v>2.5289080248410478</v>
      </c>
      <c r="BW14" s="11">
        <f t="shared" si="33"/>
        <v>4.1100561145428927</v>
      </c>
      <c r="BX14" s="11">
        <f t="shared" si="34"/>
        <v>3.0038540408242831</v>
      </c>
    </row>
    <row r="15" spans="1:76" x14ac:dyDescent="0.25">
      <c r="A15" s="4">
        <v>200301</v>
      </c>
      <c r="B15" s="5">
        <v>88.864467669026666</v>
      </c>
      <c r="C15" s="5">
        <v>86.008061367755715</v>
      </c>
      <c r="D15" s="5">
        <v>91.328551038005386</v>
      </c>
      <c r="E15" s="5">
        <v>91.50538155275855</v>
      </c>
      <c r="F15" s="5">
        <v>91.801446291913109</v>
      </c>
      <c r="G15" s="5">
        <v>92.575242942092459</v>
      </c>
      <c r="H15" s="5">
        <v>90.157462884821825</v>
      </c>
      <c r="I15" s="5">
        <v>81.533171433390692</v>
      </c>
      <c r="J15" s="5">
        <v>88.482847853036688</v>
      </c>
      <c r="K15" s="5">
        <v>91.049232917951372</v>
      </c>
      <c r="L15" s="5">
        <v>85.50857158492451</v>
      </c>
      <c r="M15" s="5">
        <v>85.510171262495035</v>
      </c>
      <c r="N15" s="5">
        <v>83.810258244462148</v>
      </c>
      <c r="O15" s="5">
        <v>86.084157797880067</v>
      </c>
      <c r="P15" s="5">
        <v>87.243941427180005</v>
      </c>
      <c r="Q15" s="5">
        <v>88.691268003519738</v>
      </c>
      <c r="R15" s="5">
        <v>86.460160603006358</v>
      </c>
      <c r="S15" s="5">
        <v>87.674700000000001</v>
      </c>
      <c r="U15" s="10">
        <f t="shared" si="0"/>
        <v>1.3730375912717419</v>
      </c>
      <c r="V15" s="10">
        <f t="shared" si="1"/>
        <v>1.2283665304085645</v>
      </c>
      <c r="W15" s="10">
        <f t="shared" si="2"/>
        <v>1.1008650878433723</v>
      </c>
      <c r="X15" s="10">
        <f t="shared" si="3"/>
        <v>0.46459394000240017</v>
      </c>
      <c r="Y15" s="10">
        <f t="shared" si="4"/>
        <v>1.3552722449809318</v>
      </c>
      <c r="Z15" s="10">
        <f t="shared" si="5"/>
        <v>0.20033917181077054</v>
      </c>
      <c r="AA15" s="10">
        <f t="shared" si="6"/>
        <v>0.98414328781319949</v>
      </c>
      <c r="AB15" s="10">
        <f t="shared" si="7"/>
        <v>1.0534142915777256</v>
      </c>
      <c r="AC15" s="10">
        <f t="shared" si="8"/>
        <v>0.9795125075209965</v>
      </c>
      <c r="AD15" s="10">
        <f t="shared" si="9"/>
        <v>0.53835090457250434</v>
      </c>
      <c r="AE15" s="10">
        <f t="shared" si="10"/>
        <v>1.0268800216800544</v>
      </c>
      <c r="AF15" s="10">
        <f t="shared" si="11"/>
        <v>1.1308642609014985</v>
      </c>
      <c r="AG15" s="10">
        <f t="shared" si="12"/>
        <v>0.97972655184122015</v>
      </c>
      <c r="AH15" s="10">
        <f t="shared" si="13"/>
        <v>1.1140311057499463</v>
      </c>
      <c r="AI15" s="10">
        <f t="shared" si="14"/>
        <v>1.085602798415608</v>
      </c>
      <c r="AJ15" s="10">
        <f t="shared" si="15"/>
        <v>0.66475000564096831</v>
      </c>
      <c r="AK15" s="10">
        <f t="shared" si="16"/>
        <v>1.2781087837938188</v>
      </c>
      <c r="AL15" s="10">
        <f t="shared" si="17"/>
        <v>0.98863809142051284</v>
      </c>
      <c r="AM15" s="10"/>
      <c r="AN15" s="10">
        <f t="shared" ref="AN15:BE15" si="44">(B15/B11-1)*100</f>
        <v>4.3287361566176186</v>
      </c>
      <c r="AO15" s="10">
        <f t="shared" si="44"/>
        <v>4.1927333326656768</v>
      </c>
      <c r="AP15" s="10">
        <f t="shared" si="44"/>
        <v>2.4438989517364229</v>
      </c>
      <c r="AQ15" s="10">
        <f t="shared" si="44"/>
        <v>0.89896058569089998</v>
      </c>
      <c r="AR15" s="10">
        <f t="shared" si="44"/>
        <v>3.3312931535008694</v>
      </c>
      <c r="AS15" s="10">
        <f t="shared" si="44"/>
        <v>1.4563164077422641</v>
      </c>
      <c r="AT15" s="10">
        <f t="shared" si="44"/>
        <v>2.9955692080228413</v>
      </c>
      <c r="AU15" s="10">
        <f t="shared" si="44"/>
        <v>4.2664465800371199</v>
      </c>
      <c r="AV15" s="10">
        <f t="shared" si="44"/>
        <v>2.7805410157520249</v>
      </c>
      <c r="AW15" s="10">
        <f t="shared" si="44"/>
        <v>2.7240922974829385</v>
      </c>
      <c r="AX15" s="10">
        <f t="shared" si="44"/>
        <v>3.5690095591519588</v>
      </c>
      <c r="AY15" s="10">
        <f t="shared" si="44"/>
        <v>2.6754521881776183</v>
      </c>
      <c r="AZ15" s="10">
        <f t="shared" si="44"/>
        <v>3.3727681802241838</v>
      </c>
      <c r="BA15" s="10">
        <f t="shared" si="44"/>
        <v>3.6742754790818122</v>
      </c>
      <c r="BB15" s="10">
        <f t="shared" si="44"/>
        <v>2.9922514945393885</v>
      </c>
      <c r="BC15" s="10">
        <f t="shared" si="44"/>
        <v>2.0587381775557523</v>
      </c>
      <c r="BD15" s="10">
        <f t="shared" si="44"/>
        <v>3.790500729480617</v>
      </c>
      <c r="BE15" s="10">
        <f t="shared" si="44"/>
        <v>3.1310542282406484</v>
      </c>
      <c r="BG15" s="11">
        <f t="shared" si="35"/>
        <v>5.4921503650869674</v>
      </c>
      <c r="BH15" s="11">
        <f t="shared" si="18"/>
        <v>4.9134661216342579</v>
      </c>
      <c r="BI15" s="11">
        <f t="shared" si="19"/>
        <v>4.4034603513734893</v>
      </c>
      <c r="BJ15" s="11">
        <f t="shared" si="20"/>
        <v>1.8583757600096007</v>
      </c>
      <c r="BK15" s="11">
        <f t="shared" si="21"/>
        <v>5.4210889799237272</v>
      </c>
      <c r="BL15" s="11">
        <f t="shared" si="22"/>
        <v>0.80135668724308218</v>
      </c>
      <c r="BM15" s="11">
        <f t="shared" si="23"/>
        <v>3.9365731512527979</v>
      </c>
      <c r="BN15" s="11">
        <f t="shared" si="24"/>
        <v>4.2136571663109024</v>
      </c>
      <c r="BO15" s="11">
        <f t="shared" si="25"/>
        <v>3.918050030083986</v>
      </c>
      <c r="BP15" s="11">
        <f t="shared" si="26"/>
        <v>2.1534036182900174</v>
      </c>
      <c r="BQ15" s="11">
        <f t="shared" si="27"/>
        <v>4.1075200867202177</v>
      </c>
      <c r="BR15" s="11">
        <f t="shared" si="28"/>
        <v>4.523457043605994</v>
      </c>
      <c r="BS15" s="11">
        <f t="shared" si="29"/>
        <v>3.9189062073648806</v>
      </c>
      <c r="BT15" s="11">
        <f t="shared" si="30"/>
        <v>4.4561244229997854</v>
      </c>
      <c r="BU15" s="11">
        <f t="shared" si="31"/>
        <v>4.3424111936624321</v>
      </c>
      <c r="BV15" s="11">
        <f t="shared" si="32"/>
        <v>2.6590000225638732</v>
      </c>
      <c r="BW15" s="11">
        <f t="shared" si="33"/>
        <v>5.112435135175275</v>
      </c>
      <c r="BX15" s="11">
        <f t="shared" si="34"/>
        <v>3.9545523656820514</v>
      </c>
    </row>
    <row r="16" spans="1:76" x14ac:dyDescent="0.25">
      <c r="A16" s="4">
        <v>200302</v>
      </c>
      <c r="B16" s="5">
        <v>89.730257778055019</v>
      </c>
      <c r="C16" s="5">
        <v>86.329363482819332</v>
      </c>
      <c r="D16" s="5">
        <v>91.70342597730118</v>
      </c>
      <c r="E16" s="5">
        <v>91.639234346332671</v>
      </c>
      <c r="F16" s="5">
        <v>92.63776015912012</v>
      </c>
      <c r="G16" s="5">
        <v>93.092126960030555</v>
      </c>
      <c r="H16" s="5">
        <v>90.830759951173434</v>
      </c>
      <c r="I16" s="5">
        <v>82.364677336056829</v>
      </c>
      <c r="J16" s="5">
        <v>89.07369585435012</v>
      </c>
      <c r="K16" s="5">
        <v>91.617891767215639</v>
      </c>
      <c r="L16" s="5">
        <v>85.95273069158479</v>
      </c>
      <c r="M16" s="5">
        <v>85.913208215372876</v>
      </c>
      <c r="N16" s="5">
        <v>84.346595223159923</v>
      </c>
      <c r="O16" s="5">
        <v>87.018387828646127</v>
      </c>
      <c r="P16" s="5">
        <v>87.760289362036062</v>
      </c>
      <c r="Q16" s="5">
        <v>89.060212755413303</v>
      </c>
      <c r="R16" s="5">
        <v>86.982478326304474</v>
      </c>
      <c r="S16" s="5">
        <v>88.266900000000007</v>
      </c>
      <c r="U16" s="10">
        <f t="shared" si="0"/>
        <v>0.97428154552499091</v>
      </c>
      <c r="V16" s="10">
        <f t="shared" si="1"/>
        <v>0.37357209307367079</v>
      </c>
      <c r="W16" s="10">
        <f t="shared" si="2"/>
        <v>0.41046850632699972</v>
      </c>
      <c r="X16" s="10">
        <f t="shared" si="3"/>
        <v>0.14627860274747384</v>
      </c>
      <c r="Y16" s="10">
        <f t="shared" si="4"/>
        <v>0.91100293185759629</v>
      </c>
      <c r="Z16" s="10">
        <f t="shared" si="5"/>
        <v>0.55833935889471054</v>
      </c>
      <c r="AA16" s="10">
        <f t="shared" si="6"/>
        <v>0.74680125727557556</v>
      </c>
      <c r="AB16" s="10">
        <f t="shared" si="7"/>
        <v>1.0198375557431083</v>
      </c>
      <c r="AC16" s="10">
        <f t="shared" si="8"/>
        <v>0.6677542774106815</v>
      </c>
      <c r="AD16" s="10">
        <f t="shared" si="9"/>
        <v>0.62456193318696229</v>
      </c>
      <c r="AE16" s="10">
        <f t="shared" si="10"/>
        <v>0.51943226091568651</v>
      </c>
      <c r="AF16" s="10">
        <f t="shared" si="11"/>
        <v>0.47133217829797847</v>
      </c>
      <c r="AG16" s="10">
        <f t="shared" si="12"/>
        <v>0.63994192349743351</v>
      </c>
      <c r="AH16" s="10">
        <f t="shared" si="13"/>
        <v>1.0852519844122499</v>
      </c>
      <c r="AI16" s="10">
        <f t="shared" si="14"/>
        <v>0.59184388784983</v>
      </c>
      <c r="AJ16" s="10">
        <f t="shared" si="15"/>
        <v>0.41598768424295773</v>
      </c>
      <c r="AK16" s="10">
        <f t="shared" si="16"/>
        <v>0.6041137555786058</v>
      </c>
      <c r="AL16" s="10">
        <f t="shared" si="17"/>
        <v>0.67545141300739964</v>
      </c>
      <c r="AM16" s="10"/>
      <c r="AN16" s="10">
        <f t="shared" ref="AN16:BE16" si="45">(B16/B12-1)*100</f>
        <v>4.2354614651415323</v>
      </c>
      <c r="AO16" s="10">
        <f t="shared" si="45"/>
        <v>2.9530887756602731</v>
      </c>
      <c r="AP16" s="10">
        <f t="shared" si="45"/>
        <v>2.0850715667252384</v>
      </c>
      <c r="AQ16" s="10">
        <f t="shared" si="45"/>
        <v>0.75599826822587701</v>
      </c>
      <c r="AR16" s="10">
        <f t="shared" si="45"/>
        <v>3.6236642735263391</v>
      </c>
      <c r="AS16" s="10">
        <f t="shared" si="45"/>
        <v>1.2234053277544232</v>
      </c>
      <c r="AT16" s="10">
        <f t="shared" si="45"/>
        <v>2.7732401204198842</v>
      </c>
      <c r="AU16" s="10">
        <f t="shared" si="45"/>
        <v>4.6423869081908098</v>
      </c>
      <c r="AV16" s="10">
        <f t="shared" si="45"/>
        <v>2.7804718156936747</v>
      </c>
      <c r="AW16" s="10">
        <f t="shared" si="45"/>
        <v>2.3976031200139136</v>
      </c>
      <c r="AX16" s="10">
        <f t="shared" si="45"/>
        <v>2.9956009425074592</v>
      </c>
      <c r="AY16" s="10">
        <f t="shared" si="45"/>
        <v>2.7950275507058198</v>
      </c>
      <c r="AZ16" s="10">
        <f t="shared" si="45"/>
        <v>3.3811643754857013</v>
      </c>
      <c r="BA16" s="10">
        <f t="shared" si="45"/>
        <v>4.1005729423324366</v>
      </c>
      <c r="BB16" s="10">
        <f t="shared" si="45"/>
        <v>2.877184706392022</v>
      </c>
      <c r="BC16" s="10">
        <f t="shared" si="45"/>
        <v>2.1113177738790734</v>
      </c>
      <c r="BD16" s="10">
        <f t="shared" si="45"/>
        <v>3.4780059218258108</v>
      </c>
      <c r="BE16" s="10">
        <f t="shared" si="45"/>
        <v>3.0541383054488724</v>
      </c>
      <c r="BG16" s="11">
        <f t="shared" si="35"/>
        <v>3.8971261820999636</v>
      </c>
      <c r="BH16" s="11">
        <f t="shared" si="18"/>
        <v>1.4942883722946831</v>
      </c>
      <c r="BI16" s="11">
        <f t="shared" si="19"/>
        <v>1.6418740253079989</v>
      </c>
      <c r="BJ16" s="11">
        <f t="shared" si="20"/>
        <v>0.58511441098989536</v>
      </c>
      <c r="BK16" s="11">
        <f t="shared" si="21"/>
        <v>3.6440117274303852</v>
      </c>
      <c r="BL16" s="11">
        <f t="shared" si="22"/>
        <v>2.2333574355788421</v>
      </c>
      <c r="BM16" s="11">
        <f t="shared" si="23"/>
        <v>2.9872050291023022</v>
      </c>
      <c r="BN16" s="11">
        <f t="shared" si="24"/>
        <v>4.0793502229724332</v>
      </c>
      <c r="BO16" s="11">
        <f t="shared" si="25"/>
        <v>2.671017109642726</v>
      </c>
      <c r="BP16" s="11">
        <f t="shared" si="26"/>
        <v>2.4982477327478492</v>
      </c>
      <c r="BQ16" s="11">
        <f t="shared" si="27"/>
        <v>2.077729043662746</v>
      </c>
      <c r="BR16" s="11">
        <f t="shared" si="28"/>
        <v>1.8853287131919139</v>
      </c>
      <c r="BS16" s="11">
        <f t="shared" si="29"/>
        <v>2.559767693989734</v>
      </c>
      <c r="BT16" s="11">
        <f t="shared" si="30"/>
        <v>4.3410079376489996</v>
      </c>
      <c r="BU16" s="11">
        <f t="shared" si="31"/>
        <v>2.36737555139932</v>
      </c>
      <c r="BV16" s="11">
        <f t="shared" si="32"/>
        <v>1.6639507369718309</v>
      </c>
      <c r="BW16" s="11">
        <f t="shared" si="33"/>
        <v>2.4164550223144232</v>
      </c>
      <c r="BX16" s="11">
        <f t="shared" si="34"/>
        <v>2.7018056520295985</v>
      </c>
    </row>
    <row r="17" spans="1:76" x14ac:dyDescent="0.25">
      <c r="A17" s="4">
        <v>200303</v>
      </c>
      <c r="B17" s="5">
        <v>90.469942076872471</v>
      </c>
      <c r="C17" s="5">
        <v>87.033759123109832</v>
      </c>
      <c r="D17" s="5">
        <v>91.904753756118126</v>
      </c>
      <c r="E17" s="5">
        <v>91.984086287149353</v>
      </c>
      <c r="F17" s="5">
        <v>93.025981603807622</v>
      </c>
      <c r="G17" s="5">
        <v>93.307790242510066</v>
      </c>
      <c r="H17" s="5">
        <v>91.048544819588173</v>
      </c>
      <c r="I17" s="5">
        <v>82.932040636988305</v>
      </c>
      <c r="J17" s="5">
        <v>89.894796754757934</v>
      </c>
      <c r="K17" s="5">
        <v>92.228663825438616</v>
      </c>
      <c r="L17" s="5">
        <v>86.633185336339167</v>
      </c>
      <c r="M17" s="5">
        <v>86.505109023852597</v>
      </c>
      <c r="N17" s="5">
        <v>84.919872671271108</v>
      </c>
      <c r="O17" s="5">
        <v>87.834275342151102</v>
      </c>
      <c r="P17" s="5">
        <v>88.189714464193671</v>
      </c>
      <c r="Q17" s="5">
        <v>89.482681289354304</v>
      </c>
      <c r="R17" s="5">
        <v>87.955831626372245</v>
      </c>
      <c r="S17" s="5">
        <v>88.872900000000001</v>
      </c>
      <c r="U17" s="10">
        <f t="shared" si="0"/>
        <v>0.82434210837445399</v>
      </c>
      <c r="V17" s="10">
        <f t="shared" si="1"/>
        <v>0.81593980526761811</v>
      </c>
      <c r="W17" s="10">
        <f t="shared" si="2"/>
        <v>0.21954226537488353</v>
      </c>
      <c r="X17" s="10">
        <f t="shared" si="3"/>
        <v>0.37631473383266112</v>
      </c>
      <c r="Y17" s="10">
        <f t="shared" si="4"/>
        <v>0.41907473153568464</v>
      </c>
      <c r="Z17" s="10">
        <f t="shared" si="5"/>
        <v>0.2316665109307392</v>
      </c>
      <c r="AA17" s="10">
        <f t="shared" si="6"/>
        <v>0.23976995076537833</v>
      </c>
      <c r="AB17" s="10">
        <f t="shared" si="7"/>
        <v>0.68884298376665765</v>
      </c>
      <c r="AC17" s="10">
        <f t="shared" si="8"/>
        <v>0.92182197284196299</v>
      </c>
      <c r="AD17" s="10">
        <f t="shared" si="9"/>
        <v>0.66665150926505934</v>
      </c>
      <c r="AE17" s="10">
        <f t="shared" si="10"/>
        <v>0.79166146238678348</v>
      </c>
      <c r="AF17" s="10">
        <f t="shared" si="11"/>
        <v>0.68895204913765884</v>
      </c>
      <c r="AG17" s="10">
        <f t="shared" si="12"/>
        <v>0.67966874844733738</v>
      </c>
      <c r="AH17" s="10">
        <f t="shared" si="13"/>
        <v>0.93760357306502673</v>
      </c>
      <c r="AI17" s="10">
        <f t="shared" si="14"/>
        <v>0.48931595973449316</v>
      </c>
      <c r="AJ17" s="10">
        <f t="shared" si="15"/>
        <v>0.47436281687449622</v>
      </c>
      <c r="AK17" s="10">
        <f t="shared" si="16"/>
        <v>1.1190222660894422</v>
      </c>
      <c r="AL17" s="10">
        <f t="shared" si="17"/>
        <v>0.68655407632984833</v>
      </c>
      <c r="AM17" s="10"/>
      <c r="AN17" s="10">
        <f t="shared" ref="AN17:BE17" si="46">(B17/B13-1)*100</f>
        <v>4.2109892950252803</v>
      </c>
      <c r="AO17" s="10">
        <f t="shared" si="46"/>
        <v>2.7754129838458486</v>
      </c>
      <c r="AP17" s="10">
        <f t="shared" si="46"/>
        <v>2.4040976737338404</v>
      </c>
      <c r="AQ17" s="10">
        <f t="shared" si="46"/>
        <v>1.3131585052878147</v>
      </c>
      <c r="AR17" s="10">
        <f t="shared" si="46"/>
        <v>3.5498605804332284</v>
      </c>
      <c r="AS17" s="10">
        <f t="shared" si="46"/>
        <v>1.2165950031952644</v>
      </c>
      <c r="AT17" s="10">
        <f t="shared" si="46"/>
        <v>2.4725408923250924</v>
      </c>
      <c r="AU17" s="10">
        <f t="shared" si="46"/>
        <v>4.0166906798855928</v>
      </c>
      <c r="AV17" s="10">
        <f t="shared" si="46"/>
        <v>3.1825796615755131</v>
      </c>
      <c r="AW17" s="10">
        <f t="shared" si="46"/>
        <v>2.6777136862729645</v>
      </c>
      <c r="AX17" s="10">
        <f t="shared" si="46"/>
        <v>3.1610922645558759</v>
      </c>
      <c r="AY17" s="10">
        <f t="shared" si="46"/>
        <v>3.2477839109150031</v>
      </c>
      <c r="AZ17" s="10">
        <f t="shared" si="46"/>
        <v>3.2377773561026446</v>
      </c>
      <c r="BA17" s="10">
        <f t="shared" si="46"/>
        <v>4.0801405615680242</v>
      </c>
      <c r="BB17" s="10">
        <f t="shared" si="46"/>
        <v>2.5496542862960103</v>
      </c>
      <c r="BC17" s="10">
        <f t="shared" si="46"/>
        <v>2.2051142693299886</v>
      </c>
      <c r="BD17" s="10">
        <f t="shared" si="46"/>
        <v>4.0887638126479331</v>
      </c>
      <c r="BE17" s="10">
        <f t="shared" si="46"/>
        <v>3.1375443458401042</v>
      </c>
      <c r="BG17" s="11">
        <f t="shared" si="35"/>
        <v>3.2973684334978159</v>
      </c>
      <c r="BH17" s="11">
        <f t="shared" si="18"/>
        <v>3.2637592210704724</v>
      </c>
      <c r="BI17" s="11">
        <f t="shared" si="19"/>
        <v>0.87816906149953411</v>
      </c>
      <c r="BJ17" s="11">
        <f t="shared" si="20"/>
        <v>1.5052589353306445</v>
      </c>
      <c r="BK17" s="11">
        <f t="shared" si="21"/>
        <v>1.6762989261427386</v>
      </c>
      <c r="BL17" s="11">
        <f t="shared" si="22"/>
        <v>0.9266660437229568</v>
      </c>
      <c r="BM17" s="11">
        <f t="shared" si="23"/>
        <v>0.9590798030615133</v>
      </c>
      <c r="BN17" s="11">
        <f t="shared" si="24"/>
        <v>2.7553719350666306</v>
      </c>
      <c r="BO17" s="11">
        <f t="shared" si="25"/>
        <v>3.687287891367852</v>
      </c>
      <c r="BP17" s="11">
        <f t="shared" si="26"/>
        <v>2.6666060370602374</v>
      </c>
      <c r="BQ17" s="11">
        <f t="shared" si="27"/>
        <v>3.1666458495471339</v>
      </c>
      <c r="BR17" s="11">
        <f t="shared" si="28"/>
        <v>2.7558081965506354</v>
      </c>
      <c r="BS17" s="11">
        <f t="shared" si="29"/>
        <v>2.7186749937893495</v>
      </c>
      <c r="BT17" s="11">
        <f t="shared" si="30"/>
        <v>3.7504142922601069</v>
      </c>
      <c r="BU17" s="11">
        <f t="shared" si="31"/>
        <v>1.9572638389379726</v>
      </c>
      <c r="BV17" s="11">
        <f t="shared" si="32"/>
        <v>1.8974512674979849</v>
      </c>
      <c r="BW17" s="11">
        <f t="shared" si="33"/>
        <v>4.4760890643577689</v>
      </c>
      <c r="BX17" s="11">
        <f t="shared" si="34"/>
        <v>2.7462163053193933</v>
      </c>
    </row>
    <row r="18" spans="1:76" x14ac:dyDescent="0.25">
      <c r="A18" s="4">
        <v>200304</v>
      </c>
      <c r="B18" s="5">
        <v>91.245240142778997</v>
      </c>
      <c r="C18" s="5">
        <v>88.088417083624321</v>
      </c>
      <c r="D18" s="5">
        <v>93.212103736129691</v>
      </c>
      <c r="E18" s="5">
        <v>92.33430460265734</v>
      </c>
      <c r="F18" s="5">
        <v>93.610761571862298</v>
      </c>
      <c r="G18" s="5">
        <v>93.764442123234716</v>
      </c>
      <c r="H18" s="5">
        <v>91.862718272197</v>
      </c>
      <c r="I18" s="5">
        <v>83.912357642366899</v>
      </c>
      <c r="J18" s="5">
        <v>90.852304213733348</v>
      </c>
      <c r="K18" s="5">
        <v>93.125520189360316</v>
      </c>
      <c r="L18" s="5">
        <v>87.574557429127879</v>
      </c>
      <c r="M18" s="5">
        <v>87.444028462903859</v>
      </c>
      <c r="N18" s="5">
        <v>85.938833223641751</v>
      </c>
      <c r="O18" s="5">
        <v>88.830612946869479</v>
      </c>
      <c r="P18" s="5">
        <v>89.475247017746383</v>
      </c>
      <c r="Q18" s="5">
        <v>90.443275682792986</v>
      </c>
      <c r="R18" s="5">
        <v>89.178964793494231</v>
      </c>
      <c r="S18" s="5">
        <v>89.789100000000005</v>
      </c>
      <c r="U18" s="10">
        <f t="shared" si="0"/>
        <v>0.856967571890066</v>
      </c>
      <c r="V18" s="10">
        <f t="shared" si="1"/>
        <v>1.2117803150644813</v>
      </c>
      <c r="W18" s="10">
        <f t="shared" si="2"/>
        <v>1.4225052857230747</v>
      </c>
      <c r="X18" s="10">
        <f t="shared" si="3"/>
        <v>0.38073794027229102</v>
      </c>
      <c r="Y18" s="10">
        <f t="shared" si="4"/>
        <v>0.62862004568273733</v>
      </c>
      <c r="Z18" s="10">
        <f t="shared" si="5"/>
        <v>0.48940381026900681</v>
      </c>
      <c r="AA18" s="10">
        <f t="shared" si="6"/>
        <v>0.89421907205886608</v>
      </c>
      <c r="AB18" s="10">
        <f t="shared" si="7"/>
        <v>1.1820726921090152</v>
      </c>
      <c r="AC18" s="10">
        <f t="shared" si="8"/>
        <v>1.0651422479852624</v>
      </c>
      <c r="AD18" s="10">
        <f t="shared" si="9"/>
        <v>0.97242692967902666</v>
      </c>
      <c r="AE18" s="10">
        <f t="shared" si="10"/>
        <v>1.0866183543107422</v>
      </c>
      <c r="AF18" s="10">
        <f t="shared" si="11"/>
        <v>1.0853918914689453</v>
      </c>
      <c r="AG18" s="10">
        <f t="shared" si="12"/>
        <v>1.1999082432861075</v>
      </c>
      <c r="AH18" s="10">
        <f t="shared" si="13"/>
        <v>1.1343380483725962</v>
      </c>
      <c r="AI18" s="10">
        <f t="shared" si="14"/>
        <v>1.4576898920277914</v>
      </c>
      <c r="AJ18" s="10">
        <f t="shared" si="15"/>
        <v>1.0734975523726931</v>
      </c>
      <c r="AK18" s="10">
        <f t="shared" si="16"/>
        <v>1.3906220252884793</v>
      </c>
      <c r="AL18" s="10">
        <f t="shared" si="17"/>
        <v>1.0309104350145093</v>
      </c>
      <c r="AM18" s="10"/>
      <c r="AN18" s="10">
        <f t="shared" ref="AN18:BE18" si="47">(B18/B14-1)*100</f>
        <v>4.0889277981072558</v>
      </c>
      <c r="AO18" s="10">
        <f t="shared" si="47"/>
        <v>3.6768697005838291</v>
      </c>
      <c r="AP18" s="10">
        <f t="shared" si="47"/>
        <v>3.1859612057010267</v>
      </c>
      <c r="AQ18" s="10">
        <f t="shared" si="47"/>
        <v>1.3746761253608186</v>
      </c>
      <c r="AR18" s="10">
        <f t="shared" si="47"/>
        <v>3.3528839404778132</v>
      </c>
      <c r="AS18" s="10">
        <f t="shared" si="47"/>
        <v>1.4874884949600542</v>
      </c>
      <c r="AT18" s="10">
        <f t="shared" si="47"/>
        <v>2.8941765659346697</v>
      </c>
      <c r="AU18" s="10">
        <f t="shared" si="47"/>
        <v>4.0022127428791965</v>
      </c>
      <c r="AV18" s="10">
        <f t="shared" si="47"/>
        <v>3.683613404096997</v>
      </c>
      <c r="AW18" s="10">
        <f t="shared" si="47"/>
        <v>2.8310280813228283</v>
      </c>
      <c r="AX18" s="10">
        <f t="shared" si="47"/>
        <v>3.4678061199663324</v>
      </c>
      <c r="AY18" s="10">
        <f t="shared" si="47"/>
        <v>3.4179915949604345</v>
      </c>
      <c r="AZ18" s="10">
        <f t="shared" si="47"/>
        <v>3.5443639106200298</v>
      </c>
      <c r="BA18" s="10">
        <f t="shared" si="47"/>
        <v>4.3400039034102944</v>
      </c>
      <c r="BB18" s="10">
        <f t="shared" si="47"/>
        <v>3.6709155085038025</v>
      </c>
      <c r="BC18" s="10">
        <f t="shared" si="47"/>
        <v>2.6532818984875695</v>
      </c>
      <c r="BD18" s="10">
        <f t="shared" si="47"/>
        <v>4.4628743989121755</v>
      </c>
      <c r="BE18" s="10">
        <f t="shared" si="47"/>
        <v>3.4241226312079265</v>
      </c>
      <c r="BG18" s="11">
        <f t="shared" si="35"/>
        <v>3.427870287560264</v>
      </c>
      <c r="BH18" s="11">
        <f t="shared" si="18"/>
        <v>4.847121260257925</v>
      </c>
      <c r="BI18" s="11">
        <f t="shared" si="19"/>
        <v>5.6900211428922987</v>
      </c>
      <c r="BJ18" s="11">
        <f t="shared" si="20"/>
        <v>1.5229517610891641</v>
      </c>
      <c r="BK18" s="11">
        <f t="shared" si="21"/>
        <v>2.5144801827309493</v>
      </c>
      <c r="BL18" s="11">
        <f t="shared" si="22"/>
        <v>1.9576152410760272</v>
      </c>
      <c r="BM18" s="11">
        <f t="shared" si="23"/>
        <v>3.5768762882354643</v>
      </c>
      <c r="BN18" s="11">
        <f t="shared" si="24"/>
        <v>4.7282907684360609</v>
      </c>
      <c r="BO18" s="11">
        <f t="shared" si="25"/>
        <v>4.2605689919410494</v>
      </c>
      <c r="BP18" s="11">
        <f t="shared" si="26"/>
        <v>3.8897077187161067</v>
      </c>
      <c r="BQ18" s="11">
        <f t="shared" si="27"/>
        <v>4.3464734172429687</v>
      </c>
      <c r="BR18" s="11">
        <f t="shared" si="28"/>
        <v>4.3415675658757813</v>
      </c>
      <c r="BS18" s="11">
        <f t="shared" si="29"/>
        <v>4.7996329731444298</v>
      </c>
      <c r="BT18" s="11">
        <f t="shared" si="30"/>
        <v>4.5373521934903849</v>
      </c>
      <c r="BU18" s="11">
        <f t="shared" si="31"/>
        <v>5.8307595681111657</v>
      </c>
      <c r="BV18" s="11">
        <f t="shared" si="32"/>
        <v>4.2939902094907723</v>
      </c>
      <c r="BW18" s="11">
        <f t="shared" si="33"/>
        <v>5.5624881011539173</v>
      </c>
      <c r="BX18" s="11">
        <f t="shared" si="34"/>
        <v>4.1236417400580372</v>
      </c>
    </row>
    <row r="19" spans="1:76" x14ac:dyDescent="0.25">
      <c r="A19" s="4">
        <v>200401</v>
      </c>
      <c r="B19" s="5">
        <v>92.00764715598703</v>
      </c>
      <c r="C19" s="5">
        <v>88.280447643840787</v>
      </c>
      <c r="D19" s="5">
        <v>93.193249742704893</v>
      </c>
      <c r="E19" s="5">
        <v>92.425536896220521</v>
      </c>
      <c r="F19" s="5">
        <v>93.800277699047058</v>
      </c>
      <c r="G19" s="5">
        <v>94.100236942793359</v>
      </c>
      <c r="H19" s="5">
        <v>92.372492028239861</v>
      </c>
      <c r="I19" s="5">
        <v>84.770561719676039</v>
      </c>
      <c r="J19" s="5">
        <v>91.29381708336382</v>
      </c>
      <c r="K19" s="5">
        <v>93.684568515955903</v>
      </c>
      <c r="L19" s="5">
        <v>87.97344386287125</v>
      </c>
      <c r="M19" s="5">
        <v>88.218264589789115</v>
      </c>
      <c r="N19" s="5">
        <v>86.629042697463191</v>
      </c>
      <c r="O19" s="5">
        <v>89.183724673474813</v>
      </c>
      <c r="P19" s="5">
        <v>90.059040358507758</v>
      </c>
      <c r="Q19" s="5">
        <v>90.873691318043853</v>
      </c>
      <c r="R19" s="5">
        <v>89.452697299226088</v>
      </c>
      <c r="S19" s="5">
        <v>90.330200000000005</v>
      </c>
      <c r="U19" s="10">
        <f t="shared" si="0"/>
        <v>0.83555812008937469</v>
      </c>
      <c r="V19" s="10">
        <f t="shared" si="1"/>
        <v>0.21799751496744957</v>
      </c>
      <c r="W19" s="10">
        <f t="shared" si="2"/>
        <v>-2.0226979833193326E-2</v>
      </c>
      <c r="X19" s="10">
        <f t="shared" si="3"/>
        <v>9.880649879345782E-2</v>
      </c>
      <c r="Y19" s="10">
        <f t="shared" si="4"/>
        <v>0.20245121821733658</v>
      </c>
      <c r="Z19" s="10">
        <f t="shared" si="5"/>
        <v>0.35812597180209238</v>
      </c>
      <c r="AA19" s="10">
        <f t="shared" si="6"/>
        <v>0.55492997119066523</v>
      </c>
      <c r="AB19" s="10">
        <f t="shared" si="7"/>
        <v>1.0227386065909227</v>
      </c>
      <c r="AC19" s="10">
        <f t="shared" si="8"/>
        <v>0.48596771810189843</v>
      </c>
      <c r="AD19" s="10">
        <f t="shared" si="9"/>
        <v>0.60031699738034572</v>
      </c>
      <c r="AE19" s="10">
        <f t="shared" si="10"/>
        <v>0.45548210057033689</v>
      </c>
      <c r="AF19" s="10">
        <f t="shared" si="11"/>
        <v>0.88540766075719812</v>
      </c>
      <c r="AG19" s="10">
        <f t="shared" si="12"/>
        <v>0.80314038244535535</v>
      </c>
      <c r="AH19" s="10">
        <f t="shared" si="13"/>
        <v>0.39751130256924228</v>
      </c>
      <c r="AI19" s="10">
        <f t="shared" si="14"/>
        <v>0.65246351389851576</v>
      </c>
      <c r="AJ19" s="10">
        <f t="shared" si="15"/>
        <v>0.47589567273131905</v>
      </c>
      <c r="AK19" s="10">
        <f t="shared" si="16"/>
        <v>0.30694739097467671</v>
      </c>
      <c r="AL19" s="10">
        <f t="shared" si="17"/>
        <v>0.60263439548897679</v>
      </c>
      <c r="AM19" s="10"/>
      <c r="AN19" s="10">
        <f t="shared" ref="AN19:BE19" si="48">(B19/B15-1)*100</f>
        <v>3.5370486870714757</v>
      </c>
      <c r="AO19" s="10">
        <f t="shared" si="48"/>
        <v>2.6420619648299448</v>
      </c>
      <c r="AP19" s="10">
        <f t="shared" si="48"/>
        <v>2.0417478253033083</v>
      </c>
      <c r="AQ19" s="10">
        <f t="shared" si="48"/>
        <v>1.005575112466417</v>
      </c>
      <c r="AR19" s="10">
        <f t="shared" si="48"/>
        <v>2.1773419568772434</v>
      </c>
      <c r="AS19" s="10">
        <f t="shared" si="48"/>
        <v>1.6473021860226922</v>
      </c>
      <c r="AT19" s="10">
        <f t="shared" si="48"/>
        <v>2.4568450270697983</v>
      </c>
      <c r="AU19" s="10">
        <f t="shared" si="48"/>
        <v>3.9706419232448997</v>
      </c>
      <c r="AV19" s="10">
        <f t="shared" si="48"/>
        <v>3.1768521227932611</v>
      </c>
      <c r="AW19" s="10">
        <f t="shared" si="48"/>
        <v>2.8944072492948392</v>
      </c>
      <c r="AX19" s="10">
        <f t="shared" si="48"/>
        <v>2.8826025651693898</v>
      </c>
      <c r="AY19" s="10">
        <f t="shared" si="48"/>
        <v>3.1669838655578264</v>
      </c>
      <c r="AZ19" s="10">
        <f t="shared" si="48"/>
        <v>3.3632928856740518</v>
      </c>
      <c r="BA19" s="10">
        <f t="shared" si="48"/>
        <v>3.6006240345317853</v>
      </c>
      <c r="BB19" s="10">
        <f t="shared" si="48"/>
        <v>3.2266984793178244</v>
      </c>
      <c r="BC19" s="10">
        <f t="shared" si="48"/>
        <v>2.460696936295359</v>
      </c>
      <c r="BD19" s="10">
        <f t="shared" si="48"/>
        <v>3.4611741122716255</v>
      </c>
      <c r="BE19" s="10">
        <f t="shared" si="48"/>
        <v>3.0288099075331809</v>
      </c>
      <c r="BG19" s="11">
        <f t="shared" si="35"/>
        <v>3.3422324803574988</v>
      </c>
      <c r="BH19" s="11">
        <f t="shared" si="18"/>
        <v>0.87199005986979827</v>
      </c>
      <c r="BI19" s="11">
        <f t="shared" si="19"/>
        <v>-8.0907919332773304E-2</v>
      </c>
      <c r="BJ19" s="11">
        <f t="shared" si="20"/>
        <v>0.39522599517383128</v>
      </c>
      <c r="BK19" s="11">
        <f t="shared" si="21"/>
        <v>0.80980487286934633</v>
      </c>
      <c r="BL19" s="11">
        <f t="shared" si="22"/>
        <v>1.4325038872083695</v>
      </c>
      <c r="BM19" s="11">
        <f t="shared" si="23"/>
        <v>2.2197198847626609</v>
      </c>
      <c r="BN19" s="11">
        <f t="shared" si="24"/>
        <v>4.090954426363691</v>
      </c>
      <c r="BO19" s="11">
        <f t="shared" si="25"/>
        <v>1.9438708724075937</v>
      </c>
      <c r="BP19" s="11">
        <f t="shared" si="26"/>
        <v>2.4012679895213829</v>
      </c>
      <c r="BQ19" s="11">
        <f t="shared" si="27"/>
        <v>1.8219284022813476</v>
      </c>
      <c r="BR19" s="11">
        <f t="shared" si="28"/>
        <v>3.5416306430287925</v>
      </c>
      <c r="BS19" s="11">
        <f t="shared" si="29"/>
        <v>3.2125615297814214</v>
      </c>
      <c r="BT19" s="11">
        <f t="shared" si="30"/>
        <v>1.5900452102769691</v>
      </c>
      <c r="BU19" s="11">
        <f t="shared" si="31"/>
        <v>2.609854055594063</v>
      </c>
      <c r="BV19" s="11">
        <f t="shared" si="32"/>
        <v>1.9035826909252762</v>
      </c>
      <c r="BW19" s="11">
        <f t="shared" si="33"/>
        <v>1.2277895638987069</v>
      </c>
      <c r="BX19" s="11">
        <f t="shared" si="34"/>
        <v>2.4105375819559072</v>
      </c>
    </row>
    <row r="20" spans="1:76" x14ac:dyDescent="0.25">
      <c r="A20" s="4">
        <v>200402</v>
      </c>
      <c r="B20" s="5">
        <v>92.695218557464273</v>
      </c>
      <c r="C20" s="5">
        <v>89.04877592245613</v>
      </c>
      <c r="D20" s="5">
        <v>93.461362391873124</v>
      </c>
      <c r="E20" s="5">
        <v>93.093602801187785</v>
      </c>
      <c r="F20" s="5">
        <v>93.865628517864039</v>
      </c>
      <c r="G20" s="5">
        <v>94.578875143833145</v>
      </c>
      <c r="H20" s="5">
        <v>92.858197323360343</v>
      </c>
      <c r="I20" s="5">
        <v>85.439765331224251</v>
      </c>
      <c r="J20" s="5">
        <v>92.085484619784467</v>
      </c>
      <c r="K20" s="5">
        <v>94.396027482034725</v>
      </c>
      <c r="L20" s="5">
        <v>88.407572301533492</v>
      </c>
      <c r="M20" s="5">
        <v>89.281320712581589</v>
      </c>
      <c r="N20" s="5">
        <v>87.550596546490766</v>
      </c>
      <c r="O20" s="5">
        <v>89.543288863141484</v>
      </c>
      <c r="P20" s="5">
        <v>90.756623771457043</v>
      </c>
      <c r="Q20" s="5">
        <v>91.415251706540687</v>
      </c>
      <c r="R20" s="5">
        <v>89.954309788184673</v>
      </c>
      <c r="S20" s="5">
        <v>91.037099999999995</v>
      </c>
      <c r="U20" s="10">
        <f t="shared" si="0"/>
        <v>0.74729810263656216</v>
      </c>
      <c r="V20" s="10">
        <f t="shared" si="1"/>
        <v>0.87032666815995974</v>
      </c>
      <c r="W20" s="10">
        <f t="shared" si="2"/>
        <v>0.28769535337425101</v>
      </c>
      <c r="X20" s="10">
        <f t="shared" si="3"/>
        <v>0.72281528179534149</v>
      </c>
      <c r="Y20" s="10">
        <f t="shared" si="4"/>
        <v>6.9670176272462747E-2</v>
      </c>
      <c r="Z20" s="10">
        <f t="shared" si="5"/>
        <v>0.50864717942289417</v>
      </c>
      <c r="AA20" s="10">
        <f t="shared" si="6"/>
        <v>0.52581161821638744</v>
      </c>
      <c r="AB20" s="10">
        <f t="shared" si="7"/>
        <v>0.78942925229299465</v>
      </c>
      <c r="AC20" s="10">
        <f t="shared" si="8"/>
        <v>0.86716446054364571</v>
      </c>
      <c r="AD20" s="10">
        <f t="shared" si="9"/>
        <v>0.7594195899590872</v>
      </c>
      <c r="AE20" s="10">
        <f t="shared" si="10"/>
        <v>0.49347668978259041</v>
      </c>
      <c r="AF20" s="10">
        <f t="shared" si="11"/>
        <v>1.2050295114460097</v>
      </c>
      <c r="AG20" s="10">
        <f t="shared" si="12"/>
        <v>1.0637931810535406</v>
      </c>
      <c r="AH20" s="10">
        <f t="shared" si="13"/>
        <v>0.40317242970411282</v>
      </c>
      <c r="AI20" s="10">
        <f t="shared" si="14"/>
        <v>0.77458455050414265</v>
      </c>
      <c r="AJ20" s="10">
        <f t="shared" si="15"/>
        <v>0.59594848700650349</v>
      </c>
      <c r="AK20" s="10">
        <f t="shared" si="16"/>
        <v>0.56075725394915121</v>
      </c>
      <c r="AL20" s="10">
        <f t="shared" si="17"/>
        <v>0.78257327006914235</v>
      </c>
      <c r="AM20" s="10"/>
      <c r="AN20" s="10">
        <f t="shared" ref="AN20:BE20" si="49">(B20/B16-1)*100</f>
        <v>3.3043043147641393</v>
      </c>
      <c r="AO20" s="10">
        <f t="shared" si="49"/>
        <v>3.150043426623883</v>
      </c>
      <c r="AP20" s="10">
        <f t="shared" si="49"/>
        <v>1.9169800864441866</v>
      </c>
      <c r="AQ20" s="10">
        <f t="shared" si="49"/>
        <v>1.5870587147843285</v>
      </c>
      <c r="AR20" s="10">
        <f t="shared" si="49"/>
        <v>1.3254512594376822</v>
      </c>
      <c r="AS20" s="10">
        <f t="shared" si="49"/>
        <v>1.5970718817509999</v>
      </c>
      <c r="AT20" s="10">
        <f t="shared" si="49"/>
        <v>2.2321043810233032</v>
      </c>
      <c r="AU20" s="10">
        <f t="shared" si="49"/>
        <v>3.7335033592382327</v>
      </c>
      <c r="AV20" s="10">
        <f t="shared" si="49"/>
        <v>3.3812325137592802</v>
      </c>
      <c r="AW20" s="10">
        <f t="shared" si="49"/>
        <v>3.032306966719811</v>
      </c>
      <c r="AX20" s="10">
        <f t="shared" si="49"/>
        <v>2.8560367892872973</v>
      </c>
      <c r="AY20" s="10">
        <f t="shared" si="49"/>
        <v>3.9203663408370337</v>
      </c>
      <c r="AZ20" s="10">
        <f t="shared" si="49"/>
        <v>3.7986137020159072</v>
      </c>
      <c r="BA20" s="10">
        <f t="shared" si="49"/>
        <v>2.901571837284922</v>
      </c>
      <c r="BB20" s="10">
        <f t="shared" si="49"/>
        <v>3.4142257633862805</v>
      </c>
      <c r="BC20" s="10">
        <f t="shared" si="49"/>
        <v>2.6443221706589082</v>
      </c>
      <c r="BD20" s="10">
        <f t="shared" si="49"/>
        <v>3.4165863275724684</v>
      </c>
      <c r="BE20" s="10">
        <f t="shared" si="49"/>
        <v>3.1384358122920286</v>
      </c>
      <c r="BG20" s="11">
        <f t="shared" si="35"/>
        <v>2.9891924105462486</v>
      </c>
      <c r="BH20" s="11">
        <f t="shared" si="18"/>
        <v>3.481306672639839</v>
      </c>
      <c r="BI20" s="11">
        <f t="shared" si="19"/>
        <v>1.150781413497004</v>
      </c>
      <c r="BJ20" s="11">
        <f t="shared" si="20"/>
        <v>2.891261127181366</v>
      </c>
      <c r="BK20" s="11">
        <f t="shared" si="21"/>
        <v>0.27868070508985099</v>
      </c>
      <c r="BL20" s="11">
        <f t="shared" si="22"/>
        <v>2.0345887176915767</v>
      </c>
      <c r="BM20" s="11">
        <f t="shared" si="23"/>
        <v>2.1032464728655498</v>
      </c>
      <c r="BN20" s="11">
        <f t="shared" si="24"/>
        <v>3.1577170091719786</v>
      </c>
      <c r="BO20" s="11">
        <f t="shared" si="25"/>
        <v>3.4686578421745828</v>
      </c>
      <c r="BP20" s="11">
        <f t="shared" si="26"/>
        <v>3.0376783598363488</v>
      </c>
      <c r="BQ20" s="11">
        <f t="shared" si="27"/>
        <v>1.9739067591303616</v>
      </c>
      <c r="BR20" s="11">
        <f t="shared" si="28"/>
        <v>4.8201180457840387</v>
      </c>
      <c r="BS20" s="11">
        <f t="shared" si="29"/>
        <v>4.2551727242141624</v>
      </c>
      <c r="BT20" s="11">
        <f t="shared" si="30"/>
        <v>1.6126897188164513</v>
      </c>
      <c r="BU20" s="11">
        <f t="shared" si="31"/>
        <v>3.0983382020165706</v>
      </c>
      <c r="BV20" s="11">
        <f t="shared" si="32"/>
        <v>2.383793948026014</v>
      </c>
      <c r="BW20" s="11">
        <f t="shared" si="33"/>
        <v>2.2430290157966049</v>
      </c>
      <c r="BX20" s="11">
        <f t="shared" si="34"/>
        <v>3.1302930802765694</v>
      </c>
    </row>
    <row r="21" spans="1:76" x14ac:dyDescent="0.25">
      <c r="A21" s="4">
        <v>200403</v>
      </c>
      <c r="B21" s="5">
        <v>93.648358473055481</v>
      </c>
      <c r="C21" s="5">
        <v>89.92469698377964</v>
      </c>
      <c r="D21" s="5">
        <v>94.102668622143952</v>
      </c>
      <c r="E21" s="5">
        <v>94.111181718955905</v>
      </c>
      <c r="F21" s="5">
        <v>94.854898119390228</v>
      </c>
      <c r="G21" s="5">
        <v>95.444494618485962</v>
      </c>
      <c r="H21" s="5">
        <v>93.566865613892688</v>
      </c>
      <c r="I21" s="5">
        <v>86.459573251021993</v>
      </c>
      <c r="J21" s="5">
        <v>93.011574900279243</v>
      </c>
      <c r="K21" s="5">
        <v>95.297235760117715</v>
      </c>
      <c r="L21" s="5">
        <v>89.464003250754118</v>
      </c>
      <c r="M21" s="5">
        <v>90.147977250844676</v>
      </c>
      <c r="N21" s="5">
        <v>88.458080691794905</v>
      </c>
      <c r="O21" s="5">
        <v>90.5604639110025</v>
      </c>
      <c r="P21" s="5">
        <v>91.519451939858627</v>
      </c>
      <c r="Q21" s="5">
        <v>92.287250019479515</v>
      </c>
      <c r="R21" s="5">
        <v>91.164610293513363</v>
      </c>
      <c r="S21" s="5">
        <v>91.947500000000005</v>
      </c>
      <c r="U21" s="10">
        <f t="shared" si="0"/>
        <v>1.0282514356448003</v>
      </c>
      <c r="V21" s="10">
        <f t="shared" si="1"/>
        <v>0.98364188867263724</v>
      </c>
      <c r="W21" s="10">
        <f t="shared" si="2"/>
        <v>0.68617256784884173</v>
      </c>
      <c r="X21" s="10">
        <f t="shared" si="3"/>
        <v>1.0930707236041615</v>
      </c>
      <c r="Y21" s="10">
        <f t="shared" si="4"/>
        <v>1.053921032806926</v>
      </c>
      <c r="Z21" s="10">
        <f t="shared" si="5"/>
        <v>0.91523553577519401</v>
      </c>
      <c r="AA21" s="10">
        <f t="shared" si="6"/>
        <v>0.76317256953044588</v>
      </c>
      <c r="AB21" s="10">
        <f t="shared" si="7"/>
        <v>1.1935986900762918</v>
      </c>
      <c r="AC21" s="10">
        <f t="shared" si="8"/>
        <v>1.0056854066833099</v>
      </c>
      <c r="AD21" s="10">
        <f t="shared" si="9"/>
        <v>0.9547099619785504</v>
      </c>
      <c r="AE21" s="10">
        <f t="shared" si="10"/>
        <v>1.1949552755700976</v>
      </c>
      <c r="AF21" s="10">
        <f t="shared" si="11"/>
        <v>0.97070308923079551</v>
      </c>
      <c r="AG21" s="10">
        <f t="shared" si="12"/>
        <v>1.0365253705864275</v>
      </c>
      <c r="AH21" s="10">
        <f t="shared" si="13"/>
        <v>1.1359589990218799</v>
      </c>
      <c r="AI21" s="10">
        <f t="shared" si="14"/>
        <v>0.84052065480371141</v>
      </c>
      <c r="AJ21" s="10">
        <f t="shared" si="15"/>
        <v>0.95388712130672904</v>
      </c>
      <c r="AK21" s="10">
        <f t="shared" si="16"/>
        <v>1.3454613883187916</v>
      </c>
      <c r="AL21" s="10">
        <f t="shared" si="17"/>
        <v>1.0000318551447895</v>
      </c>
      <c r="AM21" s="10"/>
      <c r="AN21" s="10">
        <f t="shared" ref="AN21:BE21" si="50">(B21/B17-1)*100</f>
        <v>3.5132291711674757</v>
      </c>
      <c r="AO21" s="10">
        <f t="shared" si="50"/>
        <v>3.3216281702604045</v>
      </c>
      <c r="AP21" s="10">
        <f t="shared" si="50"/>
        <v>2.3915137968361089</v>
      </c>
      <c r="AQ21" s="10">
        <f t="shared" si="50"/>
        <v>2.3124602500984137</v>
      </c>
      <c r="AR21" s="10">
        <f t="shared" si="50"/>
        <v>1.9660276452355685</v>
      </c>
      <c r="AS21" s="10">
        <f t="shared" si="50"/>
        <v>2.2899528221840049</v>
      </c>
      <c r="AT21" s="10">
        <f t="shared" si="50"/>
        <v>2.765909987133286</v>
      </c>
      <c r="AU21" s="10">
        <f t="shared" si="50"/>
        <v>4.2535220247075234</v>
      </c>
      <c r="AV21" s="10">
        <f t="shared" si="50"/>
        <v>3.4671396543942246</v>
      </c>
      <c r="AW21" s="10">
        <f t="shared" si="50"/>
        <v>3.3271347620160707</v>
      </c>
      <c r="AX21" s="10">
        <f t="shared" si="50"/>
        <v>3.2675907083697275</v>
      </c>
      <c r="AY21" s="10">
        <f t="shared" si="50"/>
        <v>4.2111596275632879</v>
      </c>
      <c r="AZ21" s="10">
        <f t="shared" si="50"/>
        <v>4.1665253482189746</v>
      </c>
      <c r="BA21" s="10">
        <f t="shared" si="50"/>
        <v>3.1037867145049747</v>
      </c>
      <c r="BB21" s="10">
        <f t="shared" si="50"/>
        <v>3.7756528591742722</v>
      </c>
      <c r="BC21" s="10">
        <f t="shared" si="50"/>
        <v>3.1342028308877667</v>
      </c>
      <c r="BD21" s="10">
        <f t="shared" si="50"/>
        <v>3.6481704598868347</v>
      </c>
      <c r="BE21" s="10">
        <f t="shared" si="50"/>
        <v>3.4595472860680765</v>
      </c>
      <c r="BG21" s="11">
        <f t="shared" si="35"/>
        <v>4.113005742579201</v>
      </c>
      <c r="BH21" s="11">
        <f t="shared" si="18"/>
        <v>3.934567554690549</v>
      </c>
      <c r="BI21" s="11">
        <f t="shared" si="19"/>
        <v>2.7446902713953669</v>
      </c>
      <c r="BJ21" s="11">
        <f t="shared" si="20"/>
        <v>4.3722828944166459</v>
      </c>
      <c r="BK21" s="11">
        <f t="shared" si="21"/>
        <v>4.2156841312277038</v>
      </c>
      <c r="BL21" s="11">
        <f t="shared" si="22"/>
        <v>3.660942143100776</v>
      </c>
      <c r="BM21" s="11">
        <f t="shared" si="23"/>
        <v>3.0526902781217835</v>
      </c>
      <c r="BN21" s="11">
        <f t="shared" si="24"/>
        <v>4.7743947603051673</v>
      </c>
      <c r="BO21" s="11">
        <f t="shared" si="25"/>
        <v>4.0227416267332394</v>
      </c>
      <c r="BP21" s="11">
        <f t="shared" si="26"/>
        <v>3.8188398479142016</v>
      </c>
      <c r="BQ21" s="11">
        <f t="shared" si="27"/>
        <v>4.7798211022803905</v>
      </c>
      <c r="BR21" s="11">
        <f t="shared" si="28"/>
        <v>3.8828123569231821</v>
      </c>
      <c r="BS21" s="11">
        <f t="shared" si="29"/>
        <v>4.1461014823457099</v>
      </c>
      <c r="BT21" s="11">
        <f t="shared" si="30"/>
        <v>4.5438359960875196</v>
      </c>
      <c r="BU21" s="11">
        <f t="shared" si="31"/>
        <v>3.3620826192148456</v>
      </c>
      <c r="BV21" s="11">
        <f t="shared" si="32"/>
        <v>3.8155484852269161</v>
      </c>
      <c r="BW21" s="11">
        <f t="shared" si="33"/>
        <v>5.3818455532751663</v>
      </c>
      <c r="BX21" s="11">
        <f t="shared" si="34"/>
        <v>4.0001274205791582</v>
      </c>
    </row>
    <row r="22" spans="1:76" x14ac:dyDescent="0.25">
      <c r="A22" s="4">
        <v>200404</v>
      </c>
      <c r="B22" s="5">
        <v>94.412146714395689</v>
      </c>
      <c r="C22" s="5">
        <v>90.637024265325124</v>
      </c>
      <c r="D22" s="5">
        <v>94.770636691624489</v>
      </c>
      <c r="E22" s="5">
        <v>94.467739114808396</v>
      </c>
      <c r="F22" s="5">
        <v>95.553504938460549</v>
      </c>
      <c r="G22" s="5">
        <v>95.876410489156527</v>
      </c>
      <c r="H22" s="5">
        <v>93.952151676126746</v>
      </c>
      <c r="I22" s="5">
        <v>87.242462311340475</v>
      </c>
      <c r="J22" s="5">
        <v>93.48105125983659</v>
      </c>
      <c r="K22" s="5">
        <v>95.863153719424758</v>
      </c>
      <c r="L22" s="5">
        <v>90.052266286841558</v>
      </c>
      <c r="M22" s="5">
        <v>90.59480199993871</v>
      </c>
      <c r="N22" s="5">
        <v>89.076878718470482</v>
      </c>
      <c r="O22" s="5">
        <v>91.326768844950564</v>
      </c>
      <c r="P22" s="5">
        <v>91.971852206248457</v>
      </c>
      <c r="Q22" s="5">
        <v>92.58799122680216</v>
      </c>
      <c r="R22" s="5">
        <v>91.985276470548285</v>
      </c>
      <c r="S22" s="5">
        <v>92.518199999999993</v>
      </c>
      <c r="U22" s="10">
        <f t="shared" si="0"/>
        <v>0.81559170261373826</v>
      </c>
      <c r="V22" s="10">
        <f t="shared" si="1"/>
        <v>0.79213753889431082</v>
      </c>
      <c r="W22" s="10">
        <f t="shared" si="2"/>
        <v>0.70982904019722959</v>
      </c>
      <c r="X22" s="10">
        <f t="shared" si="3"/>
        <v>0.37886825915891542</v>
      </c>
      <c r="Y22" s="10">
        <f t="shared" si="4"/>
        <v>0.73650052123930276</v>
      </c>
      <c r="Z22" s="10">
        <f t="shared" si="5"/>
        <v>0.45253094209052325</v>
      </c>
      <c r="AA22" s="10">
        <f t="shared" si="6"/>
        <v>0.4117761770752848</v>
      </c>
      <c r="AB22" s="10">
        <f t="shared" si="7"/>
        <v>0.90549725250839153</v>
      </c>
      <c r="AC22" s="10">
        <f t="shared" si="8"/>
        <v>0.50475046795055434</v>
      </c>
      <c r="AD22" s="10">
        <f t="shared" si="9"/>
        <v>0.59384509402935493</v>
      </c>
      <c r="AE22" s="10">
        <f t="shared" si="10"/>
        <v>0.65754159741613361</v>
      </c>
      <c r="AF22" s="10">
        <f t="shared" si="11"/>
        <v>0.49565698834339589</v>
      </c>
      <c r="AG22" s="10">
        <f t="shared" si="12"/>
        <v>0.69953815619354653</v>
      </c>
      <c r="AH22" s="10">
        <f t="shared" si="13"/>
        <v>0.84618044216420163</v>
      </c>
      <c r="AI22" s="10">
        <f t="shared" si="14"/>
        <v>0.49432143309502408</v>
      </c>
      <c r="AJ22" s="10">
        <f t="shared" si="15"/>
        <v>0.32587514229664993</v>
      </c>
      <c r="AK22" s="10">
        <f t="shared" si="16"/>
        <v>0.90020258342871085</v>
      </c>
      <c r="AL22" s="10">
        <f t="shared" si="17"/>
        <v>0.62068027950732407</v>
      </c>
      <c r="AM22" s="10"/>
      <c r="AN22" s="10">
        <f t="shared" ref="AN22:BE22" si="51">(B22/B18-1)*100</f>
        <v>3.4707635890498745</v>
      </c>
      <c r="AO22" s="10">
        <f t="shared" si="51"/>
        <v>2.8932375743355054</v>
      </c>
      <c r="AP22" s="10">
        <f t="shared" si="51"/>
        <v>1.6720285167115101</v>
      </c>
      <c r="AQ22" s="10">
        <f t="shared" si="51"/>
        <v>2.3105545889275714</v>
      </c>
      <c r="AR22" s="10">
        <f t="shared" si="51"/>
        <v>2.0753419093881176</v>
      </c>
      <c r="AS22" s="10">
        <f t="shared" si="51"/>
        <v>2.2524192733382353</v>
      </c>
      <c r="AT22" s="10">
        <f t="shared" si="51"/>
        <v>2.2745172832123073</v>
      </c>
      <c r="AU22" s="10">
        <f t="shared" si="51"/>
        <v>3.9685509530865914</v>
      </c>
      <c r="AV22" s="10">
        <f t="shared" si="51"/>
        <v>2.8934291417849201</v>
      </c>
      <c r="AW22" s="10">
        <f t="shared" si="51"/>
        <v>2.9397242823425485</v>
      </c>
      <c r="AX22" s="10">
        <f t="shared" si="51"/>
        <v>2.8292564992050684</v>
      </c>
      <c r="AY22" s="10">
        <f t="shared" si="51"/>
        <v>3.6031889111461712</v>
      </c>
      <c r="AZ22" s="10">
        <f t="shared" si="51"/>
        <v>3.6514871998116094</v>
      </c>
      <c r="BA22" s="10">
        <f t="shared" si="51"/>
        <v>2.8100176451265391</v>
      </c>
      <c r="BB22" s="10">
        <f t="shared" si="51"/>
        <v>2.7902747091683278</v>
      </c>
      <c r="BC22" s="10">
        <f t="shared" si="51"/>
        <v>2.3713377559778204</v>
      </c>
      <c r="BD22" s="10">
        <f t="shared" si="51"/>
        <v>3.1468314120403296</v>
      </c>
      <c r="BE22" s="10">
        <f t="shared" si="51"/>
        <v>3.0394557914045217</v>
      </c>
      <c r="BG22" s="11">
        <f t="shared" si="35"/>
        <v>3.262366810454953</v>
      </c>
      <c r="BH22" s="11">
        <f t="shared" si="18"/>
        <v>3.1685501555772433</v>
      </c>
      <c r="BI22" s="11">
        <f t="shared" si="19"/>
        <v>2.8393161607889184</v>
      </c>
      <c r="BJ22" s="11">
        <f t="shared" si="20"/>
        <v>1.5154730366356617</v>
      </c>
      <c r="BK22" s="11">
        <f t="shared" si="21"/>
        <v>2.9460020849572111</v>
      </c>
      <c r="BL22" s="11">
        <f t="shared" si="22"/>
        <v>1.810123768362093</v>
      </c>
      <c r="BM22" s="11">
        <f t="shared" si="23"/>
        <v>1.6471047083011392</v>
      </c>
      <c r="BN22" s="11">
        <f t="shared" si="24"/>
        <v>3.6219890100335661</v>
      </c>
      <c r="BO22" s="11">
        <f t="shared" si="25"/>
        <v>2.0190018718022174</v>
      </c>
      <c r="BP22" s="11">
        <f t="shared" si="26"/>
        <v>2.3753803761174197</v>
      </c>
      <c r="BQ22" s="11">
        <f t="shared" si="27"/>
        <v>2.6301663896645344</v>
      </c>
      <c r="BR22" s="11">
        <f t="shared" si="28"/>
        <v>1.9826279533735836</v>
      </c>
      <c r="BS22" s="11">
        <f t="shared" si="29"/>
        <v>2.7981526247741861</v>
      </c>
      <c r="BT22" s="11">
        <f t="shared" si="30"/>
        <v>3.3847217686568065</v>
      </c>
      <c r="BU22" s="11">
        <f t="shared" si="31"/>
        <v>1.9772857323800963</v>
      </c>
      <c r="BV22" s="11">
        <f t="shared" si="32"/>
        <v>1.3035005691865997</v>
      </c>
      <c r="BW22" s="11">
        <f t="shared" si="33"/>
        <v>3.6008103337148434</v>
      </c>
      <c r="BX22" s="11">
        <f t="shared" si="34"/>
        <v>2.4827211180292963</v>
      </c>
    </row>
    <row r="23" spans="1:76" x14ac:dyDescent="0.25">
      <c r="A23" s="4">
        <v>200501</v>
      </c>
      <c r="B23" s="5">
        <v>95.466298113096641</v>
      </c>
      <c r="C23" s="5">
        <v>91.825352203693939</v>
      </c>
      <c r="D23" s="5">
        <v>95.571733990453595</v>
      </c>
      <c r="E23" s="5">
        <v>95.298955839588274</v>
      </c>
      <c r="F23" s="5">
        <v>96.153362537890857</v>
      </c>
      <c r="G23" s="5">
        <v>96.805489443584108</v>
      </c>
      <c r="H23" s="5">
        <v>94.828107469821944</v>
      </c>
      <c r="I23" s="5">
        <v>88.699919278082348</v>
      </c>
      <c r="J23" s="5">
        <v>94.198682100613709</v>
      </c>
      <c r="K23" s="5">
        <v>96.674332473390535</v>
      </c>
      <c r="L23" s="5">
        <v>91.101154344321003</v>
      </c>
      <c r="M23" s="5">
        <v>91.646713146682856</v>
      </c>
      <c r="N23" s="5">
        <v>90.094503564791566</v>
      </c>
      <c r="O23" s="5">
        <v>92.562668056607222</v>
      </c>
      <c r="P23" s="5">
        <v>92.683966669448949</v>
      </c>
      <c r="Q23" s="5">
        <v>93.626227903613838</v>
      </c>
      <c r="R23" s="5">
        <v>92.472790029892806</v>
      </c>
      <c r="S23" s="5">
        <v>93.451899999999995</v>
      </c>
      <c r="U23" s="10">
        <f t="shared" si="0"/>
        <v>1.1165421350812554</v>
      </c>
      <c r="V23" s="10">
        <f t="shared" si="1"/>
        <v>1.311084458035805</v>
      </c>
      <c r="W23" s="10">
        <f t="shared" si="2"/>
        <v>0.8453011679512068</v>
      </c>
      <c r="X23" s="10">
        <f t="shared" si="3"/>
        <v>0.87989480066807957</v>
      </c>
      <c r="Y23" s="10">
        <f t="shared" si="4"/>
        <v>0.62777142483327886</v>
      </c>
      <c r="Z23" s="10">
        <f t="shared" si="5"/>
        <v>0.96903810821395986</v>
      </c>
      <c r="AA23" s="10">
        <f t="shared" si="6"/>
        <v>0.93234245099016455</v>
      </c>
      <c r="AB23" s="10">
        <f t="shared" si="7"/>
        <v>1.670582108905494</v>
      </c>
      <c r="AC23" s="10">
        <f t="shared" si="8"/>
        <v>0.76767519310669829</v>
      </c>
      <c r="AD23" s="10">
        <f t="shared" si="9"/>
        <v>0.84618408897745301</v>
      </c>
      <c r="AE23" s="10">
        <f t="shared" si="10"/>
        <v>1.1647547593510277</v>
      </c>
      <c r="AF23" s="10">
        <f t="shared" si="11"/>
        <v>1.1611164476576175</v>
      </c>
      <c r="AG23" s="10">
        <f t="shared" si="12"/>
        <v>1.1424118816930173</v>
      </c>
      <c r="AH23" s="10">
        <f t="shared" si="13"/>
        <v>1.3532715843203702</v>
      </c>
      <c r="AI23" s="10">
        <f t="shared" si="14"/>
        <v>0.77427435255252863</v>
      </c>
      <c r="AJ23" s="10">
        <f t="shared" si="15"/>
        <v>1.1213513362315242</v>
      </c>
      <c r="AK23" s="10">
        <f t="shared" si="16"/>
        <v>0.52999086163600939</v>
      </c>
      <c r="AL23" s="10">
        <f t="shared" si="17"/>
        <v>1.0092068371412299</v>
      </c>
      <c r="AM23" s="10"/>
      <c r="AN23" s="10">
        <f t="shared" ref="AN23:BE23" si="52">(B23/B19-1)*100</f>
        <v>3.7590907538869178</v>
      </c>
      <c r="AO23" s="10">
        <f t="shared" si="52"/>
        <v>4.0155036074972505</v>
      </c>
      <c r="AP23" s="10">
        <f t="shared" si="52"/>
        <v>2.5522065753854628</v>
      </c>
      <c r="AQ23" s="10">
        <f t="shared" si="52"/>
        <v>3.1089015437304468</v>
      </c>
      <c r="AR23" s="10">
        <f t="shared" si="52"/>
        <v>2.508611804320604</v>
      </c>
      <c r="AS23" s="10">
        <f t="shared" si="52"/>
        <v>2.874862581308224</v>
      </c>
      <c r="AT23" s="10">
        <f t="shared" si="52"/>
        <v>2.6583838842751506</v>
      </c>
      <c r="AU23" s="10">
        <f t="shared" si="52"/>
        <v>4.635285503238884</v>
      </c>
      <c r="AV23" s="10">
        <f t="shared" si="52"/>
        <v>3.1818858166455577</v>
      </c>
      <c r="AW23" s="10">
        <f t="shared" si="52"/>
        <v>3.1913088834106373</v>
      </c>
      <c r="AX23" s="10">
        <f t="shared" si="52"/>
        <v>3.5552893510967687</v>
      </c>
      <c r="AY23" s="10">
        <f t="shared" si="52"/>
        <v>3.8863250970032848</v>
      </c>
      <c r="AZ23" s="10">
        <f t="shared" si="52"/>
        <v>4.0003453338747885</v>
      </c>
      <c r="BA23" s="10">
        <f t="shared" si="52"/>
        <v>3.7887444099286238</v>
      </c>
      <c r="BB23" s="10">
        <f t="shared" si="52"/>
        <v>2.9146727529983263</v>
      </c>
      <c r="BC23" s="10">
        <f t="shared" si="52"/>
        <v>3.0289697113067948</v>
      </c>
      <c r="BD23" s="10">
        <f t="shared" si="52"/>
        <v>3.3761896754932685</v>
      </c>
      <c r="BE23" s="10">
        <f t="shared" si="52"/>
        <v>3.4558763292896311</v>
      </c>
      <c r="BG23" s="11">
        <f t="shared" si="35"/>
        <v>4.4661685403250218</v>
      </c>
      <c r="BH23" s="11">
        <f t="shared" si="18"/>
        <v>5.2443378321432199</v>
      </c>
      <c r="BI23" s="11">
        <f t="shared" si="19"/>
        <v>3.3812046718048272</v>
      </c>
      <c r="BJ23" s="11">
        <f t="shared" si="20"/>
        <v>3.5195792026723183</v>
      </c>
      <c r="BK23" s="11">
        <f t="shared" si="21"/>
        <v>2.5110856993331154</v>
      </c>
      <c r="BL23" s="11">
        <f t="shared" si="22"/>
        <v>3.8761524328558394</v>
      </c>
      <c r="BM23" s="11">
        <f t="shared" si="23"/>
        <v>3.7293698039606582</v>
      </c>
      <c r="BN23" s="11">
        <f t="shared" si="24"/>
        <v>6.6823284356219759</v>
      </c>
      <c r="BO23" s="11">
        <f t="shared" si="25"/>
        <v>3.0707007724267932</v>
      </c>
      <c r="BP23" s="11">
        <f t="shared" si="26"/>
        <v>3.384736355909812</v>
      </c>
      <c r="BQ23" s="11">
        <f t="shared" si="27"/>
        <v>4.6590190374041107</v>
      </c>
      <c r="BR23" s="11">
        <f t="shared" si="28"/>
        <v>4.6444657906304698</v>
      </c>
      <c r="BS23" s="11">
        <f t="shared" si="29"/>
        <v>4.5696475267720693</v>
      </c>
      <c r="BT23" s="11">
        <f t="shared" si="30"/>
        <v>5.4130863372814808</v>
      </c>
      <c r="BU23" s="11">
        <f t="shared" si="31"/>
        <v>3.0970974102101145</v>
      </c>
      <c r="BV23" s="11">
        <f t="shared" si="32"/>
        <v>4.4854053449260967</v>
      </c>
      <c r="BW23" s="11">
        <f t="shared" si="33"/>
        <v>2.1199634465440376</v>
      </c>
      <c r="BX23" s="11">
        <f t="shared" si="34"/>
        <v>4.0368273485649198</v>
      </c>
    </row>
    <row r="24" spans="1:76" x14ac:dyDescent="0.25">
      <c r="A24" s="4">
        <v>200502</v>
      </c>
      <c r="B24" s="5">
        <v>96.231315082294827</v>
      </c>
      <c r="C24" s="5">
        <v>92.353452593294634</v>
      </c>
      <c r="D24" s="5">
        <v>96.233073888508258</v>
      </c>
      <c r="E24" s="5">
        <v>96.250807417660369</v>
      </c>
      <c r="F24" s="5">
        <v>96.8470766065345</v>
      </c>
      <c r="G24" s="5">
        <v>97.528885257528913</v>
      </c>
      <c r="H24" s="5">
        <v>95.755664088904055</v>
      </c>
      <c r="I24" s="5">
        <v>89.223677161838438</v>
      </c>
      <c r="J24" s="5">
        <v>95.302471955985297</v>
      </c>
      <c r="K24" s="5">
        <v>97.570350075853895</v>
      </c>
      <c r="L24" s="5">
        <v>91.834044185439183</v>
      </c>
      <c r="M24" s="5">
        <v>92.354226966873057</v>
      </c>
      <c r="N24" s="5">
        <v>91.367221631846974</v>
      </c>
      <c r="O24" s="5">
        <v>93.747495920990403</v>
      </c>
      <c r="P24" s="5">
        <v>93.461020004047526</v>
      </c>
      <c r="Q24" s="5">
        <v>94.643066411355591</v>
      </c>
      <c r="R24" s="5">
        <v>93.687956609033094</v>
      </c>
      <c r="S24" s="5">
        <v>94.4041</v>
      </c>
      <c r="U24" s="10">
        <f t="shared" si="0"/>
        <v>0.80134768428108405</v>
      </c>
      <c r="V24" s="10">
        <f t="shared" si="1"/>
        <v>0.57511392761033786</v>
      </c>
      <c r="W24" s="10">
        <f t="shared" si="2"/>
        <v>0.69198273426818169</v>
      </c>
      <c r="X24" s="10">
        <f t="shared" si="3"/>
        <v>0.99880588374368084</v>
      </c>
      <c r="Y24" s="10">
        <f t="shared" si="4"/>
        <v>0.72146626008038339</v>
      </c>
      <c r="Z24" s="10">
        <f t="shared" si="5"/>
        <v>0.74726734826993102</v>
      </c>
      <c r="AA24" s="10">
        <f t="shared" si="6"/>
        <v>0.97814523966672784</v>
      </c>
      <c r="AB24" s="10">
        <f t="shared" si="7"/>
        <v>0.59048293168573185</v>
      </c>
      <c r="AC24" s="10">
        <f t="shared" si="8"/>
        <v>1.1717678323701186</v>
      </c>
      <c r="AD24" s="10">
        <f t="shared" si="9"/>
        <v>0.92684126131410416</v>
      </c>
      <c r="AE24" s="10">
        <f t="shared" si="10"/>
        <v>0.80447920379602689</v>
      </c>
      <c r="AF24" s="10">
        <f t="shared" si="11"/>
        <v>0.77200130359045271</v>
      </c>
      <c r="AG24" s="10">
        <f t="shared" si="12"/>
        <v>1.4126478494219441</v>
      </c>
      <c r="AH24" s="10">
        <f t="shared" si="13"/>
        <v>1.2800277792971437</v>
      </c>
      <c r="AI24" s="10">
        <f t="shared" si="14"/>
        <v>0.83839024431258125</v>
      </c>
      <c r="AJ24" s="10">
        <f t="shared" si="15"/>
        <v>1.0860615988807831</v>
      </c>
      <c r="AK24" s="10">
        <f t="shared" si="16"/>
        <v>1.3140801513044753</v>
      </c>
      <c r="AL24" s="10">
        <f t="shared" si="17"/>
        <v>1.0189198935495192</v>
      </c>
      <c r="AM24" s="10"/>
      <c r="AN24" s="10">
        <f t="shared" ref="AN24:BE24" si="53">(B24/B20-1)*100</f>
        <v>3.8147561221169468</v>
      </c>
      <c r="AO24" s="10">
        <f t="shared" si="53"/>
        <v>3.7110860161808645</v>
      </c>
      <c r="AP24" s="10">
        <f t="shared" si="53"/>
        <v>2.9656228260547479</v>
      </c>
      <c r="AQ24" s="10">
        <f t="shared" si="53"/>
        <v>3.3914302610192903</v>
      </c>
      <c r="AR24" s="10">
        <f t="shared" si="53"/>
        <v>3.1762937464410168</v>
      </c>
      <c r="AS24" s="10">
        <f t="shared" si="53"/>
        <v>3.1191004431057934</v>
      </c>
      <c r="AT24" s="10">
        <f t="shared" si="53"/>
        <v>3.1203133908079828</v>
      </c>
      <c r="AU24" s="10">
        <f t="shared" si="53"/>
        <v>4.428747920766285</v>
      </c>
      <c r="AV24" s="10">
        <f t="shared" si="53"/>
        <v>3.4934792920769064</v>
      </c>
      <c r="AW24" s="10">
        <f t="shared" si="53"/>
        <v>3.362771377665541</v>
      </c>
      <c r="AX24" s="10">
        <f t="shared" si="53"/>
        <v>3.8757674198076186</v>
      </c>
      <c r="AY24" s="10">
        <f t="shared" si="53"/>
        <v>3.4418243701657358</v>
      </c>
      <c r="AZ24" s="10">
        <f t="shared" si="53"/>
        <v>4.359336470459696</v>
      </c>
      <c r="BA24" s="10">
        <f t="shared" si="53"/>
        <v>4.6951671210945234</v>
      </c>
      <c r="BB24" s="10">
        <f t="shared" si="53"/>
        <v>2.9798334492925571</v>
      </c>
      <c r="BC24" s="10">
        <f t="shared" si="53"/>
        <v>3.530936736001955</v>
      </c>
      <c r="BD24" s="10">
        <f t="shared" si="53"/>
        <v>4.1506036004723246</v>
      </c>
      <c r="BE24" s="10">
        <f t="shared" si="53"/>
        <v>3.6984921531990844</v>
      </c>
      <c r="BG24" s="11">
        <f t="shared" si="35"/>
        <v>3.2053907371243362</v>
      </c>
      <c r="BH24" s="11">
        <f t="shared" si="18"/>
        <v>2.3004557104413514</v>
      </c>
      <c r="BI24" s="11">
        <f t="shared" si="19"/>
        <v>2.7679309370727267</v>
      </c>
      <c r="BJ24" s="11">
        <f t="shared" si="20"/>
        <v>3.9952235349747234</v>
      </c>
      <c r="BK24" s="11">
        <f t="shared" si="21"/>
        <v>2.8858650403215336</v>
      </c>
      <c r="BL24" s="11">
        <f t="shared" si="22"/>
        <v>2.9890693930797241</v>
      </c>
      <c r="BM24" s="11">
        <f t="shared" si="23"/>
        <v>3.9125809586669114</v>
      </c>
      <c r="BN24" s="11">
        <f t="shared" si="24"/>
        <v>2.3619317267429274</v>
      </c>
      <c r="BO24" s="11">
        <f t="shared" si="25"/>
        <v>4.6870713294804744</v>
      </c>
      <c r="BP24" s="11">
        <f t="shared" si="26"/>
        <v>3.7073650452564166</v>
      </c>
      <c r="BQ24" s="11">
        <f t="shared" si="27"/>
        <v>3.2179168151841075</v>
      </c>
      <c r="BR24" s="11">
        <f t="shared" si="28"/>
        <v>3.0880052143618109</v>
      </c>
      <c r="BS24" s="11">
        <f t="shared" si="29"/>
        <v>5.6505913976877764</v>
      </c>
      <c r="BT24" s="11">
        <f t="shared" si="30"/>
        <v>5.1201111171885749</v>
      </c>
      <c r="BU24" s="11">
        <f t="shared" si="31"/>
        <v>3.353560977250325</v>
      </c>
      <c r="BV24" s="11">
        <f t="shared" si="32"/>
        <v>4.3442463955231325</v>
      </c>
      <c r="BW24" s="11">
        <f t="shared" si="33"/>
        <v>5.2563206052179012</v>
      </c>
      <c r="BX24" s="11">
        <f t="shared" si="34"/>
        <v>4.0756795741980767</v>
      </c>
    </row>
    <row r="25" spans="1:76" x14ac:dyDescent="0.25">
      <c r="A25" s="4">
        <v>200503</v>
      </c>
      <c r="B25" s="5">
        <v>96.853233633488429</v>
      </c>
      <c r="C25" s="5">
        <v>92.845217923931372</v>
      </c>
      <c r="D25" s="5">
        <v>97.33507277761727</v>
      </c>
      <c r="E25" s="5">
        <v>97.051248957294831</v>
      </c>
      <c r="F25" s="5">
        <v>97.943533815878652</v>
      </c>
      <c r="G25" s="5">
        <v>98.283608404850966</v>
      </c>
      <c r="H25" s="5">
        <v>96.18619160362924</v>
      </c>
      <c r="I25" s="5">
        <v>89.939682832069906</v>
      </c>
      <c r="J25" s="5">
        <v>96.099579797116206</v>
      </c>
      <c r="K25" s="5">
        <v>98.483249664973656</v>
      </c>
      <c r="L25" s="5">
        <v>92.698022791648469</v>
      </c>
      <c r="M25" s="5">
        <v>93.499277630336252</v>
      </c>
      <c r="N25" s="5">
        <v>92.729736361628355</v>
      </c>
      <c r="O25" s="5">
        <v>94.699931408454731</v>
      </c>
      <c r="P25" s="5">
        <v>94.289334591882209</v>
      </c>
      <c r="Q25" s="5">
        <v>95.455158484116168</v>
      </c>
      <c r="R25" s="5">
        <v>94.28498380606591</v>
      </c>
      <c r="S25" s="5">
        <v>95.302999999999997</v>
      </c>
      <c r="U25" s="10">
        <f t="shared" si="0"/>
        <v>0.64627460474977472</v>
      </c>
      <c r="V25" s="10">
        <f t="shared" si="1"/>
        <v>0.53248180422920122</v>
      </c>
      <c r="W25" s="10">
        <f t="shared" si="2"/>
        <v>1.1451352893348643</v>
      </c>
      <c r="X25" s="10">
        <f t="shared" si="3"/>
        <v>0.83162059738481897</v>
      </c>
      <c r="Y25" s="10">
        <f t="shared" si="4"/>
        <v>1.1321531302372456</v>
      </c>
      <c r="Z25" s="10">
        <f t="shared" si="5"/>
        <v>0.77384576408228156</v>
      </c>
      <c r="AA25" s="10">
        <f t="shared" si="6"/>
        <v>0.44961049439902201</v>
      </c>
      <c r="AB25" s="10">
        <f t="shared" si="7"/>
        <v>0.80248392916237865</v>
      </c>
      <c r="AC25" s="10">
        <f t="shared" si="8"/>
        <v>0.83639786541849226</v>
      </c>
      <c r="AD25" s="10">
        <f t="shared" si="9"/>
        <v>0.93563217556362765</v>
      </c>
      <c r="AE25" s="10">
        <f t="shared" si="10"/>
        <v>0.94080426694991282</v>
      </c>
      <c r="AF25" s="10">
        <f t="shared" si="11"/>
        <v>1.2398465138730774</v>
      </c>
      <c r="AG25" s="10">
        <f t="shared" si="12"/>
        <v>1.4912511351953706</v>
      </c>
      <c r="AH25" s="10">
        <f t="shared" si="13"/>
        <v>1.0159583230543445</v>
      </c>
      <c r="AI25" s="10">
        <f t="shared" si="14"/>
        <v>0.88626743833826183</v>
      </c>
      <c r="AJ25" s="10">
        <f t="shared" si="15"/>
        <v>0.85805765129260969</v>
      </c>
      <c r="AK25" s="10">
        <f t="shared" si="16"/>
        <v>0.63725074026776962</v>
      </c>
      <c r="AL25" s="10">
        <f t="shared" si="17"/>
        <v>0.95218322085586227</v>
      </c>
      <c r="AM25" s="10"/>
      <c r="AN25" s="10">
        <f t="shared" ref="AN25:BE25" si="54">(B25/B21-1)*100</f>
        <v>3.4222438200612437</v>
      </c>
      <c r="AO25" s="10">
        <f t="shared" si="54"/>
        <v>3.2477406520241336</v>
      </c>
      <c r="AP25" s="10">
        <f t="shared" si="54"/>
        <v>3.4349760775144178</v>
      </c>
      <c r="AQ25" s="10">
        <f t="shared" si="54"/>
        <v>3.1240360440046855</v>
      </c>
      <c r="AR25" s="10">
        <f t="shared" si="54"/>
        <v>3.2561689040041752</v>
      </c>
      <c r="AS25" s="10">
        <f t="shared" si="54"/>
        <v>2.9746228923036355</v>
      </c>
      <c r="AT25" s="10">
        <f t="shared" si="54"/>
        <v>2.7994161956277352</v>
      </c>
      <c r="AU25" s="10">
        <f t="shared" si="54"/>
        <v>4.0251292600577138</v>
      </c>
      <c r="AV25" s="10">
        <f t="shared" si="54"/>
        <v>3.3200221586912271</v>
      </c>
      <c r="AW25" s="10">
        <f t="shared" si="54"/>
        <v>3.3432385309430934</v>
      </c>
      <c r="AX25" s="10">
        <f t="shared" si="54"/>
        <v>3.6148835547073377</v>
      </c>
      <c r="AY25" s="10">
        <f t="shared" si="54"/>
        <v>3.7175547158049715</v>
      </c>
      <c r="AZ25" s="10">
        <f t="shared" si="54"/>
        <v>4.8290169043083031</v>
      </c>
      <c r="BA25" s="10">
        <f t="shared" si="54"/>
        <v>4.5709433440184855</v>
      </c>
      <c r="BB25" s="10">
        <f t="shared" si="54"/>
        <v>3.0265507422878812</v>
      </c>
      <c r="BC25" s="10">
        <f t="shared" si="54"/>
        <v>3.4326610273553326</v>
      </c>
      <c r="BD25" s="10">
        <f t="shared" si="54"/>
        <v>3.4227903816033356</v>
      </c>
      <c r="BE25" s="10">
        <f t="shared" si="54"/>
        <v>3.6493651268386662</v>
      </c>
      <c r="BG25" s="11">
        <f t="shared" si="35"/>
        <v>2.5850984189990989</v>
      </c>
      <c r="BH25" s="11">
        <f t="shared" si="18"/>
        <v>2.1299272169168049</v>
      </c>
      <c r="BI25" s="11">
        <f t="shared" si="19"/>
        <v>4.5805411573394572</v>
      </c>
      <c r="BJ25" s="11">
        <f t="shared" si="20"/>
        <v>3.3264823895392759</v>
      </c>
      <c r="BK25" s="11">
        <f t="shared" si="21"/>
        <v>4.5286125209489825</v>
      </c>
      <c r="BL25" s="11">
        <f t="shared" si="22"/>
        <v>3.0953830563291262</v>
      </c>
      <c r="BM25" s="11">
        <f t="shared" si="23"/>
        <v>1.798441977596088</v>
      </c>
      <c r="BN25" s="11">
        <f t="shared" si="24"/>
        <v>3.2099357166495146</v>
      </c>
      <c r="BO25" s="11">
        <f t="shared" si="25"/>
        <v>3.345591461673969</v>
      </c>
      <c r="BP25" s="11">
        <f t="shared" si="26"/>
        <v>3.7425287022545106</v>
      </c>
      <c r="BQ25" s="11">
        <f t="shared" si="27"/>
        <v>3.7632170677996513</v>
      </c>
      <c r="BR25" s="11">
        <f t="shared" si="28"/>
        <v>4.9593860554923097</v>
      </c>
      <c r="BS25" s="11">
        <f t="shared" si="29"/>
        <v>5.9650045407814822</v>
      </c>
      <c r="BT25" s="11">
        <f t="shared" si="30"/>
        <v>4.0638332922173781</v>
      </c>
      <c r="BU25" s="11">
        <f t="shared" si="31"/>
        <v>3.5450697533530473</v>
      </c>
      <c r="BV25" s="11">
        <f t="shared" si="32"/>
        <v>3.4322306051704388</v>
      </c>
      <c r="BW25" s="11">
        <f t="shared" si="33"/>
        <v>2.5490029610710785</v>
      </c>
      <c r="BX25" s="11">
        <f t="shared" si="34"/>
        <v>3.8087328834234491</v>
      </c>
    </row>
    <row r="26" spans="1:76" x14ac:dyDescent="0.25">
      <c r="A26" s="4">
        <v>200504</v>
      </c>
      <c r="B26" s="5">
        <v>97.576003866766087</v>
      </c>
      <c r="C26" s="5">
        <v>93.935958522024578</v>
      </c>
      <c r="D26" s="5">
        <v>98.271094419315531</v>
      </c>
      <c r="E26" s="5">
        <v>98.159372629555207</v>
      </c>
      <c r="F26" s="5">
        <v>98.683445536294684</v>
      </c>
      <c r="G26" s="5">
        <v>99.031204243877824</v>
      </c>
      <c r="H26" s="5">
        <v>96.91028736291014</v>
      </c>
      <c r="I26" s="5">
        <v>91.756305219380138</v>
      </c>
      <c r="J26" s="5">
        <v>97.04301495184319</v>
      </c>
      <c r="K26" s="5">
        <v>99.731799793184905</v>
      </c>
      <c r="L26" s="5">
        <v>93.213109957591755</v>
      </c>
      <c r="M26" s="5">
        <v>94.248369150778174</v>
      </c>
      <c r="N26" s="5">
        <v>93.90644742103845</v>
      </c>
      <c r="O26" s="5">
        <v>95.635550225543568</v>
      </c>
      <c r="P26" s="5">
        <v>95.564006708132382</v>
      </c>
      <c r="Q26" s="5">
        <v>96.336448785457293</v>
      </c>
      <c r="R26" s="5">
        <v>95.542473821448681</v>
      </c>
      <c r="S26" s="5">
        <v>96.294200000000004</v>
      </c>
      <c r="U26" s="10">
        <f t="shared" si="0"/>
        <v>0.74625307401998686</v>
      </c>
      <c r="V26" s="10">
        <f t="shared" si="1"/>
        <v>1.1747945909145852</v>
      </c>
      <c r="W26" s="10">
        <f t="shared" si="2"/>
        <v>0.96164888460792408</v>
      </c>
      <c r="X26" s="10">
        <f t="shared" si="3"/>
        <v>1.141792284144616</v>
      </c>
      <c r="Y26" s="10">
        <f t="shared" si="4"/>
        <v>0.75544723739187081</v>
      </c>
      <c r="Z26" s="10">
        <f t="shared" si="5"/>
        <v>0.76065159914291414</v>
      </c>
      <c r="AA26" s="10">
        <f t="shared" si="6"/>
        <v>0.75280635110785976</v>
      </c>
      <c r="AB26" s="10">
        <f t="shared" si="7"/>
        <v>2.0198229859250461</v>
      </c>
      <c r="AC26" s="10">
        <f t="shared" si="8"/>
        <v>0.98172661807549577</v>
      </c>
      <c r="AD26" s="10">
        <f t="shared" si="9"/>
        <v>1.2677791730661303</v>
      </c>
      <c r="AE26" s="10">
        <f t="shared" si="10"/>
        <v>0.55566143746239582</v>
      </c>
      <c r="AF26" s="10">
        <f t="shared" si="11"/>
        <v>0.80117359131219867</v>
      </c>
      <c r="AG26" s="10">
        <f t="shared" si="12"/>
        <v>1.2689684081718333</v>
      </c>
      <c r="AH26" s="10">
        <f t="shared" si="13"/>
        <v>0.98798257102570286</v>
      </c>
      <c r="AI26" s="10">
        <f t="shared" si="14"/>
        <v>1.35187306365816</v>
      </c>
      <c r="AJ26" s="10">
        <f t="shared" si="15"/>
        <v>0.92325057685360701</v>
      </c>
      <c r="AK26" s="10">
        <f t="shared" si="16"/>
        <v>1.3337118644144885</v>
      </c>
      <c r="AL26" s="10">
        <f t="shared" si="17"/>
        <v>1.0400512051037314</v>
      </c>
      <c r="AM26" s="10"/>
      <c r="AN26" s="10">
        <f t="shared" ref="AN26:BE26" si="55">(B26/B22-1)*100</f>
        <v>3.3511123965238587</v>
      </c>
      <c r="AO26" s="10">
        <f t="shared" si="55"/>
        <v>3.6397203939996459</v>
      </c>
      <c r="AP26" s="10">
        <f t="shared" si="55"/>
        <v>3.6936100145462003</v>
      </c>
      <c r="AQ26" s="10">
        <f t="shared" si="55"/>
        <v>3.9078245645958631</v>
      </c>
      <c r="AR26" s="10">
        <f t="shared" si="55"/>
        <v>3.2755895242669641</v>
      </c>
      <c r="AS26" s="10">
        <f t="shared" si="55"/>
        <v>3.2904796274972226</v>
      </c>
      <c r="AT26" s="10">
        <f t="shared" si="55"/>
        <v>3.1485555508943719</v>
      </c>
      <c r="AU26" s="10">
        <f t="shared" si="55"/>
        <v>5.1739059036770341</v>
      </c>
      <c r="AV26" s="10">
        <f t="shared" si="55"/>
        <v>3.8103590449639846</v>
      </c>
      <c r="AW26" s="10">
        <f t="shared" si="55"/>
        <v>4.0355923247455738</v>
      </c>
      <c r="AX26" s="10">
        <f t="shared" si="55"/>
        <v>3.5100101319849308</v>
      </c>
      <c r="AY26" s="10">
        <f t="shared" si="55"/>
        <v>4.0328662022374395</v>
      </c>
      <c r="AZ26" s="10">
        <f t="shared" si="55"/>
        <v>5.421798307316017</v>
      </c>
      <c r="BA26" s="10">
        <f t="shared" si="55"/>
        <v>4.7179829474841117</v>
      </c>
      <c r="BB26" s="10">
        <f t="shared" si="55"/>
        <v>3.9057107318317907</v>
      </c>
      <c r="BC26" s="10">
        <f t="shared" si="55"/>
        <v>4.0485353543020075</v>
      </c>
      <c r="BD26" s="10">
        <f t="shared" si="55"/>
        <v>3.867137750071703</v>
      </c>
      <c r="BE26" s="10">
        <f t="shared" si="55"/>
        <v>4.0813591271771532</v>
      </c>
      <c r="BG26" s="11">
        <f t="shared" si="35"/>
        <v>2.9850122960799474</v>
      </c>
      <c r="BH26" s="11">
        <f t="shared" si="18"/>
        <v>4.6991783636583406</v>
      </c>
      <c r="BI26" s="11">
        <f t="shared" si="19"/>
        <v>3.8465955384316963</v>
      </c>
      <c r="BJ26" s="11">
        <f t="shared" si="20"/>
        <v>4.5671691365784639</v>
      </c>
      <c r="BK26" s="11">
        <f t="shared" si="21"/>
        <v>3.0217889495674832</v>
      </c>
      <c r="BL26" s="11">
        <f t="shared" si="22"/>
        <v>3.0426063965716565</v>
      </c>
      <c r="BM26" s="11">
        <f t="shared" si="23"/>
        <v>3.011225404431439</v>
      </c>
      <c r="BN26" s="11">
        <f t="shared" si="24"/>
        <v>8.0792919437001842</v>
      </c>
      <c r="BO26" s="11">
        <f t="shared" si="25"/>
        <v>3.9269064723019831</v>
      </c>
      <c r="BP26" s="11">
        <f t="shared" si="26"/>
        <v>5.0711166922645212</v>
      </c>
      <c r="BQ26" s="11">
        <f t="shared" si="27"/>
        <v>2.2226457498495833</v>
      </c>
      <c r="BR26" s="11">
        <f t="shared" si="28"/>
        <v>3.2046943652487947</v>
      </c>
      <c r="BS26" s="11">
        <f t="shared" si="29"/>
        <v>5.0758736326873333</v>
      </c>
      <c r="BT26" s="11">
        <f t="shared" si="30"/>
        <v>3.9519302841028114</v>
      </c>
      <c r="BU26" s="11">
        <f t="shared" si="31"/>
        <v>5.4074922546326398</v>
      </c>
      <c r="BV26" s="11">
        <f t="shared" si="32"/>
        <v>3.693002307414428</v>
      </c>
      <c r="BW26" s="11">
        <f t="shared" si="33"/>
        <v>5.3348474576579541</v>
      </c>
      <c r="BX26" s="11">
        <f t="shared" si="34"/>
        <v>4.1602048204149256</v>
      </c>
    </row>
    <row r="27" spans="1:76" x14ac:dyDescent="0.25">
      <c r="A27" s="4">
        <v>200601</v>
      </c>
      <c r="B27" s="5">
        <v>98.79082352066149</v>
      </c>
      <c r="C27" s="5">
        <v>95.24297751724167</v>
      </c>
      <c r="D27" s="5">
        <v>99.421535394749469</v>
      </c>
      <c r="E27" s="5">
        <v>98.366368170649679</v>
      </c>
      <c r="F27" s="5">
        <v>99.095340734626163</v>
      </c>
      <c r="G27" s="5">
        <v>99.5469093376431</v>
      </c>
      <c r="H27" s="5">
        <v>97.676904532273809</v>
      </c>
      <c r="I27" s="5">
        <v>92.493446797350856</v>
      </c>
      <c r="J27" s="5">
        <v>98.040520527722904</v>
      </c>
      <c r="K27" s="5">
        <v>100.97610982610864</v>
      </c>
      <c r="L27" s="5">
        <v>94.193274078004208</v>
      </c>
      <c r="M27" s="5">
        <v>95.546186063659661</v>
      </c>
      <c r="N27" s="5">
        <v>95.092853903225219</v>
      </c>
      <c r="O27" s="5">
        <v>96.771819781188782</v>
      </c>
      <c r="P27" s="5">
        <v>96.449281876769689</v>
      </c>
      <c r="Q27" s="5">
        <v>97.28760322667101</v>
      </c>
      <c r="R27" s="5">
        <v>96.800494836031802</v>
      </c>
      <c r="S27" s="5">
        <v>97.340199999999996</v>
      </c>
      <c r="U27" s="10">
        <f t="shared" si="0"/>
        <v>1.2449983661497077</v>
      </c>
      <c r="V27" s="10">
        <f t="shared" si="1"/>
        <v>1.3913936854230702</v>
      </c>
      <c r="W27" s="10">
        <f t="shared" si="2"/>
        <v>1.1706809435998444</v>
      </c>
      <c r="X27" s="10">
        <f t="shared" si="3"/>
        <v>0.21087700089084116</v>
      </c>
      <c r="Y27" s="10">
        <f t="shared" si="4"/>
        <v>0.4173903698771797</v>
      </c>
      <c r="Z27" s="10">
        <f t="shared" si="5"/>
        <v>0.52075009862071475</v>
      </c>
      <c r="AA27" s="10">
        <f t="shared" si="6"/>
        <v>0.79105860711448095</v>
      </c>
      <c r="AB27" s="10">
        <f t="shared" si="7"/>
        <v>0.80336885428013982</v>
      </c>
      <c r="AC27" s="10">
        <f t="shared" si="8"/>
        <v>1.0279004381456236</v>
      </c>
      <c r="AD27" s="10">
        <f t="shared" si="9"/>
        <v>1.2476562495654209</v>
      </c>
      <c r="AE27" s="10">
        <f t="shared" si="10"/>
        <v>1.0515303275026255</v>
      </c>
      <c r="AF27" s="10">
        <f t="shared" si="11"/>
        <v>1.3770178991694193</v>
      </c>
      <c r="AG27" s="10">
        <f t="shared" si="12"/>
        <v>1.2633919339610333</v>
      </c>
      <c r="AH27" s="10">
        <f t="shared" si="13"/>
        <v>1.1881246596746387</v>
      </c>
      <c r="AI27" s="10">
        <f t="shared" si="14"/>
        <v>0.92636882769165929</v>
      </c>
      <c r="AJ27" s="10">
        <f t="shared" si="15"/>
        <v>0.98732562099310694</v>
      </c>
      <c r="AK27" s="10">
        <f t="shared" si="16"/>
        <v>1.316713880503162</v>
      </c>
      <c r="AL27" s="10">
        <f t="shared" si="17"/>
        <v>1.0862544161538201</v>
      </c>
      <c r="AM27" s="10"/>
      <c r="AN27" s="10">
        <f t="shared" ref="AN27:BE27" si="56">(B27/B23-1)*100</f>
        <v>3.4824073765030272</v>
      </c>
      <c r="AO27" s="10">
        <f t="shared" si="56"/>
        <v>3.7218755295013617</v>
      </c>
      <c r="AP27" s="10">
        <f t="shared" si="56"/>
        <v>4.0281799267976259</v>
      </c>
      <c r="AQ27" s="10">
        <f t="shared" si="56"/>
        <v>3.2187260647688731</v>
      </c>
      <c r="AR27" s="10">
        <f t="shared" si="56"/>
        <v>3.0596727135527635</v>
      </c>
      <c r="AS27" s="10">
        <f t="shared" si="56"/>
        <v>2.8318847513876033</v>
      </c>
      <c r="AT27" s="10">
        <f t="shared" si="56"/>
        <v>3.0041694793481621</v>
      </c>
      <c r="AU27" s="10">
        <f t="shared" si="56"/>
        <v>4.2768105654926947</v>
      </c>
      <c r="AV27" s="10">
        <f t="shared" si="56"/>
        <v>4.0784418013467771</v>
      </c>
      <c r="AW27" s="10">
        <f t="shared" si="56"/>
        <v>4.4497616302674459</v>
      </c>
      <c r="AX27" s="10">
        <f t="shared" si="56"/>
        <v>3.3941608708890847</v>
      </c>
      <c r="AY27" s="10">
        <f t="shared" si="56"/>
        <v>4.2548966385031139</v>
      </c>
      <c r="AZ27" s="10">
        <f t="shared" si="56"/>
        <v>5.5478970865731947</v>
      </c>
      <c r="BA27" s="10">
        <f t="shared" si="56"/>
        <v>4.547353498936979</v>
      </c>
      <c r="BB27" s="10">
        <f t="shared" si="56"/>
        <v>4.0625313553416253</v>
      </c>
      <c r="BC27" s="10">
        <f t="shared" si="56"/>
        <v>3.9106299645292442</v>
      </c>
      <c r="BD27" s="10">
        <f t="shared" si="56"/>
        <v>4.6799764609027461</v>
      </c>
      <c r="BE27" s="10">
        <f t="shared" si="56"/>
        <v>4.1607500757073979</v>
      </c>
      <c r="BG27" s="11">
        <f t="shared" si="35"/>
        <v>4.9799934645988309</v>
      </c>
      <c r="BH27" s="11">
        <f t="shared" si="18"/>
        <v>5.5655747416922807</v>
      </c>
      <c r="BI27" s="11">
        <f t="shared" si="19"/>
        <v>4.6827237743993777</v>
      </c>
      <c r="BJ27" s="11">
        <f t="shared" si="20"/>
        <v>0.84350800356336464</v>
      </c>
      <c r="BK27" s="11">
        <f t="shared" si="21"/>
        <v>1.6695614795087188</v>
      </c>
      <c r="BL27" s="11">
        <f t="shared" si="22"/>
        <v>2.083000394482859</v>
      </c>
      <c r="BM27" s="11">
        <f t="shared" si="23"/>
        <v>3.1642344284579238</v>
      </c>
      <c r="BN27" s="11">
        <f t="shared" si="24"/>
        <v>3.2134754171205593</v>
      </c>
      <c r="BO27" s="11">
        <f t="shared" si="25"/>
        <v>4.1116017525824944</v>
      </c>
      <c r="BP27" s="11">
        <f t="shared" si="26"/>
        <v>4.9906249982616835</v>
      </c>
      <c r="BQ27" s="11">
        <f t="shared" si="27"/>
        <v>4.2061213100105022</v>
      </c>
      <c r="BR27" s="11">
        <f t="shared" si="28"/>
        <v>5.5080715966776772</v>
      </c>
      <c r="BS27" s="11">
        <f t="shared" si="29"/>
        <v>5.0535677358441333</v>
      </c>
      <c r="BT27" s="11">
        <f t="shared" si="30"/>
        <v>4.7524986386985546</v>
      </c>
      <c r="BU27" s="11">
        <f t="shared" si="31"/>
        <v>3.7054753107666372</v>
      </c>
      <c r="BV27" s="11">
        <f t="shared" si="32"/>
        <v>3.9493024839724278</v>
      </c>
      <c r="BW27" s="11">
        <f t="shared" si="33"/>
        <v>5.2668555220126478</v>
      </c>
      <c r="BX27" s="11">
        <f t="shared" si="34"/>
        <v>4.3450176646152805</v>
      </c>
    </row>
    <row r="28" spans="1:76" x14ac:dyDescent="0.25">
      <c r="A28" s="4">
        <v>200602</v>
      </c>
      <c r="B28" s="5">
        <v>99.936803639226866</v>
      </c>
      <c r="C28" s="5">
        <v>96.146577168921624</v>
      </c>
      <c r="D28" s="5">
        <v>100.41162497993966</v>
      </c>
      <c r="E28" s="5">
        <v>99.177297575772315</v>
      </c>
      <c r="F28" s="5">
        <v>100.03531576198367</v>
      </c>
      <c r="G28" s="5">
        <v>100.34206946764304</v>
      </c>
      <c r="H28" s="5">
        <v>98.381942006395661</v>
      </c>
      <c r="I28" s="5">
        <v>93.908379662651754</v>
      </c>
      <c r="J28" s="5">
        <v>99.044304756043573</v>
      </c>
      <c r="K28" s="5">
        <v>101.95866167781203</v>
      </c>
      <c r="L28" s="5">
        <v>95.359232352411695</v>
      </c>
      <c r="M28" s="5">
        <v>96.625949996245879</v>
      </c>
      <c r="N28" s="5">
        <v>96.152510676804098</v>
      </c>
      <c r="O28" s="5">
        <v>97.722691452191185</v>
      </c>
      <c r="P28" s="5">
        <v>97.564572542120246</v>
      </c>
      <c r="Q28" s="5">
        <v>98.143366500723047</v>
      </c>
      <c r="R28" s="5">
        <v>97.568163488687176</v>
      </c>
      <c r="S28" s="5">
        <v>98.354399999999998</v>
      </c>
      <c r="U28" s="10">
        <f t="shared" si="0"/>
        <v>1.1600066460886405</v>
      </c>
      <c r="V28" s="10">
        <f t="shared" si="1"/>
        <v>0.948730998583458</v>
      </c>
      <c r="W28" s="10">
        <f t="shared" si="2"/>
        <v>0.99585022627046715</v>
      </c>
      <c r="X28" s="10">
        <f t="shared" si="3"/>
        <v>0.82439701719576597</v>
      </c>
      <c r="Y28" s="10">
        <f t="shared" si="4"/>
        <v>0.94855622917198179</v>
      </c>
      <c r="Z28" s="10">
        <f t="shared" si="5"/>
        <v>0.79877932453222833</v>
      </c>
      <c r="AA28" s="10">
        <f t="shared" si="6"/>
        <v>0.72180570985325154</v>
      </c>
      <c r="AB28" s="10">
        <f t="shared" si="7"/>
        <v>1.5297655285795075</v>
      </c>
      <c r="AC28" s="10">
        <f t="shared" si="8"/>
        <v>1.023846286124952</v>
      </c>
      <c r="AD28" s="10">
        <f t="shared" si="9"/>
        <v>0.97305377816143679</v>
      </c>
      <c r="AE28" s="10">
        <f t="shared" si="10"/>
        <v>1.237836019418892</v>
      </c>
      <c r="AF28" s="10">
        <f t="shared" si="11"/>
        <v>1.1300963199795344</v>
      </c>
      <c r="AG28" s="10">
        <f t="shared" si="12"/>
        <v>1.1143390171645118</v>
      </c>
      <c r="AH28" s="10">
        <f t="shared" si="13"/>
        <v>0.98259149528490131</v>
      </c>
      <c r="AI28" s="10">
        <f t="shared" si="14"/>
        <v>1.156349372072607</v>
      </c>
      <c r="AJ28" s="10">
        <f t="shared" si="15"/>
        <v>0.87962211594234674</v>
      </c>
      <c r="AK28" s="10">
        <f t="shared" si="16"/>
        <v>0.79304207479073963</v>
      </c>
      <c r="AL28" s="10">
        <f t="shared" si="17"/>
        <v>1.0419127965629826</v>
      </c>
      <c r="AM28" s="10"/>
      <c r="AN28" s="10">
        <f t="shared" ref="AN28:BE28" si="57">(B28/B24-1)*100</f>
        <v>3.8506057552712303</v>
      </c>
      <c r="AO28" s="10">
        <f t="shared" si="57"/>
        <v>4.1071822104270739</v>
      </c>
      <c r="AP28" s="10">
        <f t="shared" si="57"/>
        <v>4.3421153690595959</v>
      </c>
      <c r="AQ28" s="10">
        <f t="shared" si="57"/>
        <v>3.0404837493082537</v>
      </c>
      <c r="AR28" s="10">
        <f t="shared" si="57"/>
        <v>3.2920344807125135</v>
      </c>
      <c r="AS28" s="10">
        <f t="shared" si="57"/>
        <v>2.8844625904272503</v>
      </c>
      <c r="AT28" s="10">
        <f t="shared" si="57"/>
        <v>2.7426867564233515</v>
      </c>
      <c r="AU28" s="10">
        <f t="shared" si="57"/>
        <v>5.2505149415843499</v>
      </c>
      <c r="AV28" s="10">
        <f t="shared" si="57"/>
        <v>3.9262704558035155</v>
      </c>
      <c r="AW28" s="10">
        <f t="shared" si="57"/>
        <v>4.4975872265975658</v>
      </c>
      <c r="AX28" s="10">
        <f t="shared" si="57"/>
        <v>3.8386506858547387</v>
      </c>
      <c r="AY28" s="10">
        <f t="shared" si="57"/>
        <v>4.6253681825576543</v>
      </c>
      <c r="AZ28" s="10">
        <f t="shared" si="57"/>
        <v>5.2374242748004951</v>
      </c>
      <c r="BA28" s="10">
        <f t="shared" si="57"/>
        <v>4.2403218263568743</v>
      </c>
      <c r="BB28" s="10">
        <f t="shared" si="57"/>
        <v>4.3906567014729836</v>
      </c>
      <c r="BC28" s="10">
        <f t="shared" si="57"/>
        <v>3.6984221053804278</v>
      </c>
      <c r="BD28" s="10">
        <f t="shared" si="57"/>
        <v>4.1416282520137404</v>
      </c>
      <c r="BE28" s="10">
        <f t="shared" si="57"/>
        <v>4.1844580902736128</v>
      </c>
      <c r="BG28" s="11">
        <f t="shared" si="35"/>
        <v>4.6400265843545618</v>
      </c>
      <c r="BH28" s="11">
        <f t="shared" si="18"/>
        <v>3.794923994333832</v>
      </c>
      <c r="BI28" s="11">
        <f t="shared" si="19"/>
        <v>3.9834009050818686</v>
      </c>
      <c r="BJ28" s="11">
        <f t="shared" si="20"/>
        <v>3.2975880687830639</v>
      </c>
      <c r="BK28" s="11">
        <f t="shared" si="21"/>
        <v>3.7942249166879272</v>
      </c>
      <c r="BL28" s="11">
        <f t="shared" si="22"/>
        <v>3.1951172981289133</v>
      </c>
      <c r="BM28" s="11">
        <f t="shared" si="23"/>
        <v>2.8872228394130062</v>
      </c>
      <c r="BN28" s="11">
        <f t="shared" si="24"/>
        <v>6.1190621143180302</v>
      </c>
      <c r="BO28" s="11">
        <f t="shared" si="25"/>
        <v>4.095385144499808</v>
      </c>
      <c r="BP28" s="11">
        <f t="shared" si="26"/>
        <v>3.8922151126457472</v>
      </c>
      <c r="BQ28" s="11">
        <f t="shared" si="27"/>
        <v>4.9513440776755679</v>
      </c>
      <c r="BR28" s="11">
        <f t="shared" si="28"/>
        <v>4.5203852799181377</v>
      </c>
      <c r="BS28" s="11">
        <f t="shared" si="29"/>
        <v>4.4573560686580471</v>
      </c>
      <c r="BT28" s="11">
        <f t="shared" si="30"/>
        <v>3.9303659811396052</v>
      </c>
      <c r="BU28" s="11">
        <f t="shared" si="31"/>
        <v>4.6253974882904281</v>
      </c>
      <c r="BV28" s="11">
        <f t="shared" si="32"/>
        <v>3.518488463769387</v>
      </c>
      <c r="BW28" s="11">
        <f t="shared" si="33"/>
        <v>3.1721682991629585</v>
      </c>
      <c r="BX28" s="11">
        <f t="shared" si="34"/>
        <v>4.1676511862519305</v>
      </c>
    </row>
    <row r="29" spans="1:76" x14ac:dyDescent="0.25">
      <c r="A29" s="4">
        <v>200603</v>
      </c>
      <c r="B29" s="5">
        <v>101.13036422003904</v>
      </c>
      <c r="C29" s="5">
        <v>97.417140710619563</v>
      </c>
      <c r="D29" s="5">
        <v>101.11970134124088</v>
      </c>
      <c r="E29" s="5">
        <v>100.24376243642492</v>
      </c>
      <c r="F29" s="5">
        <v>100.54051145533236</v>
      </c>
      <c r="G29" s="5">
        <v>101.15954113957383</v>
      </c>
      <c r="H29" s="5">
        <v>99.465294491309692</v>
      </c>
      <c r="I29" s="5">
        <v>95.411976527808775</v>
      </c>
      <c r="J29" s="5">
        <v>100.02279707812937</v>
      </c>
      <c r="K29" s="5">
        <v>102.53984160894049</v>
      </c>
      <c r="L29" s="5">
        <v>96.199389856074887</v>
      </c>
      <c r="M29" s="5">
        <v>97.625501661850976</v>
      </c>
      <c r="N29" s="5">
        <v>97.080874760499839</v>
      </c>
      <c r="O29" s="5">
        <v>98.703221123945241</v>
      </c>
      <c r="P29" s="5">
        <v>98.314494595894885</v>
      </c>
      <c r="Q29" s="5">
        <v>99.280592006364074</v>
      </c>
      <c r="R29" s="5">
        <v>98.385079104504911</v>
      </c>
      <c r="S29" s="5">
        <v>99.328199999999995</v>
      </c>
      <c r="U29" s="10">
        <f t="shared" si="0"/>
        <v>1.1943153446461574</v>
      </c>
      <c r="V29" s="10">
        <f t="shared" si="1"/>
        <v>1.3214859843275084</v>
      </c>
      <c r="W29" s="10">
        <f t="shared" si="2"/>
        <v>0.70517369024023502</v>
      </c>
      <c r="X29" s="10">
        <f t="shared" si="3"/>
        <v>1.0753114742189984</v>
      </c>
      <c r="Y29" s="10">
        <f t="shared" si="4"/>
        <v>0.50501734262600184</v>
      </c>
      <c r="Z29" s="10">
        <f t="shared" si="5"/>
        <v>0.81468488368618974</v>
      </c>
      <c r="AA29" s="10">
        <f t="shared" si="6"/>
        <v>1.1011700550123349</v>
      </c>
      <c r="AB29" s="10">
        <f t="shared" si="7"/>
        <v>1.6011317313304962</v>
      </c>
      <c r="AC29" s="10">
        <f t="shared" si="8"/>
        <v>0.98793395995451228</v>
      </c>
      <c r="AD29" s="10">
        <f t="shared" si="9"/>
        <v>0.57001526066022823</v>
      </c>
      <c r="AE29" s="10">
        <f t="shared" si="10"/>
        <v>0.88104474305989999</v>
      </c>
      <c r="AF29" s="10">
        <f t="shared" si="11"/>
        <v>1.0344546839062607</v>
      </c>
      <c r="AG29" s="10">
        <f t="shared" si="12"/>
        <v>0.96551205700310394</v>
      </c>
      <c r="AH29" s="10">
        <f t="shared" si="13"/>
        <v>1.0033797239751285</v>
      </c>
      <c r="AI29" s="10">
        <f t="shared" si="14"/>
        <v>0.76864176640643045</v>
      </c>
      <c r="AJ29" s="10">
        <f t="shared" si="15"/>
        <v>1.1587390428803523</v>
      </c>
      <c r="AK29" s="10">
        <f t="shared" si="16"/>
        <v>0.83727681920799935</v>
      </c>
      <c r="AL29" s="10">
        <f t="shared" si="17"/>
        <v>0.99009296991288132</v>
      </c>
      <c r="AM29" s="10"/>
      <c r="AN29" s="10">
        <f t="shared" ref="AN29:BE29" si="58">(B29/B25-1)*100</f>
        <v>4.4160947715345289</v>
      </c>
      <c r="AO29" s="10">
        <f t="shared" si="58"/>
        <v>4.9242415376029358</v>
      </c>
      <c r="AP29" s="10">
        <f t="shared" si="58"/>
        <v>3.8882475305385578</v>
      </c>
      <c r="AQ29" s="10">
        <f t="shared" si="58"/>
        <v>3.2895130288687735</v>
      </c>
      <c r="AR29" s="10">
        <f t="shared" si="58"/>
        <v>2.6515049419553405</v>
      </c>
      <c r="AS29" s="10">
        <f t="shared" si="58"/>
        <v>2.9261570483618105</v>
      </c>
      <c r="AT29" s="10">
        <f t="shared" si="58"/>
        <v>3.4091202001148124</v>
      </c>
      <c r="AU29" s="10">
        <f t="shared" si="58"/>
        <v>6.0844040399346433</v>
      </c>
      <c r="AV29" s="10">
        <f t="shared" si="58"/>
        <v>4.0824499850007578</v>
      </c>
      <c r="AW29" s="10">
        <f t="shared" si="58"/>
        <v>4.1190679204502256</v>
      </c>
      <c r="AX29" s="10">
        <f t="shared" si="58"/>
        <v>3.777175563168389</v>
      </c>
      <c r="AY29" s="10">
        <f t="shared" si="58"/>
        <v>4.4131079256338079</v>
      </c>
      <c r="AZ29" s="10">
        <f t="shared" si="58"/>
        <v>4.6922794883217156</v>
      </c>
      <c r="BA29" s="10">
        <f t="shared" si="58"/>
        <v>4.2273417265992874</v>
      </c>
      <c r="BB29" s="10">
        <f t="shared" si="58"/>
        <v>4.2689451796801947</v>
      </c>
      <c r="BC29" s="10">
        <f t="shared" si="58"/>
        <v>4.0075712858246959</v>
      </c>
      <c r="BD29" s="10">
        <f t="shared" si="58"/>
        <v>4.3486196135669397</v>
      </c>
      <c r="BE29" s="10">
        <f t="shared" si="58"/>
        <v>4.2235816291197548</v>
      </c>
      <c r="BG29" s="11">
        <f t="shared" si="35"/>
        <v>4.7772613785846296</v>
      </c>
      <c r="BH29" s="11">
        <f t="shared" si="18"/>
        <v>5.2859439373100336</v>
      </c>
      <c r="BI29" s="11">
        <f t="shared" si="19"/>
        <v>2.8206947609609401</v>
      </c>
      <c r="BJ29" s="11">
        <f t="shared" si="20"/>
        <v>4.3012458968759937</v>
      </c>
      <c r="BK29" s="11">
        <f t="shared" si="21"/>
        <v>2.0200693705040074</v>
      </c>
      <c r="BL29" s="11">
        <f t="shared" si="22"/>
        <v>3.258739534744759</v>
      </c>
      <c r="BM29" s="11">
        <f t="shared" si="23"/>
        <v>4.4046802200493396</v>
      </c>
      <c r="BN29" s="11">
        <f t="shared" si="24"/>
        <v>6.404526925321985</v>
      </c>
      <c r="BO29" s="11">
        <f t="shared" si="25"/>
        <v>3.9517358398180491</v>
      </c>
      <c r="BP29" s="11">
        <f t="shared" si="26"/>
        <v>2.2800610426409129</v>
      </c>
      <c r="BQ29" s="11">
        <f t="shared" si="27"/>
        <v>3.5241789722396</v>
      </c>
      <c r="BR29" s="11">
        <f t="shared" si="28"/>
        <v>4.1378187356250429</v>
      </c>
      <c r="BS29" s="11">
        <f t="shared" si="29"/>
        <v>3.8620482280124158</v>
      </c>
      <c r="BT29" s="11">
        <f t="shared" si="30"/>
        <v>4.0135188959005141</v>
      </c>
      <c r="BU29" s="11">
        <f t="shared" si="31"/>
        <v>3.0745670656257218</v>
      </c>
      <c r="BV29" s="11">
        <f t="shared" si="32"/>
        <v>4.6349561715214094</v>
      </c>
      <c r="BW29" s="11">
        <f t="shared" si="33"/>
        <v>3.3491072768319974</v>
      </c>
      <c r="BX29" s="11">
        <f t="shared" si="34"/>
        <v>3.9603718796515253</v>
      </c>
    </row>
    <row r="30" spans="1:76" x14ac:dyDescent="0.25">
      <c r="A30" s="4">
        <v>200604</v>
      </c>
      <c r="B30" s="5">
        <v>102.17348989680455</v>
      </c>
      <c r="C30" s="5">
        <v>98.972003652807132</v>
      </c>
      <c r="D30" s="5">
        <v>102.16923357491103</v>
      </c>
      <c r="E30" s="5">
        <v>101.01599154740575</v>
      </c>
      <c r="F30" s="5">
        <v>101.36854263439594</v>
      </c>
      <c r="G30" s="5">
        <v>102.16217781264035</v>
      </c>
      <c r="H30" s="5">
        <v>100.1174588873661</v>
      </c>
      <c r="I30" s="5">
        <v>96.819104750255235</v>
      </c>
      <c r="J30" s="5">
        <v>100.90909816817295</v>
      </c>
      <c r="K30" s="5">
        <v>103.2553560615863</v>
      </c>
      <c r="L30" s="5">
        <v>97.134308704095389</v>
      </c>
      <c r="M30" s="5">
        <v>98.571587731211551</v>
      </c>
      <c r="N30" s="5">
        <v>98.059854776208411</v>
      </c>
      <c r="O30" s="5">
        <v>99.929619993347913</v>
      </c>
      <c r="P30" s="5">
        <v>99.116613507379512</v>
      </c>
      <c r="Q30" s="5">
        <v>100.05299030007546</v>
      </c>
      <c r="R30" s="5">
        <v>99.545937497395386</v>
      </c>
      <c r="S30" s="5">
        <v>100.2693</v>
      </c>
      <c r="U30" s="10">
        <f t="shared" si="0"/>
        <v>1.0314663502011046</v>
      </c>
      <c r="V30" s="10">
        <f t="shared" si="1"/>
        <v>1.5960876400656687</v>
      </c>
      <c r="W30" s="10">
        <f t="shared" si="2"/>
        <v>1.0379107332688653</v>
      </c>
      <c r="X30" s="10">
        <f t="shared" si="3"/>
        <v>0.7703512839221105</v>
      </c>
      <c r="Y30" s="10">
        <f t="shared" si="4"/>
        <v>0.82357963678296731</v>
      </c>
      <c r="Z30" s="10">
        <f t="shared" si="5"/>
        <v>0.99114395119996868</v>
      </c>
      <c r="AA30" s="10">
        <f t="shared" si="6"/>
        <v>0.65567030127617887</v>
      </c>
      <c r="AB30" s="10">
        <f t="shared" si="7"/>
        <v>1.4747920268021408</v>
      </c>
      <c r="AC30" s="10">
        <f t="shared" si="8"/>
        <v>0.88609908534278414</v>
      </c>
      <c r="AD30" s="10">
        <f t="shared" si="9"/>
        <v>0.69779164997600951</v>
      </c>
      <c r="AE30" s="10">
        <f t="shared" si="10"/>
        <v>0.97185527831231688</v>
      </c>
      <c r="AF30" s="10">
        <f t="shared" si="11"/>
        <v>0.969097267881458</v>
      </c>
      <c r="AG30" s="10">
        <f t="shared" si="12"/>
        <v>1.0084169699992263</v>
      </c>
      <c r="AH30" s="10">
        <f t="shared" si="13"/>
        <v>1.2425114960155526</v>
      </c>
      <c r="AI30" s="10">
        <f t="shared" si="14"/>
        <v>0.81587045204432052</v>
      </c>
      <c r="AJ30" s="10">
        <f t="shared" si="15"/>
        <v>0.7779952537570356</v>
      </c>
      <c r="AK30" s="10">
        <f t="shared" si="16"/>
        <v>1.1799130553703296</v>
      </c>
      <c r="AL30" s="10">
        <f t="shared" si="17"/>
        <v>0.94746507034255689</v>
      </c>
      <c r="AM30" s="10"/>
      <c r="AN30" s="10">
        <f t="shared" ref="AN30:BE30" si="59">(B30/B26-1)*100</f>
        <v>4.7116973926458972</v>
      </c>
      <c r="AO30" s="10">
        <f t="shared" si="59"/>
        <v>5.3611473284767452</v>
      </c>
      <c r="AP30" s="10">
        <f t="shared" si="59"/>
        <v>3.9667199990288449</v>
      </c>
      <c r="AQ30" s="10">
        <f t="shared" si="59"/>
        <v>2.9101845716059893</v>
      </c>
      <c r="AR30" s="10">
        <f t="shared" si="59"/>
        <v>2.7209194850353224</v>
      </c>
      <c r="AS30" s="10">
        <f t="shared" si="59"/>
        <v>3.1616030448868182</v>
      </c>
      <c r="AT30" s="10">
        <f t="shared" si="59"/>
        <v>3.309423191003158</v>
      </c>
      <c r="AU30" s="10">
        <f t="shared" si="59"/>
        <v>5.5176584527574901</v>
      </c>
      <c r="AV30" s="10">
        <f t="shared" si="59"/>
        <v>3.9838861336370046</v>
      </c>
      <c r="AW30" s="10">
        <f t="shared" si="59"/>
        <v>3.5330318671759953</v>
      </c>
      <c r="AX30" s="10">
        <f t="shared" si="59"/>
        <v>4.206703057421457</v>
      </c>
      <c r="AY30" s="10">
        <f t="shared" si="59"/>
        <v>4.5870486878315297</v>
      </c>
      <c r="AZ30" s="10">
        <f t="shared" si="59"/>
        <v>4.4229203310692355</v>
      </c>
      <c r="BA30" s="10">
        <f t="shared" si="59"/>
        <v>4.49003509435284</v>
      </c>
      <c r="BB30" s="10">
        <f t="shared" si="59"/>
        <v>3.7175155391897308</v>
      </c>
      <c r="BC30" s="10">
        <f t="shared" si="59"/>
        <v>3.857876807245586</v>
      </c>
      <c r="BD30" s="10">
        <f t="shared" si="59"/>
        <v>4.1902449411435949</v>
      </c>
      <c r="BE30" s="10">
        <f t="shared" si="59"/>
        <v>4.1280783266281817</v>
      </c>
      <c r="BG30" s="11">
        <f t="shared" si="35"/>
        <v>4.1258654008044182</v>
      </c>
      <c r="BH30" s="11">
        <f t="shared" si="18"/>
        <v>6.3843505602626749</v>
      </c>
      <c r="BI30" s="11">
        <f t="shared" si="19"/>
        <v>4.1516429330754612</v>
      </c>
      <c r="BJ30" s="11">
        <f t="shared" si="20"/>
        <v>3.081405135688442</v>
      </c>
      <c r="BK30" s="11">
        <f t="shared" si="21"/>
        <v>3.2943185471318692</v>
      </c>
      <c r="BL30" s="11">
        <f t="shared" si="22"/>
        <v>3.9645758047998747</v>
      </c>
      <c r="BM30" s="11">
        <f t="shared" si="23"/>
        <v>2.6226812051047155</v>
      </c>
      <c r="BN30" s="11">
        <f t="shared" si="24"/>
        <v>5.8991681072085633</v>
      </c>
      <c r="BO30" s="11">
        <f t="shared" si="25"/>
        <v>3.5443963413711366</v>
      </c>
      <c r="BP30" s="11">
        <f t="shared" si="26"/>
        <v>2.791166599904038</v>
      </c>
      <c r="BQ30" s="11">
        <f t="shared" si="27"/>
        <v>3.8874211132492675</v>
      </c>
      <c r="BR30" s="11">
        <f t="shared" si="28"/>
        <v>3.876389071525832</v>
      </c>
      <c r="BS30" s="11">
        <f t="shared" si="29"/>
        <v>4.033667879996905</v>
      </c>
      <c r="BT30" s="11">
        <f t="shared" si="30"/>
        <v>4.9700459840622102</v>
      </c>
      <c r="BU30" s="11">
        <f t="shared" si="31"/>
        <v>3.2634818081772821</v>
      </c>
      <c r="BV30" s="11">
        <f t="shared" si="32"/>
        <v>3.1119810150281424</v>
      </c>
      <c r="BW30" s="11">
        <f t="shared" si="33"/>
        <v>4.7196522214813186</v>
      </c>
      <c r="BX30" s="11">
        <f t="shared" si="34"/>
        <v>3.7898602813702276</v>
      </c>
    </row>
    <row r="31" spans="1:76" x14ac:dyDescent="0.25">
      <c r="A31" s="4">
        <v>200701</v>
      </c>
      <c r="B31" s="5">
        <v>102.92667434836011</v>
      </c>
      <c r="C31" s="5">
        <v>99.909197349098008</v>
      </c>
      <c r="D31" s="5">
        <v>102.51011694049684</v>
      </c>
      <c r="E31" s="5">
        <v>102.32776758274689</v>
      </c>
      <c r="F31" s="5">
        <v>102.43277246094519</v>
      </c>
      <c r="G31" s="5">
        <v>102.69779533308356</v>
      </c>
      <c r="H31" s="5">
        <v>100.96179797277304</v>
      </c>
      <c r="I31" s="5">
        <v>98.139216407462015</v>
      </c>
      <c r="J31" s="5">
        <v>102.18226827164035</v>
      </c>
      <c r="K31" s="5">
        <v>104.37414224315854</v>
      </c>
      <c r="L31" s="5">
        <v>98.221999186359128</v>
      </c>
      <c r="M31" s="5">
        <v>99.775718293898407</v>
      </c>
      <c r="N31" s="5">
        <v>99.149145232005537</v>
      </c>
      <c r="O31" s="5">
        <v>101.03144850662196</v>
      </c>
      <c r="P31" s="5">
        <v>100.2190642075536</v>
      </c>
      <c r="Q31" s="5">
        <v>100.69035558343285</v>
      </c>
      <c r="R31" s="5">
        <v>100.30583071340183</v>
      </c>
      <c r="S31" s="5">
        <v>101.2963</v>
      </c>
      <c r="U31" s="10">
        <f t="shared" si="0"/>
        <v>0.73716230336877686</v>
      </c>
      <c r="V31" s="10">
        <f t="shared" si="1"/>
        <v>0.94692808238836523</v>
      </c>
      <c r="W31" s="10">
        <f t="shared" si="2"/>
        <v>0.33364580868258109</v>
      </c>
      <c r="X31" s="10">
        <f t="shared" si="3"/>
        <v>1.2985825464332912</v>
      </c>
      <c r="Y31" s="10">
        <f t="shared" si="4"/>
        <v>1.0498620172409767</v>
      </c>
      <c r="Z31" s="10">
        <f t="shared" si="5"/>
        <v>0.52428161958870678</v>
      </c>
      <c r="AA31" s="10">
        <f t="shared" si="6"/>
        <v>0.8433484976449801</v>
      </c>
      <c r="AB31" s="10">
        <f t="shared" si="7"/>
        <v>1.3634826108049669</v>
      </c>
      <c r="AC31" s="10">
        <f t="shared" si="8"/>
        <v>1.2617000117725485</v>
      </c>
      <c r="AD31" s="10">
        <f t="shared" si="9"/>
        <v>1.08351394469548</v>
      </c>
      <c r="AE31" s="10">
        <f t="shared" si="10"/>
        <v>1.1197799179044177</v>
      </c>
      <c r="AF31" s="10">
        <f t="shared" si="11"/>
        <v>1.2215797578206011</v>
      </c>
      <c r="AG31" s="10">
        <f t="shared" si="12"/>
        <v>1.1108424117933779</v>
      </c>
      <c r="AH31" s="10">
        <f t="shared" si="13"/>
        <v>1.1026045264130868</v>
      </c>
      <c r="AI31" s="10">
        <f t="shared" si="14"/>
        <v>1.1122763996491924</v>
      </c>
      <c r="AJ31" s="10">
        <f t="shared" si="15"/>
        <v>0.63702772045675093</v>
      </c>
      <c r="AK31" s="10">
        <f t="shared" si="16"/>
        <v>0.76335934455018517</v>
      </c>
      <c r="AL31" s="10">
        <f t="shared" si="17"/>
        <v>1.0242417170559737</v>
      </c>
      <c r="AM31" s="10"/>
      <c r="AN31" s="10">
        <f t="shared" ref="AN31:BE31" si="60">(B31/B27-1)*100</f>
        <v>4.1864726705447719</v>
      </c>
      <c r="AO31" s="10">
        <f t="shared" si="60"/>
        <v>4.8992796671141647</v>
      </c>
      <c r="AP31" s="10">
        <f t="shared" si="60"/>
        <v>3.1065518486354859</v>
      </c>
      <c r="AQ31" s="10">
        <f t="shared" si="60"/>
        <v>4.0271888509951115</v>
      </c>
      <c r="AR31" s="10">
        <f t="shared" si="60"/>
        <v>3.3678997433961522</v>
      </c>
      <c r="AS31" s="10">
        <f t="shared" si="60"/>
        <v>3.165227344982946</v>
      </c>
      <c r="AT31" s="10">
        <f t="shared" si="60"/>
        <v>3.3630195963200826</v>
      </c>
      <c r="AU31" s="10">
        <f t="shared" si="60"/>
        <v>6.1039671518359429</v>
      </c>
      <c r="AV31" s="10">
        <f t="shared" si="60"/>
        <v>4.2245264729559251</v>
      </c>
      <c r="AW31" s="10">
        <f t="shared" si="60"/>
        <v>3.3651845202807618</v>
      </c>
      <c r="AX31" s="10">
        <f t="shared" si="60"/>
        <v>4.2770836323394068</v>
      </c>
      <c r="AY31" s="10">
        <f t="shared" si="60"/>
        <v>4.4266887088729279</v>
      </c>
      <c r="AZ31" s="10">
        <f t="shared" si="60"/>
        <v>4.265611097242239</v>
      </c>
      <c r="BA31" s="10">
        <f t="shared" si="60"/>
        <v>4.4017243191919242</v>
      </c>
      <c r="BB31" s="10">
        <f t="shared" si="60"/>
        <v>3.9085644365921324</v>
      </c>
      <c r="BC31" s="10">
        <f t="shared" si="60"/>
        <v>3.4976217358688055</v>
      </c>
      <c r="BD31" s="10">
        <f t="shared" si="60"/>
        <v>3.6211962380023444</v>
      </c>
      <c r="BE31" s="10">
        <f t="shared" si="60"/>
        <v>4.0641995804405751</v>
      </c>
      <c r="BG31" s="11">
        <f t="shared" si="35"/>
        <v>2.9486492134751074</v>
      </c>
      <c r="BH31" s="11">
        <f t="shared" si="18"/>
        <v>3.7877123295534609</v>
      </c>
      <c r="BI31" s="11">
        <f t="shared" si="19"/>
        <v>1.3345832347303244</v>
      </c>
      <c r="BJ31" s="11">
        <f t="shared" si="20"/>
        <v>5.1943301857331647</v>
      </c>
      <c r="BK31" s="11">
        <f t="shared" si="21"/>
        <v>4.1994480689639069</v>
      </c>
      <c r="BL31" s="11">
        <f t="shared" si="22"/>
        <v>2.0971264783548271</v>
      </c>
      <c r="BM31" s="11">
        <f t="shared" si="23"/>
        <v>3.3733939905799204</v>
      </c>
      <c r="BN31" s="11">
        <f t="shared" si="24"/>
        <v>5.4539304432198676</v>
      </c>
      <c r="BO31" s="11">
        <f t="shared" si="25"/>
        <v>5.0468000470901941</v>
      </c>
      <c r="BP31" s="11">
        <f t="shared" si="26"/>
        <v>4.3340557787819201</v>
      </c>
      <c r="BQ31" s="11">
        <f t="shared" si="27"/>
        <v>4.4791196716176707</v>
      </c>
      <c r="BR31" s="11">
        <f t="shared" si="28"/>
        <v>4.8863190312824045</v>
      </c>
      <c r="BS31" s="11">
        <f t="shared" si="29"/>
        <v>4.4433696471735118</v>
      </c>
      <c r="BT31" s="11">
        <f t="shared" si="30"/>
        <v>4.4104181056523473</v>
      </c>
      <c r="BU31" s="11">
        <f t="shared" si="31"/>
        <v>4.4491055985967698</v>
      </c>
      <c r="BV31" s="11">
        <f t="shared" si="32"/>
        <v>2.5481108818270037</v>
      </c>
      <c r="BW31" s="11">
        <f t="shared" si="33"/>
        <v>3.0534373782007407</v>
      </c>
      <c r="BX31" s="11">
        <f t="shared" si="34"/>
        <v>4.0969668682238947</v>
      </c>
    </row>
    <row r="32" spans="1:76" x14ac:dyDescent="0.25">
      <c r="A32" s="4">
        <v>200702</v>
      </c>
      <c r="B32" s="5">
        <v>103.7960530919899</v>
      </c>
      <c r="C32" s="5">
        <v>101.11030577654292</v>
      </c>
      <c r="D32" s="5">
        <v>103.49269254271879</v>
      </c>
      <c r="E32" s="5">
        <v>102.80761376374656</v>
      </c>
      <c r="F32" s="5">
        <v>103.14760516668767</v>
      </c>
      <c r="G32" s="5">
        <v>103.30095610085972</v>
      </c>
      <c r="H32" s="5">
        <v>101.72661521379106</v>
      </c>
      <c r="I32" s="5">
        <v>99.441823774539529</v>
      </c>
      <c r="J32" s="5">
        <v>102.66740120828941</v>
      </c>
      <c r="K32" s="5">
        <v>105.15718493643449</v>
      </c>
      <c r="L32" s="5">
        <v>99.134798054052055</v>
      </c>
      <c r="M32" s="5">
        <v>100.76966724147943</v>
      </c>
      <c r="N32" s="5">
        <v>100.16846272528004</v>
      </c>
      <c r="O32" s="5">
        <v>102.10548452113072</v>
      </c>
      <c r="P32" s="5">
        <v>100.73543442282856</v>
      </c>
      <c r="Q32" s="5">
        <v>101.45171108809785</v>
      </c>
      <c r="R32" s="5">
        <v>101.41832631428291</v>
      </c>
      <c r="S32" s="5">
        <v>102.1182</v>
      </c>
      <c r="U32" s="10">
        <f t="shared" si="0"/>
        <v>0.84465834452918109</v>
      </c>
      <c r="V32" s="10">
        <f t="shared" si="1"/>
        <v>1.2022000569657854</v>
      </c>
      <c r="W32" s="10">
        <f t="shared" si="2"/>
        <v>0.95851573634657683</v>
      </c>
      <c r="X32" s="10">
        <f t="shared" si="3"/>
        <v>0.46893056726919902</v>
      </c>
      <c r="Y32" s="10">
        <f t="shared" si="4"/>
        <v>0.69785547004990178</v>
      </c>
      <c r="Z32" s="10">
        <f t="shared" si="5"/>
        <v>0.58731617930054547</v>
      </c>
      <c r="AA32" s="10">
        <f t="shared" si="6"/>
        <v>0.75753132013780533</v>
      </c>
      <c r="AB32" s="10">
        <f t="shared" si="7"/>
        <v>1.327305652889299</v>
      </c>
      <c r="AC32" s="10">
        <f t="shared" si="8"/>
        <v>0.47477213498470228</v>
      </c>
      <c r="AD32" s="10">
        <f t="shared" si="9"/>
        <v>0.75022670984132844</v>
      </c>
      <c r="AE32" s="10">
        <f t="shared" si="10"/>
        <v>0.92932222440418322</v>
      </c>
      <c r="AF32" s="10">
        <f t="shared" si="11"/>
        <v>0.99618320426744233</v>
      </c>
      <c r="AG32" s="10">
        <f t="shared" si="12"/>
        <v>1.0280648319149321</v>
      </c>
      <c r="AH32" s="10">
        <f t="shared" si="13"/>
        <v>1.0630709847126107</v>
      </c>
      <c r="AI32" s="10">
        <f t="shared" si="14"/>
        <v>0.51524150555384285</v>
      </c>
      <c r="AJ32" s="10">
        <f t="shared" si="15"/>
        <v>0.75613548115254225</v>
      </c>
      <c r="AK32" s="10">
        <f t="shared" si="16"/>
        <v>1.1091036213634942</v>
      </c>
      <c r="AL32" s="10">
        <f t="shared" si="17"/>
        <v>0.81138205442843336</v>
      </c>
      <c r="AM32" s="10"/>
      <c r="AN32" s="10">
        <f t="shared" ref="AN32:BE32" si="61">(B32/B28-1)*100</f>
        <v>3.8616899002443361</v>
      </c>
      <c r="AO32" s="10">
        <f t="shared" si="61"/>
        <v>5.1626680364298627</v>
      </c>
      <c r="AP32" s="10">
        <f t="shared" si="61"/>
        <v>3.0684371091441509</v>
      </c>
      <c r="AQ32" s="10">
        <f t="shared" si="61"/>
        <v>3.6604306395832786</v>
      </c>
      <c r="AR32" s="10">
        <f t="shared" si="61"/>
        <v>3.1111906640142406</v>
      </c>
      <c r="AS32" s="10">
        <f t="shared" si="61"/>
        <v>2.948799689815873</v>
      </c>
      <c r="AT32" s="10">
        <f t="shared" si="61"/>
        <v>3.3996820343086709</v>
      </c>
      <c r="AU32" s="10">
        <f t="shared" si="61"/>
        <v>5.8923858890608471</v>
      </c>
      <c r="AV32" s="10">
        <f t="shared" si="61"/>
        <v>3.6580563225416141</v>
      </c>
      <c r="AW32" s="10">
        <f t="shared" si="61"/>
        <v>3.1370785041586302</v>
      </c>
      <c r="AX32" s="10">
        <f t="shared" si="61"/>
        <v>3.9593079857095592</v>
      </c>
      <c r="AY32" s="10">
        <f t="shared" si="61"/>
        <v>4.2884103549766239</v>
      </c>
      <c r="AZ32" s="10">
        <f t="shared" si="61"/>
        <v>4.1766481397190969</v>
      </c>
      <c r="BA32" s="10">
        <f t="shared" si="61"/>
        <v>4.4849287343704969</v>
      </c>
      <c r="BB32" s="10">
        <f t="shared" si="61"/>
        <v>3.2500136044150585</v>
      </c>
      <c r="BC32" s="10">
        <f t="shared" si="61"/>
        <v>3.3709304106156024</v>
      </c>
      <c r="BD32" s="10">
        <f t="shared" si="61"/>
        <v>3.9461261623953359</v>
      </c>
      <c r="BE32" s="10">
        <f t="shared" si="61"/>
        <v>3.8267733827871409</v>
      </c>
      <c r="BG32" s="11">
        <f t="shared" si="35"/>
        <v>3.3786333781167244</v>
      </c>
      <c r="BH32" s="11">
        <f t="shared" si="18"/>
        <v>4.8088002278631414</v>
      </c>
      <c r="BI32" s="11">
        <f t="shared" si="19"/>
        <v>3.8340629453863073</v>
      </c>
      <c r="BJ32" s="11">
        <f t="shared" si="20"/>
        <v>1.8757222690767961</v>
      </c>
      <c r="BK32" s="11">
        <f t="shared" si="21"/>
        <v>2.7914218801996071</v>
      </c>
      <c r="BL32" s="11">
        <f t="shared" si="22"/>
        <v>2.3492647172021819</v>
      </c>
      <c r="BM32" s="11">
        <f t="shared" si="23"/>
        <v>3.0301252805512213</v>
      </c>
      <c r="BN32" s="11">
        <f t="shared" si="24"/>
        <v>5.3092226115571961</v>
      </c>
      <c r="BO32" s="11">
        <f t="shared" si="25"/>
        <v>1.8990885399388091</v>
      </c>
      <c r="BP32" s="11">
        <f t="shared" si="26"/>
        <v>3.0009068393653138</v>
      </c>
      <c r="BQ32" s="11">
        <f t="shared" si="27"/>
        <v>3.7172888976167329</v>
      </c>
      <c r="BR32" s="11">
        <f t="shared" si="28"/>
        <v>3.9847328170697693</v>
      </c>
      <c r="BS32" s="11">
        <f t="shared" si="29"/>
        <v>4.1122593276597286</v>
      </c>
      <c r="BT32" s="11">
        <f t="shared" si="30"/>
        <v>4.252283938850443</v>
      </c>
      <c r="BU32" s="11">
        <f t="shared" si="31"/>
        <v>2.0609660222153714</v>
      </c>
      <c r="BV32" s="11">
        <f t="shared" si="32"/>
        <v>3.024541924610169</v>
      </c>
      <c r="BW32" s="11">
        <f t="shared" si="33"/>
        <v>4.4364144854539767</v>
      </c>
      <c r="BX32" s="11">
        <f t="shared" si="34"/>
        <v>3.2455282177137335</v>
      </c>
    </row>
    <row r="33" spans="1:76" x14ac:dyDescent="0.25">
      <c r="A33" s="4">
        <v>200703</v>
      </c>
      <c r="B33" s="5">
        <v>104.90824393064682</v>
      </c>
      <c r="C33" s="5">
        <v>101.95364792529546</v>
      </c>
      <c r="D33" s="5">
        <v>104.37593167365503</v>
      </c>
      <c r="E33" s="5">
        <v>103.09070584370264</v>
      </c>
      <c r="F33" s="5">
        <v>103.78751186608679</v>
      </c>
      <c r="G33" s="5">
        <v>104.15696033820862</v>
      </c>
      <c r="H33" s="5">
        <v>102.69564753381998</v>
      </c>
      <c r="I33" s="5">
        <v>101.13511059057311</v>
      </c>
      <c r="J33" s="5">
        <v>103.11122010480709</v>
      </c>
      <c r="K33" s="5">
        <v>105.82343396708303</v>
      </c>
      <c r="L33" s="5">
        <v>100.55166491370392</v>
      </c>
      <c r="M33" s="5">
        <v>101.71308091368469</v>
      </c>
      <c r="N33" s="5">
        <v>100.98810433156517</v>
      </c>
      <c r="O33" s="5">
        <v>103.09104501133282</v>
      </c>
      <c r="P33" s="5">
        <v>101.76600914638036</v>
      </c>
      <c r="Q33" s="5">
        <v>102.28250573197876</v>
      </c>
      <c r="R33" s="5">
        <v>102.81714885683579</v>
      </c>
      <c r="S33" s="5">
        <v>102.9432</v>
      </c>
      <c r="U33" s="10">
        <f t="shared" si="0"/>
        <v>1.0715155398743681</v>
      </c>
      <c r="V33" s="10">
        <f t="shared" si="1"/>
        <v>0.83408129594262359</v>
      </c>
      <c r="W33" s="10">
        <f t="shared" si="2"/>
        <v>0.85343139620381869</v>
      </c>
      <c r="X33" s="10">
        <f t="shared" si="3"/>
        <v>0.27536100643930084</v>
      </c>
      <c r="Y33" s="10">
        <f t="shared" si="4"/>
        <v>0.6203795990852301</v>
      </c>
      <c r="Z33" s="10">
        <f t="shared" si="5"/>
        <v>0.82865083699044106</v>
      </c>
      <c r="AA33" s="10">
        <f t="shared" si="6"/>
        <v>0.95258484516798081</v>
      </c>
      <c r="AB33" s="10">
        <f t="shared" si="7"/>
        <v>1.7027913927571303</v>
      </c>
      <c r="AC33" s="10">
        <f t="shared" si="8"/>
        <v>0.43228804011243849</v>
      </c>
      <c r="AD33" s="10">
        <f t="shared" si="9"/>
        <v>0.63357442580007639</v>
      </c>
      <c r="AE33" s="10">
        <f t="shared" si="10"/>
        <v>1.4292326079883066</v>
      </c>
      <c r="AF33" s="10">
        <f t="shared" si="11"/>
        <v>0.93620798602471744</v>
      </c>
      <c r="AG33" s="10">
        <f t="shared" si="12"/>
        <v>0.8182631379030525</v>
      </c>
      <c r="AH33" s="10">
        <f t="shared" si="13"/>
        <v>0.96523756272675065</v>
      </c>
      <c r="AI33" s="10">
        <f t="shared" si="14"/>
        <v>1.0230508553981554</v>
      </c>
      <c r="AJ33" s="10">
        <f t="shared" si="15"/>
        <v>0.8189064875992802</v>
      </c>
      <c r="AK33" s="10">
        <f t="shared" si="16"/>
        <v>1.3792601331421128</v>
      </c>
      <c r="AL33" s="10">
        <f t="shared" si="17"/>
        <v>0.80788733056400552</v>
      </c>
      <c r="AM33" s="10"/>
      <c r="AN33" s="10">
        <f t="shared" ref="AN33:BE33" si="62">(B33/B29-1)*100</f>
        <v>3.7356532231881179</v>
      </c>
      <c r="AO33" s="10">
        <f t="shared" si="62"/>
        <v>4.6567854297343114</v>
      </c>
      <c r="AP33" s="10">
        <f t="shared" si="62"/>
        <v>3.2201740009353941</v>
      </c>
      <c r="AQ33" s="10">
        <f t="shared" si="62"/>
        <v>2.8400205041019477</v>
      </c>
      <c r="AR33" s="10">
        <f t="shared" si="62"/>
        <v>3.2295443535683477</v>
      </c>
      <c r="AS33" s="10">
        <f t="shared" si="62"/>
        <v>2.9630612840553905</v>
      </c>
      <c r="AT33" s="10">
        <f t="shared" si="62"/>
        <v>3.2477187737000257</v>
      </c>
      <c r="AU33" s="10">
        <f t="shared" si="62"/>
        <v>5.9983392767219978</v>
      </c>
      <c r="AV33" s="10">
        <f t="shared" si="62"/>
        <v>3.0877191169382145</v>
      </c>
      <c r="AW33" s="10">
        <f t="shared" si="62"/>
        <v>3.2022600255862343</v>
      </c>
      <c r="AX33" s="10">
        <f t="shared" si="62"/>
        <v>4.5242231412699452</v>
      </c>
      <c r="AY33" s="10">
        <f t="shared" si="62"/>
        <v>4.1869994850239234</v>
      </c>
      <c r="AZ33" s="10">
        <f t="shared" si="62"/>
        <v>4.024716073793666</v>
      </c>
      <c r="BA33" s="10">
        <f t="shared" si="62"/>
        <v>4.4454718269808291</v>
      </c>
      <c r="BB33" s="10">
        <f t="shared" si="62"/>
        <v>3.5106873759279678</v>
      </c>
      <c r="BC33" s="10">
        <f t="shared" si="62"/>
        <v>3.0236662221174715</v>
      </c>
      <c r="BD33" s="10">
        <f t="shared" si="62"/>
        <v>4.504819015923256</v>
      </c>
      <c r="BE33" s="10">
        <f t="shared" si="62"/>
        <v>3.6394498239170847</v>
      </c>
      <c r="BG33" s="11">
        <f t="shared" si="35"/>
        <v>4.2860621594974724</v>
      </c>
      <c r="BH33" s="11">
        <f t="shared" si="18"/>
        <v>3.3363251837704944</v>
      </c>
      <c r="BI33" s="11">
        <f t="shared" si="19"/>
        <v>3.4137255848152748</v>
      </c>
      <c r="BJ33" s="11">
        <f t="shared" si="20"/>
        <v>1.1014440257572033</v>
      </c>
      <c r="BK33" s="11">
        <f t="shared" si="21"/>
        <v>2.4815183963409204</v>
      </c>
      <c r="BL33" s="11">
        <f t="shared" si="22"/>
        <v>3.3146033479617643</v>
      </c>
      <c r="BM33" s="11">
        <f t="shared" si="23"/>
        <v>3.8103393806719232</v>
      </c>
      <c r="BN33" s="11">
        <f t="shared" si="24"/>
        <v>6.8111655710285213</v>
      </c>
      <c r="BO33" s="11">
        <f t="shared" si="25"/>
        <v>1.7291521604497539</v>
      </c>
      <c r="BP33" s="11">
        <f t="shared" si="26"/>
        <v>2.5342977032003056</v>
      </c>
      <c r="BQ33" s="11">
        <f t="shared" si="27"/>
        <v>5.7169304319532266</v>
      </c>
      <c r="BR33" s="11">
        <f t="shared" si="28"/>
        <v>3.7448319440988698</v>
      </c>
      <c r="BS33" s="11">
        <f t="shared" si="29"/>
        <v>3.27305255161221</v>
      </c>
      <c r="BT33" s="11">
        <f t="shared" si="30"/>
        <v>3.8609502509070026</v>
      </c>
      <c r="BU33" s="11">
        <f t="shared" si="31"/>
        <v>4.0922034215926217</v>
      </c>
      <c r="BV33" s="11">
        <f t="shared" si="32"/>
        <v>3.2756259503971208</v>
      </c>
      <c r="BW33" s="11">
        <f t="shared" si="33"/>
        <v>5.5170405325684513</v>
      </c>
      <c r="BX33" s="11">
        <f t="shared" si="34"/>
        <v>3.2315493222560221</v>
      </c>
    </row>
    <row r="34" spans="1:76" x14ac:dyDescent="0.25">
      <c r="A34" s="4">
        <v>200704</v>
      </c>
      <c r="B34" s="5">
        <v>105.60601600853091</v>
      </c>
      <c r="C34" s="5">
        <v>103.09480953680148</v>
      </c>
      <c r="D34" s="5">
        <v>104.9746622145347</v>
      </c>
      <c r="E34" s="5">
        <v>104.38684630357189</v>
      </c>
      <c r="F34" s="5">
        <v>104.42741211454285</v>
      </c>
      <c r="G34" s="5">
        <v>104.92976593095695</v>
      </c>
      <c r="H34" s="5">
        <v>103.46028052897088</v>
      </c>
      <c r="I34" s="5">
        <v>102.19863319720352</v>
      </c>
      <c r="J34" s="5">
        <v>103.90379076930333</v>
      </c>
      <c r="K34" s="5">
        <v>107.15580877186949</v>
      </c>
      <c r="L34" s="5">
        <v>101.13309606199803</v>
      </c>
      <c r="M34" s="5">
        <v>102.84040659114787</v>
      </c>
      <c r="N34" s="5">
        <v>101.88155487877728</v>
      </c>
      <c r="O34" s="5">
        <v>104.30552710953891</v>
      </c>
      <c r="P34" s="5">
        <v>102.76348176351368</v>
      </c>
      <c r="Q34" s="5">
        <v>102.8722920194663</v>
      </c>
      <c r="R34" s="5">
        <v>104.01681067437367</v>
      </c>
      <c r="S34" s="5">
        <v>103.8326</v>
      </c>
      <c r="U34" s="10">
        <f t="shared" si="0"/>
        <v>0.66512606801938379</v>
      </c>
      <c r="V34" s="10">
        <f t="shared" si="1"/>
        <v>1.1192945370058549</v>
      </c>
      <c r="W34" s="10">
        <f t="shared" si="2"/>
        <v>0.57362893080723509</v>
      </c>
      <c r="X34" s="10">
        <f t="shared" si="3"/>
        <v>1.257281584466341</v>
      </c>
      <c r="Y34" s="10">
        <f t="shared" si="4"/>
        <v>0.61654840447635806</v>
      </c>
      <c r="Z34" s="10">
        <f t="shared" si="5"/>
        <v>0.74196250566351818</v>
      </c>
      <c r="AA34" s="10">
        <f t="shared" si="6"/>
        <v>0.74456222197643029</v>
      </c>
      <c r="AB34" s="10">
        <f t="shared" si="7"/>
        <v>1.0515859432199459</v>
      </c>
      <c r="AC34" s="10">
        <f t="shared" si="8"/>
        <v>0.76865608193814605</v>
      </c>
      <c r="AD34" s="10">
        <f t="shared" si="9"/>
        <v>1.2590545920111662</v>
      </c>
      <c r="AE34" s="10">
        <f t="shared" si="10"/>
        <v>0.57824119450744504</v>
      </c>
      <c r="AF34" s="10">
        <f t="shared" si="11"/>
        <v>1.1083389347136707</v>
      </c>
      <c r="AG34" s="10">
        <f t="shared" si="12"/>
        <v>0.88470870220389575</v>
      </c>
      <c r="AH34" s="10">
        <f t="shared" si="13"/>
        <v>1.1780675014717135</v>
      </c>
      <c r="AI34" s="10">
        <f t="shared" si="14"/>
        <v>0.98016285152595639</v>
      </c>
      <c r="AJ34" s="10">
        <f t="shared" si="15"/>
        <v>0.57662479352336149</v>
      </c>
      <c r="AK34" s="10">
        <f t="shared" si="16"/>
        <v>1.1667915623767344</v>
      </c>
      <c r="AL34" s="10">
        <f t="shared" si="17"/>
        <v>0.86397158821562847</v>
      </c>
      <c r="AM34" s="10"/>
      <c r="AN34" s="10">
        <f t="shared" ref="AN34:BE34" si="63">(B34/B30-1)*100</f>
        <v>3.359507554448049</v>
      </c>
      <c r="AO34" s="10">
        <f t="shared" si="63"/>
        <v>4.1656283916986281</v>
      </c>
      <c r="AP34" s="10">
        <f t="shared" si="63"/>
        <v>2.7458644265611731</v>
      </c>
      <c r="AQ34" s="10">
        <f t="shared" si="63"/>
        <v>3.3369516098688434</v>
      </c>
      <c r="AR34" s="10">
        <f t="shared" si="63"/>
        <v>3.0175727110719919</v>
      </c>
      <c r="AS34" s="10">
        <f t="shared" si="63"/>
        <v>2.7090144098065316</v>
      </c>
      <c r="AT34" s="10">
        <f t="shared" si="63"/>
        <v>3.3388998070411624</v>
      </c>
      <c r="AU34" s="10">
        <f t="shared" si="63"/>
        <v>5.5562674957848168</v>
      </c>
      <c r="AV34" s="10">
        <f t="shared" si="63"/>
        <v>2.9677131750196484</v>
      </c>
      <c r="AW34" s="10">
        <f t="shared" si="63"/>
        <v>3.7774822140526743</v>
      </c>
      <c r="AX34" s="10">
        <f t="shared" si="63"/>
        <v>4.1167610201297</v>
      </c>
      <c r="AY34" s="10">
        <f t="shared" si="63"/>
        <v>4.3306788073422142</v>
      </c>
      <c r="AZ34" s="10">
        <f t="shared" si="63"/>
        <v>3.8973136471502245</v>
      </c>
      <c r="BA34" s="10">
        <f t="shared" si="63"/>
        <v>4.3789890489749572</v>
      </c>
      <c r="BB34" s="10">
        <f t="shared" si="63"/>
        <v>3.6793713254364313</v>
      </c>
      <c r="BC34" s="10">
        <f t="shared" si="63"/>
        <v>2.8178085541824327</v>
      </c>
      <c r="BD34" s="10">
        <f t="shared" si="63"/>
        <v>4.4912663332898672</v>
      </c>
      <c r="BE34" s="10">
        <f t="shared" si="63"/>
        <v>3.553729805633421</v>
      </c>
      <c r="BG34" s="11">
        <f t="shared" si="35"/>
        <v>2.6605042720775351</v>
      </c>
      <c r="BH34" s="11">
        <f t="shared" si="18"/>
        <v>4.4771781480234196</v>
      </c>
      <c r="BI34" s="11">
        <f t="shared" si="19"/>
        <v>2.2945157232289404</v>
      </c>
      <c r="BJ34" s="11">
        <f t="shared" si="20"/>
        <v>5.0291263378653639</v>
      </c>
      <c r="BK34" s="11">
        <f t="shared" si="21"/>
        <v>2.4661936179054322</v>
      </c>
      <c r="BL34" s="11">
        <f t="shared" si="22"/>
        <v>2.9678500226540727</v>
      </c>
      <c r="BM34" s="11">
        <f t="shared" si="23"/>
        <v>2.9782488879057212</v>
      </c>
      <c r="BN34" s="11">
        <f t="shared" si="24"/>
        <v>4.2063437728797837</v>
      </c>
      <c r="BO34" s="11">
        <f t="shared" si="25"/>
        <v>3.0746243277525842</v>
      </c>
      <c r="BP34" s="11">
        <f t="shared" si="26"/>
        <v>5.0362183680446648</v>
      </c>
      <c r="BQ34" s="11">
        <f t="shared" si="27"/>
        <v>2.3129647780297802</v>
      </c>
      <c r="BR34" s="11">
        <f t="shared" si="28"/>
        <v>4.4333557388546829</v>
      </c>
      <c r="BS34" s="11">
        <f t="shared" si="29"/>
        <v>3.538834808815583</v>
      </c>
      <c r="BT34" s="11">
        <f t="shared" si="30"/>
        <v>4.7122700058868539</v>
      </c>
      <c r="BU34" s="11">
        <f t="shared" si="31"/>
        <v>3.9206514061038256</v>
      </c>
      <c r="BV34" s="11">
        <f t="shared" si="32"/>
        <v>2.306499174093446</v>
      </c>
      <c r="BW34" s="11">
        <f t="shared" si="33"/>
        <v>4.6671662495069377</v>
      </c>
      <c r="BX34" s="11">
        <f t="shared" si="34"/>
        <v>3.4558863528625139</v>
      </c>
    </row>
    <row r="35" spans="1:76" x14ac:dyDescent="0.25">
      <c r="A35" s="4">
        <v>200801</v>
      </c>
      <c r="B35" s="5">
        <v>105.74653057394602</v>
      </c>
      <c r="C35" s="5">
        <v>103.76558132260055</v>
      </c>
      <c r="D35" s="5">
        <v>105.64397090911541</v>
      </c>
      <c r="E35" s="5">
        <v>105.328002451049</v>
      </c>
      <c r="F35" s="5">
        <v>104.44800570055571</v>
      </c>
      <c r="G35" s="5">
        <v>105.22244761131662</v>
      </c>
      <c r="H35" s="5">
        <v>103.29774129504689</v>
      </c>
      <c r="I35" s="5">
        <v>103.44699929521708</v>
      </c>
      <c r="J35" s="5">
        <v>104.33673068398146</v>
      </c>
      <c r="K35" s="5">
        <v>107.80097547601309</v>
      </c>
      <c r="L35" s="5">
        <v>101.63441029352293</v>
      </c>
      <c r="M35" s="5">
        <v>103.746588756796</v>
      </c>
      <c r="N35" s="5">
        <v>102.2402280781898</v>
      </c>
      <c r="O35" s="5">
        <v>105.41775635606913</v>
      </c>
      <c r="P35" s="5">
        <v>103.87842951841824</v>
      </c>
      <c r="Q35" s="5">
        <v>103.39197161341477</v>
      </c>
      <c r="R35" s="5">
        <v>105.05806664630339</v>
      </c>
      <c r="S35" s="5">
        <v>104.304</v>
      </c>
      <c r="U35" s="10">
        <f t="shared" si="0"/>
        <v>0.13305545529125329</v>
      </c>
      <c r="V35" s="10">
        <f t="shared" si="1"/>
        <v>0.65063584559961196</v>
      </c>
      <c r="W35" s="10">
        <f t="shared" si="2"/>
        <v>0.63759071042577276</v>
      </c>
      <c r="X35" s="10">
        <f t="shared" si="3"/>
        <v>0.90160415876545663</v>
      </c>
      <c r="Y35" s="10">
        <f t="shared" si="4"/>
        <v>1.9720479130791446E-2</v>
      </c>
      <c r="Z35" s="10">
        <f t="shared" si="5"/>
        <v>0.27893103330876023</v>
      </c>
      <c r="AA35" s="10">
        <f t="shared" si="6"/>
        <v>-0.15710302842111279</v>
      </c>
      <c r="AB35" s="10">
        <f t="shared" si="7"/>
        <v>1.2215095828186806</v>
      </c>
      <c r="AC35" s="10">
        <f t="shared" si="8"/>
        <v>0.41667383978258865</v>
      </c>
      <c r="AD35" s="10">
        <f t="shared" si="9"/>
        <v>0.60208280963762739</v>
      </c>
      <c r="AE35" s="10">
        <f t="shared" si="10"/>
        <v>0.49569750264302215</v>
      </c>
      <c r="AF35" s="10">
        <f t="shared" si="11"/>
        <v>0.88115381461952857</v>
      </c>
      <c r="AG35" s="10">
        <f t="shared" si="12"/>
        <v>0.35204920050473376</v>
      </c>
      <c r="AH35" s="10">
        <f t="shared" si="13"/>
        <v>1.0663186097148891</v>
      </c>
      <c r="AI35" s="10">
        <f t="shared" si="14"/>
        <v>1.0849649464683919</v>
      </c>
      <c r="AJ35" s="10">
        <f t="shared" si="15"/>
        <v>0.50516964650708651</v>
      </c>
      <c r="AK35" s="10">
        <f t="shared" si="16"/>
        <v>1.0010458551641177</v>
      </c>
      <c r="AL35" s="10">
        <f t="shared" si="17"/>
        <v>0.45399999614765818</v>
      </c>
      <c r="AM35" s="10"/>
      <c r="AN35" s="10">
        <f t="shared" ref="AN35:BE35" si="64">(B35/B31-1)*100</f>
        <v>2.7396748641095536</v>
      </c>
      <c r="AO35" s="10">
        <f t="shared" si="64"/>
        <v>3.8598888549046695</v>
      </c>
      <c r="AP35" s="10">
        <f t="shared" si="64"/>
        <v>3.0571167628631768</v>
      </c>
      <c r="AQ35" s="10">
        <f t="shared" si="64"/>
        <v>2.931985070304588</v>
      </c>
      <c r="AR35" s="10">
        <f t="shared" si="64"/>
        <v>1.9673715659496382</v>
      </c>
      <c r="AS35" s="10">
        <f t="shared" si="64"/>
        <v>2.4583315250777948</v>
      </c>
      <c r="AT35" s="10">
        <f t="shared" si="64"/>
        <v>2.3136902959115302</v>
      </c>
      <c r="AU35" s="10">
        <f t="shared" si="64"/>
        <v>5.4084219153715196</v>
      </c>
      <c r="AV35" s="10">
        <f t="shared" si="64"/>
        <v>2.1084503689169365</v>
      </c>
      <c r="AW35" s="10">
        <f t="shared" si="64"/>
        <v>3.2832204981106505</v>
      </c>
      <c r="AX35" s="10">
        <f t="shared" si="64"/>
        <v>3.4741820930455303</v>
      </c>
      <c r="AY35" s="10">
        <f t="shared" si="64"/>
        <v>3.9797964182037182</v>
      </c>
      <c r="AZ35" s="10">
        <f t="shared" si="64"/>
        <v>3.1176091724756994</v>
      </c>
      <c r="BA35" s="10">
        <f t="shared" si="64"/>
        <v>4.3415272316517317</v>
      </c>
      <c r="BB35" s="10">
        <f t="shared" si="64"/>
        <v>3.6513664738338614</v>
      </c>
      <c r="BC35" s="10">
        <f t="shared" si="64"/>
        <v>2.683093146635418</v>
      </c>
      <c r="BD35" s="10">
        <f t="shared" si="64"/>
        <v>4.7377464491369814</v>
      </c>
      <c r="BE35" s="10">
        <f t="shared" si="64"/>
        <v>2.9692101290965223</v>
      </c>
      <c r="BG35" s="11">
        <f t="shared" si="35"/>
        <v>0.53222182116501315</v>
      </c>
      <c r="BH35" s="11">
        <f t="shared" si="18"/>
        <v>2.6025433823984478</v>
      </c>
      <c r="BI35" s="11">
        <f t="shared" si="19"/>
        <v>2.550362841703091</v>
      </c>
      <c r="BJ35" s="11">
        <f t="shared" si="20"/>
        <v>3.6064166350618265</v>
      </c>
      <c r="BK35" s="11">
        <f t="shared" si="21"/>
        <v>7.8881916523165785E-2</v>
      </c>
      <c r="BL35" s="11">
        <f t="shared" si="22"/>
        <v>1.1157241332350409</v>
      </c>
      <c r="BM35" s="11">
        <f t="shared" si="23"/>
        <v>-0.62841211368445116</v>
      </c>
      <c r="BN35" s="11">
        <f t="shared" si="24"/>
        <v>4.8860383312747224</v>
      </c>
      <c r="BO35" s="11">
        <f t="shared" si="25"/>
        <v>1.6666953591303546</v>
      </c>
      <c r="BP35" s="11">
        <f t="shared" si="26"/>
        <v>2.4083312385505096</v>
      </c>
      <c r="BQ35" s="11">
        <f t="shared" si="27"/>
        <v>1.9827900105720886</v>
      </c>
      <c r="BR35" s="11">
        <f t="shared" si="28"/>
        <v>3.5246152584781143</v>
      </c>
      <c r="BS35" s="11">
        <f t="shared" si="29"/>
        <v>1.408196802018935</v>
      </c>
      <c r="BT35" s="11">
        <f t="shared" si="30"/>
        <v>4.2652744388595565</v>
      </c>
      <c r="BU35" s="11">
        <f t="shared" si="31"/>
        <v>4.3398597858735677</v>
      </c>
      <c r="BV35" s="11">
        <f t="shared" si="32"/>
        <v>2.020678586028346</v>
      </c>
      <c r="BW35" s="11">
        <f t="shared" si="33"/>
        <v>4.0041834206564708</v>
      </c>
      <c r="BX35" s="11">
        <f t="shared" si="34"/>
        <v>1.8159999845906327</v>
      </c>
    </row>
    <row r="36" spans="1:76" x14ac:dyDescent="0.25">
      <c r="A36" s="4">
        <v>200802</v>
      </c>
      <c r="B36" s="5">
        <v>105.63133321744203</v>
      </c>
      <c r="C36" s="5">
        <v>103.86856381585837</v>
      </c>
      <c r="D36" s="5">
        <v>105.71154231712261</v>
      </c>
      <c r="E36" s="5">
        <v>105.4241529215801</v>
      </c>
      <c r="F36" s="5">
        <v>104.63894992837254</v>
      </c>
      <c r="G36" s="5">
        <v>105.40086380994688</v>
      </c>
      <c r="H36" s="5">
        <v>103.03042154602599</v>
      </c>
      <c r="I36" s="5">
        <v>103.50691031981032</v>
      </c>
      <c r="J36" s="5">
        <v>103.98554074268586</v>
      </c>
      <c r="K36" s="5">
        <v>107.5957904169382</v>
      </c>
      <c r="L36" s="5">
        <v>102.06459632876383</v>
      </c>
      <c r="M36" s="5">
        <v>103.9310440266671</v>
      </c>
      <c r="N36" s="5">
        <v>102.69153186192221</v>
      </c>
      <c r="O36" s="5">
        <v>105.54932212203632</v>
      </c>
      <c r="P36" s="5">
        <v>104.41227501888638</v>
      </c>
      <c r="Q36" s="5">
        <v>104.03422554569832</v>
      </c>
      <c r="R36" s="5">
        <v>104.96952601585737</v>
      </c>
      <c r="S36" s="5">
        <v>104.3608</v>
      </c>
      <c r="U36" s="10">
        <f t="shared" ref="U36:U63" si="65">(B36/B35-1)*100</f>
        <v>-0.10893724444550612</v>
      </c>
      <c r="V36" s="10">
        <f t="shared" ref="V36:V63" si="66">(C36/C35-1)*100</f>
        <v>9.9245329660568871E-2</v>
      </c>
      <c r="W36" s="10">
        <f t="shared" ref="W36:W63" si="67">(D36/D35-1)*100</f>
        <v>6.3961442783444511E-2</v>
      </c>
      <c r="X36" s="10">
        <f t="shared" ref="X36:X63" si="68">(E36/E35-1)*100</f>
        <v>9.1286712264171399E-2</v>
      </c>
      <c r="Y36" s="10">
        <f t="shared" ref="Y36:Y63" si="69">(F36/F35-1)*100</f>
        <v>0.18281270813753636</v>
      </c>
      <c r="Z36" s="10">
        <f t="shared" ref="Z36:Z63" si="70">(G36/G35-1)*100</f>
        <v>0.16956096601108417</v>
      </c>
      <c r="AA36" s="10">
        <f t="shared" ref="AA36:AA63" si="71">(H36/H35-1)*100</f>
        <v>-0.25878566720772822</v>
      </c>
      <c r="AB36" s="10">
        <f t="shared" ref="AB36:AB63" si="72">(I36/I35-1)*100</f>
        <v>5.7914705116046683E-2</v>
      </c>
      <c r="AC36" s="10">
        <f t="shared" ref="AC36:AC63" si="73">(J36/J35-1)*100</f>
        <v>-0.33659281730735735</v>
      </c>
      <c r="AD36" s="10">
        <f t="shared" ref="AD36:AD63" si="74">(K36/K35-1)*100</f>
        <v>-0.19033692243402012</v>
      </c>
      <c r="AE36" s="10">
        <f t="shared" ref="AE36:AE63" si="75">(L36/L35-1)*100</f>
        <v>0.42326809787993636</v>
      </c>
      <c r="AF36" s="10">
        <f t="shared" ref="AF36:AF63" si="76">(M36/M35-1)*100</f>
        <v>0.17779405769522416</v>
      </c>
      <c r="AG36" s="10">
        <f t="shared" ref="AG36:AG63" si="77">(N36/N35-1)*100</f>
        <v>0.44141507918709078</v>
      </c>
      <c r="AH36" s="10">
        <f t="shared" ref="AH36:AH63" si="78">(O36/O35-1)*100</f>
        <v>0.12480417959455092</v>
      </c>
      <c r="AI36" s="10">
        <f t="shared" ref="AI36:AI63" si="79">(P36/P35-1)*100</f>
        <v>0.5139137190878218</v>
      </c>
      <c r="AJ36" s="10">
        <f t="shared" ref="AJ36:AJ63" si="80">(Q36/Q35-1)*100</f>
        <v>0.62118356218696658</v>
      </c>
      <c r="AK36" s="10">
        <f t="shared" ref="AK36:AK63" si="81">(R36/R35-1)*100</f>
        <v>-8.4277803002130725E-2</v>
      </c>
      <c r="AL36" s="10">
        <f t="shared" ref="AL36:AL63" si="82">(S36/S35-1)*100</f>
        <v>5.4456204939401509E-2</v>
      </c>
      <c r="AM36" s="10"/>
      <c r="AN36" s="10">
        <f t="shared" ref="AN36:BE36" si="83">(B36/B32-1)*100</f>
        <v>1.768159839204686</v>
      </c>
      <c r="AO36" s="10">
        <f t="shared" si="83"/>
        <v>2.7279692392695232</v>
      </c>
      <c r="AP36" s="10">
        <f t="shared" si="83"/>
        <v>2.1439675786654622</v>
      </c>
      <c r="AQ36" s="10">
        <f t="shared" si="83"/>
        <v>2.5450830556639437</v>
      </c>
      <c r="AR36" s="10">
        <f t="shared" si="83"/>
        <v>1.445835566686049</v>
      </c>
      <c r="AS36" s="10">
        <f t="shared" si="83"/>
        <v>2.0328056857836563</v>
      </c>
      <c r="AT36" s="10">
        <f t="shared" si="83"/>
        <v>1.2816767072165058</v>
      </c>
      <c r="AU36" s="10">
        <f t="shared" si="83"/>
        <v>4.0879042549414546</v>
      </c>
      <c r="AV36" s="10">
        <f t="shared" si="83"/>
        <v>1.2838929581184599</v>
      </c>
      <c r="AW36" s="10">
        <f t="shared" si="83"/>
        <v>2.3190098536564951</v>
      </c>
      <c r="AX36" s="10">
        <f t="shared" si="83"/>
        <v>2.9553681776951057</v>
      </c>
      <c r="AY36" s="10">
        <f t="shared" si="83"/>
        <v>3.1372305493595709</v>
      </c>
      <c r="AZ36" s="10">
        <f t="shared" si="83"/>
        <v>2.5188258539635244</v>
      </c>
      <c r="BA36" s="10">
        <f t="shared" si="83"/>
        <v>3.3728233278133901</v>
      </c>
      <c r="BB36" s="10">
        <f t="shared" si="83"/>
        <v>3.6499972597771047</v>
      </c>
      <c r="BC36" s="10">
        <f t="shared" si="83"/>
        <v>2.5455602768078345</v>
      </c>
      <c r="BD36" s="10">
        <f t="shared" si="83"/>
        <v>3.5015364881586963</v>
      </c>
      <c r="BE36" s="10">
        <f t="shared" si="83"/>
        <v>2.1960825788155169</v>
      </c>
      <c r="BG36" s="11">
        <f t="shared" si="35"/>
        <v>-0.43574897778202448</v>
      </c>
      <c r="BH36" s="11">
        <f t="shared" si="18"/>
        <v>0.39698131864227548</v>
      </c>
      <c r="BI36" s="11">
        <f t="shared" si="19"/>
        <v>0.25584577113377804</v>
      </c>
      <c r="BJ36" s="11">
        <f t="shared" si="20"/>
        <v>0.3651468490566856</v>
      </c>
      <c r="BK36" s="11">
        <f t="shared" si="21"/>
        <v>0.73125083255014545</v>
      </c>
      <c r="BL36" s="11">
        <f t="shared" si="22"/>
        <v>0.67824386404433668</v>
      </c>
      <c r="BM36" s="11">
        <f t="shared" si="23"/>
        <v>-1.0351426688309129</v>
      </c>
      <c r="BN36" s="11">
        <f t="shared" si="24"/>
        <v>0.23165882046418673</v>
      </c>
      <c r="BO36" s="11">
        <f t="shared" si="25"/>
        <v>-1.3463712692294294</v>
      </c>
      <c r="BP36" s="11">
        <f t="shared" si="26"/>
        <v>-0.76134768973608047</v>
      </c>
      <c r="BQ36" s="11">
        <f t="shared" si="27"/>
        <v>1.6930723915197454</v>
      </c>
      <c r="BR36" s="11">
        <f t="shared" si="28"/>
        <v>0.71117623078089665</v>
      </c>
      <c r="BS36" s="11">
        <f t="shared" si="29"/>
        <v>1.7656603167483631</v>
      </c>
      <c r="BT36" s="11">
        <f t="shared" si="30"/>
        <v>0.49921671837820369</v>
      </c>
      <c r="BU36" s="11">
        <f t="shared" si="31"/>
        <v>2.0556548763512872</v>
      </c>
      <c r="BV36" s="11">
        <f t="shared" si="32"/>
        <v>2.4847342487478663</v>
      </c>
      <c r="BW36" s="11">
        <f t="shared" si="33"/>
        <v>-0.3371112120085229</v>
      </c>
      <c r="BX36" s="11">
        <f t="shared" si="34"/>
        <v>0.21782481975760604</v>
      </c>
    </row>
    <row r="37" spans="1:76" x14ac:dyDescent="0.25">
      <c r="A37" s="4">
        <v>200803</v>
      </c>
      <c r="B37" s="5">
        <v>104.8056900328997</v>
      </c>
      <c r="C37" s="5">
        <v>103.45372403383254</v>
      </c>
      <c r="D37" s="5">
        <v>104.84253872020591</v>
      </c>
      <c r="E37" s="5">
        <v>104.15715867590748</v>
      </c>
      <c r="F37" s="5">
        <v>103.2960124679921</v>
      </c>
      <c r="G37" s="5">
        <v>104.21496841392975</v>
      </c>
      <c r="H37" s="5">
        <v>102.64241134457181</v>
      </c>
      <c r="I37" s="5">
        <v>103.0835687545255</v>
      </c>
      <c r="J37" s="5">
        <v>103.06615950693737</v>
      </c>
      <c r="K37" s="5">
        <v>106.35551257407772</v>
      </c>
      <c r="L37" s="5">
        <v>101.66789591440732</v>
      </c>
      <c r="M37" s="5">
        <v>103.21497877404663</v>
      </c>
      <c r="N37" s="5">
        <v>102.16841965154408</v>
      </c>
      <c r="O37" s="5">
        <v>104.43051588668465</v>
      </c>
      <c r="P37" s="5">
        <v>103.67015293404526</v>
      </c>
      <c r="Q37" s="5">
        <v>103.50963285318643</v>
      </c>
      <c r="R37" s="5">
        <v>104.05373422174821</v>
      </c>
      <c r="S37" s="5">
        <v>103.57550000000001</v>
      </c>
      <c r="U37" s="10">
        <f t="shared" si="65"/>
        <v>-0.78162715493019785</v>
      </c>
      <c r="V37" s="10">
        <f t="shared" si="66"/>
        <v>-0.39938915759080151</v>
      </c>
      <c r="W37" s="10">
        <f t="shared" si="67"/>
        <v>-0.82205176262567514</v>
      </c>
      <c r="X37" s="10">
        <f t="shared" si="68"/>
        <v>-1.2018064272378615</v>
      </c>
      <c r="Y37" s="10">
        <f t="shared" si="69"/>
        <v>-1.2834011248198718</v>
      </c>
      <c r="Z37" s="10">
        <f t="shared" si="70"/>
        <v>-1.1251287258475129</v>
      </c>
      <c r="AA37" s="10">
        <f t="shared" si="71"/>
        <v>-0.3765977035053103</v>
      </c>
      <c r="AB37" s="10">
        <f t="shared" si="72"/>
        <v>-0.40899835960400699</v>
      </c>
      <c r="AC37" s="10">
        <f t="shared" si="73"/>
        <v>-0.88414334260521477</v>
      </c>
      <c r="AD37" s="10">
        <f t="shared" si="74"/>
        <v>-1.1527196724466227</v>
      </c>
      <c r="AE37" s="10">
        <f t="shared" si="75"/>
        <v>-0.3886758274913249</v>
      </c>
      <c r="AF37" s="10">
        <f t="shared" si="76"/>
        <v>-0.68898110215916963</v>
      </c>
      <c r="AG37" s="10">
        <f t="shared" si="77"/>
        <v>-0.50940150652489802</v>
      </c>
      <c r="AH37" s="10">
        <f t="shared" si="78"/>
        <v>-1.0599842925169134</v>
      </c>
      <c r="AI37" s="10">
        <f t="shared" si="79"/>
        <v>-0.71076133980116918</v>
      </c>
      <c r="AJ37" s="10">
        <f t="shared" si="80"/>
        <v>-0.50425010592447528</v>
      </c>
      <c r="AK37" s="10">
        <f t="shared" si="81"/>
        <v>-0.8724358667398513</v>
      </c>
      <c r="AL37" s="10">
        <f t="shared" si="82"/>
        <v>-0.75248560762277705</v>
      </c>
      <c r="AM37" s="10"/>
      <c r="AN37" s="10">
        <f t="shared" ref="AN37:BE37" si="84">(B37/B33-1)*100</f>
        <v>-9.7755804410293301E-2</v>
      </c>
      <c r="AO37" s="10">
        <f t="shared" si="84"/>
        <v>1.4713314717647252</v>
      </c>
      <c r="AP37" s="10">
        <f t="shared" si="84"/>
        <v>0.44704467693739147</v>
      </c>
      <c r="AQ37" s="10">
        <f t="shared" si="84"/>
        <v>1.0344800954430466</v>
      </c>
      <c r="AR37" s="10">
        <f t="shared" si="84"/>
        <v>-0.47356313804771677</v>
      </c>
      <c r="AS37" s="10">
        <f t="shared" si="84"/>
        <v>5.5692942202600904E-2</v>
      </c>
      <c r="AT37" s="10">
        <f t="shared" si="84"/>
        <v>-5.1838797969150363E-2</v>
      </c>
      <c r="AU37" s="10">
        <f t="shared" si="84"/>
        <v>1.9265892453911082</v>
      </c>
      <c r="AV37" s="10">
        <f t="shared" si="84"/>
        <v>-4.3700964670889686E-2</v>
      </c>
      <c r="AW37" s="10">
        <f t="shared" si="84"/>
        <v>0.50279847010086254</v>
      </c>
      <c r="AX37" s="10">
        <f t="shared" si="84"/>
        <v>1.1101069302645428</v>
      </c>
      <c r="AY37" s="10">
        <f t="shared" si="84"/>
        <v>1.4766024653569021</v>
      </c>
      <c r="AZ37" s="10">
        <f t="shared" si="84"/>
        <v>1.168766685731315</v>
      </c>
      <c r="BA37" s="10">
        <f t="shared" si="84"/>
        <v>1.2993086598400261</v>
      </c>
      <c r="BB37" s="10">
        <f t="shared" si="84"/>
        <v>1.8710999906913717</v>
      </c>
      <c r="BC37" s="10">
        <f t="shared" si="84"/>
        <v>1.1997429202831977</v>
      </c>
      <c r="BD37" s="10">
        <f t="shared" si="84"/>
        <v>1.2027034192849229</v>
      </c>
      <c r="BE37" s="10">
        <f t="shared" si="84"/>
        <v>0.61422221186051562</v>
      </c>
      <c r="BG37" s="11">
        <f t="shared" si="35"/>
        <v>-3.1265086197207914</v>
      </c>
      <c r="BH37" s="11">
        <f t="shared" si="18"/>
        <v>-1.5975566303632061</v>
      </c>
      <c r="BI37" s="11">
        <f t="shared" si="19"/>
        <v>-3.2882070505027006</v>
      </c>
      <c r="BJ37" s="11">
        <f t="shared" si="20"/>
        <v>-4.8072257089514459</v>
      </c>
      <c r="BK37" s="11">
        <f t="shared" si="21"/>
        <v>-5.1336044992794871</v>
      </c>
      <c r="BL37" s="11">
        <f t="shared" si="22"/>
        <v>-4.5005149033900516</v>
      </c>
      <c r="BM37" s="11">
        <f t="shared" si="23"/>
        <v>-1.5063908140212412</v>
      </c>
      <c r="BN37" s="11">
        <f t="shared" si="24"/>
        <v>-1.635993438416028</v>
      </c>
      <c r="BO37" s="11">
        <f t="shared" si="25"/>
        <v>-3.5365733704208591</v>
      </c>
      <c r="BP37" s="11">
        <f t="shared" si="26"/>
        <v>-4.6108786897864906</v>
      </c>
      <c r="BQ37" s="11">
        <f t="shared" si="27"/>
        <v>-1.5547033099652996</v>
      </c>
      <c r="BR37" s="11">
        <f t="shared" si="28"/>
        <v>-2.7559244086366785</v>
      </c>
      <c r="BS37" s="11">
        <f t="shared" si="29"/>
        <v>-2.0376060260995921</v>
      </c>
      <c r="BT37" s="11">
        <f t="shared" si="30"/>
        <v>-4.2399371700676536</v>
      </c>
      <c r="BU37" s="11">
        <f t="shared" si="31"/>
        <v>-2.8430453592046767</v>
      </c>
      <c r="BV37" s="11">
        <f t="shared" si="32"/>
        <v>-2.0170004236979011</v>
      </c>
      <c r="BW37" s="11">
        <f t="shared" si="33"/>
        <v>-3.4897434669594052</v>
      </c>
      <c r="BX37" s="11">
        <f t="shared" si="34"/>
        <v>-3.0099424304911082</v>
      </c>
    </row>
    <row r="38" spans="1:76" x14ac:dyDescent="0.25">
      <c r="A38" s="4">
        <v>200804</v>
      </c>
      <c r="B38" s="5">
        <v>103.72488982994291</v>
      </c>
      <c r="C38" s="5">
        <v>100.9541197439039</v>
      </c>
      <c r="D38" s="5">
        <v>103.3379330800026</v>
      </c>
      <c r="E38" s="5">
        <v>103.18812084604333</v>
      </c>
      <c r="F38" s="5">
        <v>101.81446109046435</v>
      </c>
      <c r="G38" s="5">
        <v>103.15497851674698</v>
      </c>
      <c r="H38" s="5">
        <v>102.08262857941453</v>
      </c>
      <c r="I38" s="5">
        <v>101.97125056667031</v>
      </c>
      <c r="J38" s="5">
        <v>102.11465493174985</v>
      </c>
      <c r="K38" s="5">
        <v>104.50079531732997</v>
      </c>
      <c r="L38" s="5">
        <v>101.24793719179104</v>
      </c>
      <c r="M38" s="5">
        <v>102.78052092576058</v>
      </c>
      <c r="N38" s="5">
        <v>101.60482943317109</v>
      </c>
      <c r="O38" s="5">
        <v>103.4776622217779</v>
      </c>
      <c r="P38" s="5">
        <v>102.10445942344387</v>
      </c>
      <c r="Q38" s="5">
        <v>102.25430767954182</v>
      </c>
      <c r="R38" s="5">
        <v>102.24341661803446</v>
      </c>
      <c r="S38" s="5">
        <v>102.5274</v>
      </c>
      <c r="U38" s="10">
        <f t="shared" si="65"/>
        <v>-1.0312419131227712</v>
      </c>
      <c r="V38" s="10">
        <f t="shared" si="66"/>
        <v>-2.4161568984323756</v>
      </c>
      <c r="W38" s="10">
        <f t="shared" si="67"/>
        <v>-1.4351098881902002</v>
      </c>
      <c r="X38" s="10">
        <f t="shared" si="68"/>
        <v>-0.93036123698360118</v>
      </c>
      <c r="Y38" s="10">
        <f t="shared" si="69"/>
        <v>-1.4342774151004489</v>
      </c>
      <c r="Z38" s="10">
        <f t="shared" si="70"/>
        <v>-1.01711866665124</v>
      </c>
      <c r="AA38" s="10">
        <f t="shared" si="71"/>
        <v>-0.54537179887373943</v>
      </c>
      <c r="AB38" s="10">
        <f t="shared" si="72"/>
        <v>-1.0790450905943882</v>
      </c>
      <c r="AC38" s="10">
        <f t="shared" si="73"/>
        <v>-0.9231978563472798</v>
      </c>
      <c r="AD38" s="10">
        <f t="shared" si="74"/>
        <v>-1.7438844605783044</v>
      </c>
      <c r="AE38" s="10">
        <f t="shared" si="75"/>
        <v>-0.41306915898982055</v>
      </c>
      <c r="AF38" s="10">
        <f t="shared" si="76"/>
        <v>-0.42092519268656092</v>
      </c>
      <c r="AG38" s="10">
        <f t="shared" si="77"/>
        <v>-0.55162859550453858</v>
      </c>
      <c r="AH38" s="10">
        <f t="shared" si="78"/>
        <v>-0.91242838055177744</v>
      </c>
      <c r="AI38" s="10">
        <f t="shared" si="79"/>
        <v>-1.5102644939643195</v>
      </c>
      <c r="AJ38" s="10">
        <f t="shared" si="80"/>
        <v>-1.2127616909095806</v>
      </c>
      <c r="AK38" s="10">
        <f t="shared" si="81"/>
        <v>-1.7397910966422403</v>
      </c>
      <c r="AL38" s="10">
        <f t="shared" si="82"/>
        <v>-1.0119188418110547</v>
      </c>
      <c r="AM38" s="10"/>
      <c r="AN38" s="10">
        <f t="shared" ref="AN38:BE38" si="85">(B38/B34-1)*100</f>
        <v>-1.7812680088566624</v>
      </c>
      <c r="AO38" s="10">
        <f t="shared" si="85"/>
        <v>-2.0764282920891608</v>
      </c>
      <c r="AP38" s="10">
        <f t="shared" si="85"/>
        <v>-1.5591658977545997</v>
      </c>
      <c r="AQ38" s="10">
        <f t="shared" si="85"/>
        <v>-1.148349145487626</v>
      </c>
      <c r="AR38" s="10">
        <f t="shared" si="85"/>
        <v>-2.502169661364817</v>
      </c>
      <c r="AS38" s="10">
        <f t="shared" si="85"/>
        <v>-1.6914051017494547</v>
      </c>
      <c r="AT38" s="10">
        <f t="shared" si="85"/>
        <v>-1.3315756950519564</v>
      </c>
      <c r="AU38" s="10">
        <f t="shared" si="85"/>
        <v>-0.22249087235290954</v>
      </c>
      <c r="AV38" s="10">
        <f t="shared" si="85"/>
        <v>-1.7219158457133399</v>
      </c>
      <c r="AW38" s="10">
        <f t="shared" si="85"/>
        <v>-2.4777130469818331</v>
      </c>
      <c r="AX38" s="10">
        <f t="shared" si="85"/>
        <v>0.11355444880536414</v>
      </c>
      <c r="AY38" s="10">
        <f t="shared" si="85"/>
        <v>-5.8231649769113769E-2</v>
      </c>
      <c r="AZ38" s="10">
        <f t="shared" si="85"/>
        <v>-0.27161486290178116</v>
      </c>
      <c r="BA38" s="10">
        <f t="shared" si="85"/>
        <v>-0.79369225265657484</v>
      </c>
      <c r="BB38" s="10">
        <f t="shared" si="85"/>
        <v>-0.6413001279835906</v>
      </c>
      <c r="BC38" s="10">
        <f t="shared" si="85"/>
        <v>-0.60072963068377172</v>
      </c>
      <c r="BD38" s="10">
        <f t="shared" si="85"/>
        <v>-1.7049110089433994</v>
      </c>
      <c r="BE38" s="10">
        <f t="shared" si="85"/>
        <v>-1.2570233240812634</v>
      </c>
      <c r="BG38" s="11">
        <f t="shared" si="35"/>
        <v>-4.124967652491085</v>
      </c>
      <c r="BH38" s="11">
        <f t="shared" si="18"/>
        <v>-9.6646275937295023</v>
      </c>
      <c r="BI38" s="11">
        <f t="shared" si="19"/>
        <v>-5.740439552760801</v>
      </c>
      <c r="BJ38" s="11">
        <f t="shared" si="20"/>
        <v>-3.7214449479344047</v>
      </c>
      <c r="BK38" s="11">
        <f t="shared" si="21"/>
        <v>-5.7371096604017957</v>
      </c>
      <c r="BL38" s="11">
        <f t="shared" si="22"/>
        <v>-4.0684746666049598</v>
      </c>
      <c r="BM38" s="11">
        <f t="shared" si="23"/>
        <v>-2.1814871954949577</v>
      </c>
      <c r="BN38" s="11">
        <f t="shared" si="24"/>
        <v>-4.316180362377553</v>
      </c>
      <c r="BO38" s="11">
        <f t="shared" si="25"/>
        <v>-3.6927914253891192</v>
      </c>
      <c r="BP38" s="11">
        <f t="shared" si="26"/>
        <v>-6.9755378423132175</v>
      </c>
      <c r="BQ38" s="11">
        <f t="shared" si="27"/>
        <v>-1.6522766359592822</v>
      </c>
      <c r="BR38" s="11">
        <f t="shared" si="28"/>
        <v>-1.6837007707462437</v>
      </c>
      <c r="BS38" s="11">
        <f t="shared" si="29"/>
        <v>-2.2065143820181543</v>
      </c>
      <c r="BT38" s="11">
        <f t="shared" si="30"/>
        <v>-3.6497135222071098</v>
      </c>
      <c r="BU38" s="11">
        <f t="shared" si="31"/>
        <v>-6.041057975857278</v>
      </c>
      <c r="BV38" s="11">
        <f t="shared" si="32"/>
        <v>-4.8510467636383225</v>
      </c>
      <c r="BW38" s="11">
        <f t="shared" si="33"/>
        <v>-6.9591643865689612</v>
      </c>
      <c r="BX38" s="11">
        <f t="shared" si="34"/>
        <v>-4.0476753672442189</v>
      </c>
    </row>
    <row r="39" spans="1:76" x14ac:dyDescent="0.25">
      <c r="A39" s="4">
        <v>200901</v>
      </c>
      <c r="B39" s="5">
        <v>102.45492441404465</v>
      </c>
      <c r="C39" s="5">
        <v>99.520451936878189</v>
      </c>
      <c r="D39" s="5">
        <v>100.68887466408812</v>
      </c>
      <c r="E39" s="5">
        <v>101.58133792725252</v>
      </c>
      <c r="F39" s="5">
        <v>99.810644130983519</v>
      </c>
      <c r="G39" s="5">
        <v>101.58571733036514</v>
      </c>
      <c r="H39" s="5">
        <v>100.65963148691513</v>
      </c>
      <c r="I39" s="5">
        <v>100.74177986401068</v>
      </c>
      <c r="J39" s="5">
        <v>100.24864661151341</v>
      </c>
      <c r="K39" s="5">
        <v>101.88343626650096</v>
      </c>
      <c r="L39" s="5">
        <v>99.872770282192491</v>
      </c>
      <c r="M39" s="5">
        <v>101.00972348932834</v>
      </c>
      <c r="N39" s="5">
        <v>100.63117585572709</v>
      </c>
      <c r="O39" s="5">
        <v>101.4043153125524</v>
      </c>
      <c r="P39" s="5">
        <v>100.14153845451682</v>
      </c>
      <c r="Q39" s="5">
        <v>100.35684799876772</v>
      </c>
      <c r="R39" s="5">
        <v>100.19361166012871</v>
      </c>
      <c r="S39" s="5">
        <v>100.8896</v>
      </c>
      <c r="U39" s="10">
        <f t="shared" si="65"/>
        <v>-1.2243593779471484</v>
      </c>
      <c r="V39" s="10">
        <f t="shared" si="66"/>
        <v>-1.4201181790922224</v>
      </c>
      <c r="W39" s="10">
        <f t="shared" si="67"/>
        <v>-2.5634908082239449</v>
      </c>
      <c r="X39" s="10">
        <f t="shared" si="68"/>
        <v>-1.5571394319585763</v>
      </c>
      <c r="Y39" s="10">
        <f t="shared" si="69"/>
        <v>-1.9681064340166698</v>
      </c>
      <c r="Z39" s="10">
        <f t="shared" si="70"/>
        <v>-1.5212655840232348</v>
      </c>
      <c r="AA39" s="10">
        <f t="shared" si="71"/>
        <v>-1.3939659590489373</v>
      </c>
      <c r="AB39" s="10">
        <f t="shared" si="72"/>
        <v>-1.2057032701151216</v>
      </c>
      <c r="AC39" s="10">
        <f t="shared" si="73"/>
        <v>-1.8273658384133307</v>
      </c>
      <c r="AD39" s="10">
        <f t="shared" si="74"/>
        <v>-2.5046307474321794</v>
      </c>
      <c r="AE39" s="10">
        <f t="shared" si="75"/>
        <v>-1.3582172118663638</v>
      </c>
      <c r="AF39" s="10">
        <f t="shared" si="76"/>
        <v>-1.7228920621168209</v>
      </c>
      <c r="AG39" s="10">
        <f t="shared" si="77"/>
        <v>-0.95827489980129243</v>
      </c>
      <c r="AH39" s="10">
        <f t="shared" si="78"/>
        <v>-2.0036661678554557</v>
      </c>
      <c r="AI39" s="10">
        <f t="shared" si="79"/>
        <v>-1.9224635045434146</v>
      </c>
      <c r="AJ39" s="10">
        <f t="shared" si="80"/>
        <v>-1.8556281137031561</v>
      </c>
      <c r="AK39" s="10">
        <f t="shared" si="81"/>
        <v>-2.0048283065143502</v>
      </c>
      <c r="AL39" s="10">
        <f t="shared" si="82"/>
        <v>-1.597426639122812</v>
      </c>
      <c r="AM39" s="10"/>
      <c r="AN39" s="10">
        <f t="shared" ref="AN39:BE39" si="86">(B39/B35-1)*100</f>
        <v>-3.1127320603673292</v>
      </c>
      <c r="AO39" s="10">
        <f t="shared" si="86"/>
        <v>-4.0910765704906815</v>
      </c>
      <c r="AP39" s="10">
        <f t="shared" si="86"/>
        <v>-4.6903729596553312</v>
      </c>
      <c r="AQ39" s="10">
        <f t="shared" si="86"/>
        <v>-3.5571400165285927</v>
      </c>
      <c r="AR39" s="10">
        <f t="shared" si="86"/>
        <v>-4.439875647666403</v>
      </c>
      <c r="AS39" s="10">
        <f t="shared" si="86"/>
        <v>-3.4562304560575074</v>
      </c>
      <c r="AT39" s="10">
        <f t="shared" si="86"/>
        <v>-2.5538891509704786</v>
      </c>
      <c r="AU39" s="10">
        <f t="shared" si="86"/>
        <v>-2.6150777206076725</v>
      </c>
      <c r="AV39" s="10">
        <f t="shared" si="86"/>
        <v>-3.9181638581816114</v>
      </c>
      <c r="AW39" s="10">
        <f t="shared" si="86"/>
        <v>-5.489318796404441</v>
      </c>
      <c r="AX39" s="10">
        <f t="shared" si="86"/>
        <v>-1.733310604393512</v>
      </c>
      <c r="AY39" s="10">
        <f t="shared" si="86"/>
        <v>-2.6380291634296116</v>
      </c>
      <c r="AZ39" s="10">
        <f t="shared" si="86"/>
        <v>-1.5737956112853779</v>
      </c>
      <c r="BA39" s="10">
        <f t="shared" si="86"/>
        <v>-3.8071774454775498</v>
      </c>
      <c r="BB39" s="10">
        <f t="shared" si="86"/>
        <v>-3.5973696187222903</v>
      </c>
      <c r="BC39" s="10">
        <f t="shared" si="86"/>
        <v>-2.9355505725294107</v>
      </c>
      <c r="BD39" s="10">
        <f t="shared" si="86"/>
        <v>-4.6302536696698704</v>
      </c>
      <c r="BE39" s="10">
        <f t="shared" si="86"/>
        <v>-3.2735082067801846</v>
      </c>
      <c r="BG39" s="11">
        <f t="shared" si="35"/>
        <v>-4.8974375117885938</v>
      </c>
      <c r="BH39" s="11">
        <f t="shared" si="18"/>
        <v>-5.6804727163688895</v>
      </c>
      <c r="BI39" s="11">
        <f t="shared" si="19"/>
        <v>-10.25396323289578</v>
      </c>
      <c r="BJ39" s="11">
        <f t="shared" si="20"/>
        <v>-6.2285577278343052</v>
      </c>
      <c r="BK39" s="11">
        <f t="shared" si="21"/>
        <v>-7.8724257360666794</v>
      </c>
      <c r="BL39" s="11">
        <f t="shared" si="22"/>
        <v>-6.085062336092939</v>
      </c>
      <c r="BM39" s="11">
        <f t="shared" si="23"/>
        <v>-5.5758638361957491</v>
      </c>
      <c r="BN39" s="11">
        <f t="shared" si="24"/>
        <v>-4.8228130804604863</v>
      </c>
      <c r="BO39" s="11">
        <f t="shared" si="25"/>
        <v>-7.3094633536533227</v>
      </c>
      <c r="BP39" s="11">
        <f t="shared" si="26"/>
        <v>-10.018522989728718</v>
      </c>
      <c r="BQ39" s="11">
        <f t="shared" si="27"/>
        <v>-5.4328688474654552</v>
      </c>
      <c r="BR39" s="11">
        <f t="shared" si="28"/>
        <v>-6.8915682484672836</v>
      </c>
      <c r="BS39" s="11">
        <f t="shared" si="29"/>
        <v>-3.8330995992051697</v>
      </c>
      <c r="BT39" s="11">
        <f t="shared" si="30"/>
        <v>-8.0146646714218228</v>
      </c>
      <c r="BU39" s="11">
        <f t="shared" si="31"/>
        <v>-7.6898540181736585</v>
      </c>
      <c r="BV39" s="11">
        <f t="shared" si="32"/>
        <v>-7.4225124548126242</v>
      </c>
      <c r="BW39" s="11">
        <f t="shared" si="33"/>
        <v>-8.0193132260574007</v>
      </c>
      <c r="BX39" s="11">
        <f t="shared" si="34"/>
        <v>-6.3897065564912481</v>
      </c>
    </row>
    <row r="40" spans="1:76" x14ac:dyDescent="0.25">
      <c r="A40" s="4">
        <v>200902</v>
      </c>
      <c r="B40" s="5">
        <v>101.37476214821987</v>
      </c>
      <c r="C40" s="5">
        <v>99.271894976273259</v>
      </c>
      <c r="D40" s="5">
        <v>99.571651980673749</v>
      </c>
      <c r="E40" s="5">
        <v>100.25355126656751</v>
      </c>
      <c r="F40" s="5">
        <v>98.773318378542172</v>
      </c>
      <c r="G40" s="5">
        <v>100.59079037720758</v>
      </c>
      <c r="H40" s="5">
        <v>99.845842159668408</v>
      </c>
      <c r="I40" s="5">
        <v>100.38112308887216</v>
      </c>
      <c r="J40" s="5">
        <v>99.634214756568269</v>
      </c>
      <c r="K40" s="5">
        <v>100.32758900690037</v>
      </c>
      <c r="L40" s="5">
        <v>99.038006890630939</v>
      </c>
      <c r="M40" s="5">
        <v>99.552619358963057</v>
      </c>
      <c r="N40" s="5">
        <v>99.757768812070736</v>
      </c>
      <c r="O40" s="5">
        <v>99.76181561014613</v>
      </c>
      <c r="P40" s="5">
        <v>99.396660109814746</v>
      </c>
      <c r="Q40" s="5">
        <v>98.94963025300369</v>
      </c>
      <c r="R40" s="5">
        <v>99.424523431420582</v>
      </c>
      <c r="S40" s="5">
        <v>99.912300000000002</v>
      </c>
      <c r="U40" s="10">
        <f t="shared" si="65"/>
        <v>-1.0542804770023451</v>
      </c>
      <c r="V40" s="10">
        <f t="shared" si="66"/>
        <v>-0.24975465421175347</v>
      </c>
      <c r="W40" s="10">
        <f t="shared" si="67"/>
        <v>-1.1095790742935319</v>
      </c>
      <c r="X40" s="10">
        <f t="shared" si="68"/>
        <v>-1.3071167281099472</v>
      </c>
      <c r="Y40" s="10">
        <f t="shared" si="69"/>
        <v>-1.0392937160890847</v>
      </c>
      <c r="Z40" s="10">
        <f t="shared" si="70"/>
        <v>-0.97939649323139921</v>
      </c>
      <c r="AA40" s="10">
        <f t="shared" si="71"/>
        <v>-0.80845649365655081</v>
      </c>
      <c r="AB40" s="10">
        <f t="shared" si="72"/>
        <v>-0.35800119436579791</v>
      </c>
      <c r="AC40" s="10">
        <f t="shared" si="73"/>
        <v>-0.61290788026915344</v>
      </c>
      <c r="AD40" s="10">
        <f t="shared" si="74"/>
        <v>-1.5270855760409319</v>
      </c>
      <c r="AE40" s="10">
        <f t="shared" si="75"/>
        <v>-0.83582681165538242</v>
      </c>
      <c r="AF40" s="10">
        <f t="shared" si="76"/>
        <v>-1.4425384804852226</v>
      </c>
      <c r="AG40" s="10">
        <f t="shared" si="77"/>
        <v>-0.86792888608252516</v>
      </c>
      <c r="AH40" s="10">
        <f t="shared" si="78"/>
        <v>-1.6197532593595132</v>
      </c>
      <c r="AI40" s="10">
        <f t="shared" si="79"/>
        <v>-0.74382554552063773</v>
      </c>
      <c r="AJ40" s="10">
        <f t="shared" si="80"/>
        <v>-1.4022139732620009</v>
      </c>
      <c r="AK40" s="10">
        <f t="shared" si="81"/>
        <v>-0.76760206161345934</v>
      </c>
      <c r="AL40" s="10">
        <f t="shared" si="82"/>
        <v>-0.96868259959400627</v>
      </c>
      <c r="AM40" s="10"/>
      <c r="AN40" s="10">
        <f t="shared" ref="AN40:BE40" si="87">(B40/B36-1)*100</f>
        <v>-4.0296481541703288</v>
      </c>
      <c r="AO40" s="10">
        <f t="shared" si="87"/>
        <v>-4.4254668310753082</v>
      </c>
      <c r="AP40" s="10">
        <f t="shared" si="87"/>
        <v>-5.8081551000645604</v>
      </c>
      <c r="AQ40" s="10">
        <f t="shared" si="87"/>
        <v>-4.9045702637599113</v>
      </c>
      <c r="AR40" s="10">
        <f t="shared" si="87"/>
        <v>-5.6055909905876504</v>
      </c>
      <c r="AS40" s="10">
        <f t="shared" si="87"/>
        <v>-4.5635996317948235</v>
      </c>
      <c r="AT40" s="10">
        <f t="shared" si="87"/>
        <v>-3.0909117312841072</v>
      </c>
      <c r="AU40" s="10">
        <f t="shared" si="87"/>
        <v>-3.0198826544819646</v>
      </c>
      <c r="AV40" s="10">
        <f t="shared" si="87"/>
        <v>-4.184549077727084</v>
      </c>
      <c r="AW40" s="10">
        <f t="shared" si="87"/>
        <v>-6.7550983006614329</v>
      </c>
      <c r="AX40" s="10">
        <f t="shared" si="87"/>
        <v>-2.9653665884140978</v>
      </c>
      <c r="AY40" s="10">
        <f t="shared" si="87"/>
        <v>-4.2128169775535014</v>
      </c>
      <c r="AZ40" s="10">
        <f t="shared" si="87"/>
        <v>-2.8568694970839248</v>
      </c>
      <c r="BA40" s="10">
        <f t="shared" si="87"/>
        <v>-5.4832247100541913</v>
      </c>
      <c r="BB40" s="10">
        <f t="shared" si="87"/>
        <v>-4.8036640406162849</v>
      </c>
      <c r="BC40" s="10">
        <f t="shared" si="87"/>
        <v>-4.8874255236909132</v>
      </c>
      <c r="BD40" s="10">
        <f t="shared" si="87"/>
        <v>-5.2824879704602257</v>
      </c>
      <c r="BE40" s="10">
        <f t="shared" si="87"/>
        <v>-4.2626158480962184</v>
      </c>
      <c r="BG40" s="11">
        <f t="shared" si="35"/>
        <v>-4.2171219080093802</v>
      </c>
      <c r="BH40" s="11">
        <f t="shared" si="18"/>
        <v>-0.99901861684701387</v>
      </c>
      <c r="BI40" s="11">
        <f t="shared" si="19"/>
        <v>-4.4383162971741275</v>
      </c>
      <c r="BJ40" s="11">
        <f t="shared" si="20"/>
        <v>-5.2284669124397887</v>
      </c>
      <c r="BK40" s="11">
        <f t="shared" si="21"/>
        <v>-4.1571748643563389</v>
      </c>
      <c r="BL40" s="11">
        <f t="shared" si="22"/>
        <v>-3.9175859729255968</v>
      </c>
      <c r="BM40" s="11">
        <f t="shared" si="23"/>
        <v>-3.2338259746262032</v>
      </c>
      <c r="BN40" s="11">
        <f t="shared" si="24"/>
        <v>-1.4320047774631917</v>
      </c>
      <c r="BO40" s="11">
        <f t="shared" si="25"/>
        <v>-2.4516315210766138</v>
      </c>
      <c r="BP40" s="11">
        <f t="shared" si="26"/>
        <v>-6.1083423041637275</v>
      </c>
      <c r="BQ40" s="11">
        <f t="shared" si="27"/>
        <v>-3.3433072466215297</v>
      </c>
      <c r="BR40" s="11">
        <f t="shared" si="28"/>
        <v>-5.7701539219408904</v>
      </c>
      <c r="BS40" s="11">
        <f t="shared" si="29"/>
        <v>-3.4717155443301007</v>
      </c>
      <c r="BT40" s="11">
        <f t="shared" si="30"/>
        <v>-6.4790130374380528</v>
      </c>
      <c r="BU40" s="11">
        <f t="shared" si="31"/>
        <v>-2.9753021820825509</v>
      </c>
      <c r="BV40" s="11">
        <f t="shared" si="32"/>
        <v>-5.6088558930480037</v>
      </c>
      <c r="BW40" s="11">
        <f t="shared" si="33"/>
        <v>-3.0704082464538374</v>
      </c>
      <c r="BX40" s="11">
        <f t="shared" si="34"/>
        <v>-3.8747303983760251</v>
      </c>
    </row>
    <row r="41" spans="1:76" x14ac:dyDescent="0.25">
      <c r="A41" s="4">
        <v>200903</v>
      </c>
      <c r="B41" s="5">
        <v>100.7858717083955</v>
      </c>
      <c r="C41" s="5">
        <v>99.058736649032099</v>
      </c>
      <c r="D41" s="5">
        <v>99.060502581873394</v>
      </c>
      <c r="E41" s="5">
        <v>99.840069756611854</v>
      </c>
      <c r="F41" s="5">
        <v>98.592213025054534</v>
      </c>
      <c r="G41" s="5">
        <v>100.03494422870189</v>
      </c>
      <c r="H41" s="5">
        <v>99.258959165279308</v>
      </c>
      <c r="I41" s="5">
        <v>100.04448408627559</v>
      </c>
      <c r="J41" s="5">
        <v>99.406105869884271</v>
      </c>
      <c r="K41" s="5">
        <v>100.2582483778845</v>
      </c>
      <c r="L41" s="5">
        <v>98.684512415209369</v>
      </c>
      <c r="M41" s="5">
        <v>99.084943956165489</v>
      </c>
      <c r="N41" s="5">
        <v>99.56391779143479</v>
      </c>
      <c r="O41" s="5">
        <v>99.388660466415132</v>
      </c>
      <c r="P41" s="5">
        <v>99.471607797235791</v>
      </c>
      <c r="Q41" s="5">
        <v>98.609453201415675</v>
      </c>
      <c r="R41" s="5">
        <v>99.290124452265943</v>
      </c>
      <c r="S41" s="5">
        <v>99.602800000000002</v>
      </c>
      <c r="U41" s="10">
        <f t="shared" si="65"/>
        <v>-0.58090438620547191</v>
      </c>
      <c r="V41" s="10">
        <f t="shared" si="66"/>
        <v>-0.21472172692190705</v>
      </c>
      <c r="W41" s="10">
        <f t="shared" si="67"/>
        <v>-0.51334831614480159</v>
      </c>
      <c r="X41" s="10">
        <f t="shared" si="68"/>
        <v>-0.41243577382734653</v>
      </c>
      <c r="Y41" s="10">
        <f t="shared" si="69"/>
        <v>-0.18335452980688949</v>
      </c>
      <c r="Z41" s="10">
        <f t="shared" si="70"/>
        <v>-0.55258154988275798</v>
      </c>
      <c r="AA41" s="10">
        <f t="shared" si="71"/>
        <v>-0.58778911739818529</v>
      </c>
      <c r="AB41" s="10">
        <f t="shared" si="72"/>
        <v>-0.33536086490936201</v>
      </c>
      <c r="AC41" s="10">
        <f t="shared" si="73"/>
        <v>-0.22894633860599534</v>
      </c>
      <c r="AD41" s="10">
        <f t="shared" si="74"/>
        <v>-6.9114218434074282E-2</v>
      </c>
      <c r="AE41" s="10">
        <f t="shared" si="75"/>
        <v>-0.35692809914070756</v>
      </c>
      <c r="AF41" s="10">
        <f t="shared" si="76"/>
        <v>-0.46977709457471928</v>
      </c>
      <c r="AG41" s="10">
        <f t="shared" si="77"/>
        <v>-0.19432172846721718</v>
      </c>
      <c r="AH41" s="10">
        <f t="shared" si="78"/>
        <v>-0.37404606306408184</v>
      </c>
      <c r="AI41" s="10">
        <f t="shared" si="79"/>
        <v>7.5402621514886192E-2</v>
      </c>
      <c r="AJ41" s="10">
        <f t="shared" si="80"/>
        <v>-0.34378809776066666</v>
      </c>
      <c r="AK41" s="10">
        <f t="shared" si="81"/>
        <v>-0.13517689048552217</v>
      </c>
      <c r="AL41" s="10">
        <f t="shared" si="82"/>
        <v>-0.30977166975437731</v>
      </c>
      <c r="AM41" s="10"/>
      <c r="AN41" s="10">
        <f t="shared" ref="AN41:BE41" si="88">(B41/B37-1)*100</f>
        <v>-3.8354962628864286</v>
      </c>
      <c r="AO41" s="10">
        <f t="shared" si="88"/>
        <v>-4.2482640676745014</v>
      </c>
      <c r="AP41" s="10">
        <f t="shared" si="88"/>
        <v>-5.5149715076654893</v>
      </c>
      <c r="AQ41" s="10">
        <f t="shared" si="88"/>
        <v>-4.1447836847475443</v>
      </c>
      <c r="AR41" s="10">
        <f t="shared" si="88"/>
        <v>-4.5537086384579535</v>
      </c>
      <c r="AS41" s="10">
        <f t="shared" si="88"/>
        <v>-4.0109633470551849</v>
      </c>
      <c r="AT41" s="10">
        <f t="shared" si="88"/>
        <v>-3.2963490773167958</v>
      </c>
      <c r="AU41" s="10">
        <f t="shared" si="88"/>
        <v>-2.948175645225215</v>
      </c>
      <c r="AV41" s="10">
        <f t="shared" si="88"/>
        <v>-3.5511691272504753</v>
      </c>
      <c r="AW41" s="10">
        <f t="shared" si="88"/>
        <v>-5.7329084770725069</v>
      </c>
      <c r="AX41" s="10">
        <f t="shared" si="88"/>
        <v>-2.9344400927797554</v>
      </c>
      <c r="AY41" s="10">
        <f t="shared" si="88"/>
        <v>-4.0013909482289556</v>
      </c>
      <c r="AZ41" s="10">
        <f t="shared" si="88"/>
        <v>-2.5492239862300092</v>
      </c>
      <c r="BA41" s="10">
        <f t="shared" si="88"/>
        <v>-4.8279522297297923</v>
      </c>
      <c r="BB41" s="10">
        <f t="shared" si="88"/>
        <v>-4.0499073436117916</v>
      </c>
      <c r="BC41" s="10">
        <f t="shared" si="88"/>
        <v>-4.7340324921458787</v>
      </c>
      <c r="BD41" s="10">
        <f t="shared" si="88"/>
        <v>-4.5780286552047915</v>
      </c>
      <c r="BE41" s="10">
        <f t="shared" si="88"/>
        <v>-3.8355595676583754</v>
      </c>
      <c r="BG41" s="11">
        <f t="shared" si="35"/>
        <v>-2.3236175448218876</v>
      </c>
      <c r="BH41" s="11">
        <f t="shared" si="18"/>
        <v>-0.85888690768762821</v>
      </c>
      <c r="BI41" s="11">
        <f t="shared" si="19"/>
        <v>-2.0533932645792063</v>
      </c>
      <c r="BJ41" s="11">
        <f t="shared" si="20"/>
        <v>-1.6497430953093861</v>
      </c>
      <c r="BK41" s="11">
        <f t="shared" si="21"/>
        <v>-0.73341811922755795</v>
      </c>
      <c r="BL41" s="11">
        <f t="shared" si="22"/>
        <v>-2.2103261995310319</v>
      </c>
      <c r="BM41" s="11">
        <f t="shared" si="23"/>
        <v>-2.3511564695927412</v>
      </c>
      <c r="BN41" s="11">
        <f t="shared" si="24"/>
        <v>-1.341443459637448</v>
      </c>
      <c r="BO41" s="11">
        <f t="shared" si="25"/>
        <v>-0.91578535442398135</v>
      </c>
      <c r="BP41" s="11">
        <f t="shared" si="26"/>
        <v>-0.27645687373629713</v>
      </c>
      <c r="BQ41" s="11">
        <f t="shared" si="27"/>
        <v>-1.4277123965628302</v>
      </c>
      <c r="BR41" s="11">
        <f t="shared" si="28"/>
        <v>-1.8791083782988771</v>
      </c>
      <c r="BS41" s="11">
        <f t="shared" si="29"/>
        <v>-0.77728691386886872</v>
      </c>
      <c r="BT41" s="11">
        <f t="shared" si="30"/>
        <v>-1.4961842522563273</v>
      </c>
      <c r="BU41" s="11">
        <f t="shared" si="31"/>
        <v>0.30161048605954477</v>
      </c>
      <c r="BV41" s="11">
        <f t="shared" si="32"/>
        <v>-1.3751523910426666</v>
      </c>
      <c r="BW41" s="11">
        <f t="shared" si="33"/>
        <v>-0.54070756194208869</v>
      </c>
      <c r="BX41" s="11">
        <f t="shared" si="34"/>
        <v>-1.2390866790175092</v>
      </c>
    </row>
    <row r="42" spans="1:76" x14ac:dyDescent="0.25">
      <c r="A42" s="4">
        <v>200904</v>
      </c>
      <c r="B42" s="5">
        <v>100.23217969246056</v>
      </c>
      <c r="C42" s="5">
        <v>99.507362220106671</v>
      </c>
      <c r="D42" s="5">
        <v>99.212478279793316</v>
      </c>
      <c r="E42" s="5">
        <v>99.775974699575727</v>
      </c>
      <c r="F42" s="5">
        <v>98.732382624704698</v>
      </c>
      <c r="G42" s="5">
        <v>99.87687711886943</v>
      </c>
      <c r="H42" s="5">
        <v>99.416953805575503</v>
      </c>
      <c r="I42" s="5">
        <v>99.833130754805808</v>
      </c>
      <c r="J42" s="5">
        <v>99.55600378262173</v>
      </c>
      <c r="K42" s="5">
        <v>99.845005364182981</v>
      </c>
      <c r="L42" s="5">
        <v>98.91265817727917</v>
      </c>
      <c r="M42" s="5">
        <v>99.234716765368276</v>
      </c>
      <c r="N42" s="5">
        <v>99.503230381319497</v>
      </c>
      <c r="O42" s="5">
        <v>99.147603725670962</v>
      </c>
      <c r="P42" s="5">
        <v>99.553964690735583</v>
      </c>
      <c r="Q42" s="5">
        <v>98.752106671215174</v>
      </c>
      <c r="R42" s="5">
        <v>99.137474795893795</v>
      </c>
      <c r="S42" s="5">
        <v>99.54</v>
      </c>
      <c r="U42" s="10">
        <f t="shared" si="65"/>
        <v>-0.54937463609675552</v>
      </c>
      <c r="V42" s="10">
        <f t="shared" si="66"/>
        <v>0.45288844401889516</v>
      </c>
      <c r="W42" s="10">
        <f t="shared" si="67"/>
        <v>0.15341704711655524</v>
      </c>
      <c r="X42" s="10">
        <f t="shared" si="68"/>
        <v>-6.4197728619763694E-2</v>
      </c>
      <c r="Y42" s="10">
        <f t="shared" si="69"/>
        <v>0.14217106539087254</v>
      </c>
      <c r="Z42" s="10">
        <f t="shared" si="70"/>
        <v>-0.1580118937949182</v>
      </c>
      <c r="AA42" s="10">
        <f t="shared" si="71"/>
        <v>0.15917418601287814</v>
      </c>
      <c r="AB42" s="10">
        <f t="shared" si="72"/>
        <v>-0.2112593546761854</v>
      </c>
      <c r="AC42" s="10">
        <f t="shared" si="73"/>
        <v>0.15079346628230628</v>
      </c>
      <c r="AD42" s="10">
        <f t="shared" si="74"/>
        <v>-0.41217856923249085</v>
      </c>
      <c r="AE42" s="10">
        <f t="shared" si="75"/>
        <v>0.23118699833049039</v>
      </c>
      <c r="AF42" s="10">
        <f t="shared" si="76"/>
        <v>0.15115597105150869</v>
      </c>
      <c r="AG42" s="10">
        <f t="shared" si="77"/>
        <v>-6.0953216246895092E-2</v>
      </c>
      <c r="AH42" s="10">
        <f t="shared" si="78"/>
        <v>-0.24253948047284757</v>
      </c>
      <c r="AI42" s="10">
        <f t="shared" si="79"/>
        <v>8.2794372508443459E-2</v>
      </c>
      <c r="AJ42" s="10">
        <f t="shared" si="80"/>
        <v>0.14466510579682623</v>
      </c>
      <c r="AK42" s="10">
        <f t="shared" si="81"/>
        <v>-0.15374102632486064</v>
      </c>
      <c r="AL42" s="10">
        <f t="shared" si="82"/>
        <v>-6.3050436333111914E-2</v>
      </c>
      <c r="AM42" s="10"/>
      <c r="AN42" s="10">
        <f t="shared" ref="AN42:BE42" si="89">(B42/B38-1)*100</f>
        <v>-3.367282571433583</v>
      </c>
      <c r="AO42" s="10">
        <f t="shared" si="89"/>
        <v>-1.4330841846447728</v>
      </c>
      <c r="AP42" s="10">
        <f t="shared" si="89"/>
        <v>-3.9921979056958934</v>
      </c>
      <c r="AQ42" s="10">
        <f t="shared" si="89"/>
        <v>-3.3067237958122386</v>
      </c>
      <c r="AR42" s="10">
        <f t="shared" si="89"/>
        <v>-3.0271519710949102</v>
      </c>
      <c r="AS42" s="10">
        <f t="shared" si="89"/>
        <v>-3.1778411910050042</v>
      </c>
      <c r="AT42" s="10">
        <f t="shared" si="89"/>
        <v>-2.6112912754448603</v>
      </c>
      <c r="AU42" s="10">
        <f t="shared" si="89"/>
        <v>-2.0967868884441798</v>
      </c>
      <c r="AV42" s="10">
        <f t="shared" si="89"/>
        <v>-2.5056649810335729</v>
      </c>
      <c r="AW42" s="10">
        <f t="shared" si="89"/>
        <v>-4.4552674829020145</v>
      </c>
      <c r="AX42" s="10">
        <f t="shared" si="89"/>
        <v>-2.3064954005810656</v>
      </c>
      <c r="AY42" s="10">
        <f t="shared" si="89"/>
        <v>-3.4498795379267255</v>
      </c>
      <c r="AZ42" s="10">
        <f t="shared" si="89"/>
        <v>-2.0684046846748405</v>
      </c>
      <c r="BA42" s="10">
        <f t="shared" si="89"/>
        <v>-4.1845345199494126</v>
      </c>
      <c r="BB42" s="10">
        <f t="shared" si="89"/>
        <v>-2.4979268751925576</v>
      </c>
      <c r="BC42" s="10">
        <f t="shared" si="89"/>
        <v>-3.4249911693718715</v>
      </c>
      <c r="BD42" s="10">
        <f t="shared" si="89"/>
        <v>-3.0377915027468005</v>
      </c>
      <c r="BE42" s="10">
        <f t="shared" si="89"/>
        <v>-2.9137576881887117</v>
      </c>
      <c r="BG42" s="11">
        <f t="shared" si="35"/>
        <v>-2.1974985443870221</v>
      </c>
      <c r="BH42" s="11">
        <f t="shared" si="18"/>
        <v>1.8115537760755807</v>
      </c>
      <c r="BI42" s="11">
        <f t="shared" si="19"/>
        <v>0.61366818846622095</v>
      </c>
      <c r="BJ42" s="11">
        <f t="shared" si="20"/>
        <v>-0.25679091447905478</v>
      </c>
      <c r="BK42" s="11">
        <f t="shared" si="21"/>
        <v>0.56868426156349017</v>
      </c>
      <c r="BL42" s="11">
        <f t="shared" si="22"/>
        <v>-0.6320475751796728</v>
      </c>
      <c r="BM42" s="11">
        <f t="shared" si="23"/>
        <v>0.63669674405151255</v>
      </c>
      <c r="BN42" s="11">
        <f t="shared" si="24"/>
        <v>-0.84503741870474158</v>
      </c>
      <c r="BO42" s="11">
        <f t="shared" si="25"/>
        <v>0.60317386512922511</v>
      </c>
      <c r="BP42" s="11">
        <f t="shared" si="26"/>
        <v>-1.6487142769299634</v>
      </c>
      <c r="BQ42" s="11">
        <f t="shared" si="27"/>
        <v>0.92474799332196156</v>
      </c>
      <c r="BR42" s="11">
        <f t="shared" si="28"/>
        <v>0.60462388420603475</v>
      </c>
      <c r="BS42" s="11">
        <f t="shared" si="29"/>
        <v>-0.24381286498758037</v>
      </c>
      <c r="BT42" s="11">
        <f t="shared" si="30"/>
        <v>-0.97015792189139027</v>
      </c>
      <c r="BU42" s="11">
        <f t="shared" si="31"/>
        <v>0.33117749003377384</v>
      </c>
      <c r="BV42" s="11">
        <f t="shared" si="32"/>
        <v>0.57866042318730493</v>
      </c>
      <c r="BW42" s="11">
        <f t="shared" si="33"/>
        <v>-0.61496410529944256</v>
      </c>
      <c r="BX42" s="11">
        <f t="shared" si="34"/>
        <v>-0.25220174533244766</v>
      </c>
    </row>
    <row r="43" spans="1:76" x14ac:dyDescent="0.25">
      <c r="A43" s="4">
        <v>201001</v>
      </c>
      <c r="B43" s="5">
        <v>100.04197231261261</v>
      </c>
      <c r="C43" s="5">
        <v>99.982509219258688</v>
      </c>
      <c r="D43" s="5">
        <v>99.949524951852609</v>
      </c>
      <c r="E43" s="5">
        <v>100.05223309616693</v>
      </c>
      <c r="F43" s="5">
        <v>99.486145401363515</v>
      </c>
      <c r="G43" s="5">
        <v>100.3427703991858</v>
      </c>
      <c r="H43" s="5">
        <v>99.81718507816548</v>
      </c>
      <c r="I43" s="5">
        <v>99.909758213273193</v>
      </c>
      <c r="J43" s="5">
        <v>99.977154927792157</v>
      </c>
      <c r="K43" s="5">
        <v>99.99957673268645</v>
      </c>
      <c r="L43" s="5">
        <v>99.565258276800165</v>
      </c>
      <c r="M43" s="5">
        <v>99.770969177625076</v>
      </c>
      <c r="N43" s="5">
        <v>99.630183690788996</v>
      </c>
      <c r="O43" s="5">
        <v>99.724646869247536</v>
      </c>
      <c r="P43" s="5">
        <v>99.710220885908939</v>
      </c>
      <c r="Q43" s="5">
        <v>99.49291672602304</v>
      </c>
      <c r="R43" s="5">
        <v>100.47374720845504</v>
      </c>
      <c r="S43" s="5">
        <v>99.838099999999997</v>
      </c>
      <c r="U43" s="10">
        <f t="shared" si="65"/>
        <v>-0.18976677992192936</v>
      </c>
      <c r="V43" s="10">
        <f t="shared" si="66"/>
        <v>0.47749934130603133</v>
      </c>
      <c r="W43" s="10">
        <f t="shared" si="67"/>
        <v>0.74289714846222932</v>
      </c>
      <c r="X43" s="10">
        <f t="shared" si="68"/>
        <v>0.27687867487440343</v>
      </c>
      <c r="Y43" s="10">
        <f t="shared" si="69"/>
        <v>0.7634402782762395</v>
      </c>
      <c r="Z43" s="10">
        <f t="shared" si="70"/>
        <v>0.46646760867570247</v>
      </c>
      <c r="AA43" s="10">
        <f t="shared" si="71"/>
        <v>0.4025784911622754</v>
      </c>
      <c r="AB43" s="10">
        <f t="shared" si="72"/>
        <v>7.6755539857398247E-2</v>
      </c>
      <c r="AC43" s="10">
        <f t="shared" si="73"/>
        <v>0.42302937961431475</v>
      </c>
      <c r="AD43" s="10">
        <f t="shared" si="74"/>
        <v>0.15481131774159884</v>
      </c>
      <c r="AE43" s="10">
        <f t="shared" si="75"/>
        <v>0.65977409923747565</v>
      </c>
      <c r="AF43" s="10">
        <f t="shared" si="76"/>
        <v>0.54038791033659273</v>
      </c>
      <c r="AG43" s="10">
        <f t="shared" si="77"/>
        <v>0.12758712353657664</v>
      </c>
      <c r="AH43" s="10">
        <f t="shared" si="78"/>
        <v>0.58200412505498011</v>
      </c>
      <c r="AI43" s="10">
        <f t="shared" si="79"/>
        <v>0.15695627558256486</v>
      </c>
      <c r="AJ43" s="10">
        <f t="shared" si="80"/>
        <v>0.75017139358284357</v>
      </c>
      <c r="AK43" s="10">
        <f t="shared" si="81"/>
        <v>1.3478983757780671</v>
      </c>
      <c r="AL43" s="10">
        <f t="shared" si="82"/>
        <v>0.29947759694595177</v>
      </c>
      <c r="AM43" s="10"/>
      <c r="AN43" s="10">
        <f t="shared" ref="AN43:BE43" si="90">(B43/B39-1)*100</f>
        <v>-2.3551353097296945</v>
      </c>
      <c r="AO43" s="10">
        <f t="shared" si="90"/>
        <v>0.46428374609226442</v>
      </c>
      <c r="AP43" s="10">
        <f t="shared" si="90"/>
        <v>-0.73429136506101278</v>
      </c>
      <c r="AQ43" s="10">
        <f t="shared" si="90"/>
        <v>-1.5053009364580872</v>
      </c>
      <c r="AR43" s="10">
        <f t="shared" si="90"/>
        <v>-0.32511435272790656</v>
      </c>
      <c r="AS43" s="10">
        <f t="shared" si="90"/>
        <v>-1.2235449665991771</v>
      </c>
      <c r="AT43" s="10">
        <f t="shared" si="90"/>
        <v>-0.83692578276443053</v>
      </c>
      <c r="AU43" s="10">
        <f t="shared" si="90"/>
        <v>-0.82589532551501366</v>
      </c>
      <c r="AV43" s="10">
        <f t="shared" si="90"/>
        <v>-0.27081830318701483</v>
      </c>
      <c r="AW43" s="10">
        <f t="shared" si="90"/>
        <v>-1.8490341539784905</v>
      </c>
      <c r="AX43" s="10">
        <f t="shared" si="90"/>
        <v>-0.30790375046516605</v>
      </c>
      <c r="AY43" s="10">
        <f t="shared" si="90"/>
        <v>-1.2263713520947683</v>
      </c>
      <c r="AZ43" s="10">
        <f t="shared" si="90"/>
        <v>-0.9947137717770449</v>
      </c>
      <c r="BA43" s="10">
        <f t="shared" si="90"/>
        <v>-1.6564072624796311</v>
      </c>
      <c r="BB43" s="10">
        <f t="shared" si="90"/>
        <v>-0.43070795123022476</v>
      </c>
      <c r="BC43" s="10">
        <f t="shared" si="90"/>
        <v>-0.86085931351220779</v>
      </c>
      <c r="BD43" s="10">
        <f t="shared" si="90"/>
        <v>0.27959422131282885</v>
      </c>
      <c r="BE43" s="10">
        <f t="shared" si="90"/>
        <v>-1.0422283367165774</v>
      </c>
      <c r="BG43" s="11">
        <f t="shared" si="35"/>
        <v>-0.75906711968771745</v>
      </c>
      <c r="BH43" s="11">
        <f t="shared" si="18"/>
        <v>1.9099973652241253</v>
      </c>
      <c r="BI43" s="11">
        <f t="shared" si="19"/>
        <v>2.9715885938489173</v>
      </c>
      <c r="BJ43" s="11">
        <f t="shared" si="20"/>
        <v>1.1075146994976137</v>
      </c>
      <c r="BK43" s="11">
        <f t="shared" si="21"/>
        <v>3.053761113104958</v>
      </c>
      <c r="BL43" s="11">
        <f t="shared" si="22"/>
        <v>1.8658704347028099</v>
      </c>
      <c r="BM43" s="11">
        <f t="shared" si="23"/>
        <v>1.6103139646491016</v>
      </c>
      <c r="BN43" s="11">
        <f t="shared" si="24"/>
        <v>0.30702215942959299</v>
      </c>
      <c r="BO43" s="11">
        <f t="shared" si="25"/>
        <v>1.692117518457259</v>
      </c>
      <c r="BP43" s="11">
        <f t="shared" si="26"/>
        <v>0.61924527096639537</v>
      </c>
      <c r="BQ43" s="11">
        <f t="shared" si="27"/>
        <v>2.6390963969499026</v>
      </c>
      <c r="BR43" s="11">
        <f t="shared" si="28"/>
        <v>2.1615516413463709</v>
      </c>
      <c r="BS43" s="11">
        <f t="shared" si="29"/>
        <v>0.51034849414630656</v>
      </c>
      <c r="BT43" s="11">
        <f t="shared" si="30"/>
        <v>2.3280165002199205</v>
      </c>
      <c r="BU43" s="11">
        <f t="shared" si="31"/>
        <v>0.62782510233025945</v>
      </c>
      <c r="BV43" s="11">
        <f t="shared" si="32"/>
        <v>3.0006855743313743</v>
      </c>
      <c r="BW43" s="11">
        <f t="shared" si="33"/>
        <v>5.3915935031122686</v>
      </c>
      <c r="BX43" s="11">
        <f t="shared" si="34"/>
        <v>1.1979103877838071</v>
      </c>
    </row>
    <row r="44" spans="1:76" x14ac:dyDescent="0.25">
      <c r="A44" s="4">
        <v>201002</v>
      </c>
      <c r="B44" s="5">
        <v>100.01430187795367</v>
      </c>
      <c r="C44" s="5">
        <v>99.709839698392429</v>
      </c>
      <c r="D44" s="5">
        <v>99.934675566225124</v>
      </c>
      <c r="E44" s="5">
        <v>99.827627413350243</v>
      </c>
      <c r="F44" s="5">
        <v>99.791221144944913</v>
      </c>
      <c r="G44" s="5">
        <v>100.37877560472542</v>
      </c>
      <c r="H44" s="5">
        <v>100.03336998926153</v>
      </c>
      <c r="I44" s="5">
        <v>99.909306532332451</v>
      </c>
      <c r="J44" s="5">
        <v>100.25220574946273</v>
      </c>
      <c r="K44" s="5">
        <v>100.18285876236206</v>
      </c>
      <c r="L44" s="5">
        <v>99.951504508763506</v>
      </c>
      <c r="M44" s="5">
        <v>100.18960041827165</v>
      </c>
      <c r="N44" s="5">
        <v>99.863448145600387</v>
      </c>
      <c r="O44" s="5">
        <v>99.957846929922042</v>
      </c>
      <c r="P44" s="5">
        <v>99.835070446462211</v>
      </c>
      <c r="Q44" s="5">
        <v>100.05090584041389</v>
      </c>
      <c r="R44" s="5">
        <v>100.13824247281794</v>
      </c>
      <c r="S44" s="5">
        <v>100.0262</v>
      </c>
      <c r="U44" s="10">
        <f t="shared" si="65"/>
        <v>-2.7658825610188398E-2</v>
      </c>
      <c r="V44" s="10">
        <f t="shared" si="66"/>
        <v>-0.27271722123747288</v>
      </c>
      <c r="W44" s="10">
        <f t="shared" si="67"/>
        <v>-1.485688464716306E-2</v>
      </c>
      <c r="X44" s="10">
        <f t="shared" si="68"/>
        <v>-0.22448842556147541</v>
      </c>
      <c r="Y44" s="10">
        <f t="shared" si="69"/>
        <v>0.30665148634576589</v>
      </c>
      <c r="Z44" s="10">
        <f t="shared" si="70"/>
        <v>3.5882211938531583E-2</v>
      </c>
      <c r="AA44" s="10">
        <f t="shared" si="71"/>
        <v>0.21658085321356602</v>
      </c>
      <c r="AB44" s="10">
        <f t="shared" si="72"/>
        <v>-4.520889138603934E-4</v>
      </c>
      <c r="AC44" s="10">
        <f t="shared" si="73"/>
        <v>0.27511367158750133</v>
      </c>
      <c r="AD44" s="10">
        <f t="shared" si="74"/>
        <v>0.18328280545181208</v>
      </c>
      <c r="AE44" s="10">
        <f t="shared" si="75"/>
        <v>0.38793273743089607</v>
      </c>
      <c r="AF44" s="10">
        <f t="shared" si="76"/>
        <v>0.41959223619576491</v>
      </c>
      <c r="AG44" s="10">
        <f t="shared" si="77"/>
        <v>0.23413030687100544</v>
      </c>
      <c r="AH44" s="10">
        <f t="shared" si="78"/>
        <v>0.23384395733210273</v>
      </c>
      <c r="AI44" s="10">
        <f t="shared" si="79"/>
        <v>0.12521239993654731</v>
      </c>
      <c r="AJ44" s="10">
        <f t="shared" si="80"/>
        <v>0.56083300475289199</v>
      </c>
      <c r="AK44" s="10">
        <f t="shared" si="81"/>
        <v>-0.33392278576116485</v>
      </c>
      <c r="AL44" s="10">
        <f t="shared" si="82"/>
        <v>0.18840502773991297</v>
      </c>
      <c r="AM44" s="10"/>
      <c r="AN44" s="10">
        <f t="shared" ref="AN44:BE44" si="91">(B44/B40-1)*100</f>
        <v>-1.3420108135761444</v>
      </c>
      <c r="AO44" s="10">
        <f t="shared" si="91"/>
        <v>0.44115680699339244</v>
      </c>
      <c r="AP44" s="10">
        <f t="shared" si="91"/>
        <v>0.36458527937432983</v>
      </c>
      <c r="AQ44" s="10">
        <f t="shared" si="91"/>
        <v>-0.42484664915736214</v>
      </c>
      <c r="AR44" s="10">
        <f t="shared" si="91"/>
        <v>1.0305442634838791</v>
      </c>
      <c r="AS44" s="10">
        <f t="shared" si="91"/>
        <v>-0.21076956616716824</v>
      </c>
      <c r="AT44" s="10">
        <f t="shared" si="91"/>
        <v>0.18781736478643563</v>
      </c>
      <c r="AU44" s="10">
        <f t="shared" si="91"/>
        <v>-0.47002518204740662</v>
      </c>
      <c r="AV44" s="10">
        <f t="shared" si="91"/>
        <v>0.6202598117567959</v>
      </c>
      <c r="AW44" s="10">
        <f t="shared" si="91"/>
        <v>-0.14425767226237118</v>
      </c>
      <c r="AX44" s="10">
        <f t="shared" si="91"/>
        <v>0.92237076129910722</v>
      </c>
      <c r="AY44" s="10">
        <f t="shared" si="91"/>
        <v>0.63984359568862725</v>
      </c>
      <c r="AZ44" s="10">
        <f t="shared" si="91"/>
        <v>0.1059359434238516</v>
      </c>
      <c r="BA44" s="10">
        <f t="shared" si="91"/>
        <v>0.19649935055510159</v>
      </c>
      <c r="BB44" s="10">
        <f t="shared" si="91"/>
        <v>0.44107149693268788</v>
      </c>
      <c r="BC44" s="10">
        <f t="shared" si="91"/>
        <v>1.1129658439292367</v>
      </c>
      <c r="BD44" s="10">
        <f t="shared" si="91"/>
        <v>0.71785010052338727</v>
      </c>
      <c r="BE44" s="10">
        <f t="shared" si="91"/>
        <v>0.11399997798069439</v>
      </c>
      <c r="BG44" s="11">
        <f t="shared" si="35"/>
        <v>-0.11063530244075359</v>
      </c>
      <c r="BH44" s="11">
        <f t="shared" si="18"/>
        <v>-1.0908688849498915</v>
      </c>
      <c r="BI44" s="11">
        <f t="shared" si="19"/>
        <v>-5.942753858865224E-2</v>
      </c>
      <c r="BJ44" s="11">
        <f t="shared" si="20"/>
        <v>-0.89795370224590165</v>
      </c>
      <c r="BK44" s="11">
        <f t="shared" si="21"/>
        <v>1.2266059453830636</v>
      </c>
      <c r="BL44" s="11">
        <f t="shared" si="22"/>
        <v>0.14352884775412633</v>
      </c>
      <c r="BM44" s="11">
        <f t="shared" si="23"/>
        <v>0.86632341285426406</v>
      </c>
      <c r="BN44" s="11">
        <f t="shared" si="24"/>
        <v>-1.8083556554415736E-3</v>
      </c>
      <c r="BO44" s="11">
        <f t="shared" si="25"/>
        <v>1.1004546863500053</v>
      </c>
      <c r="BP44" s="11">
        <f t="shared" si="26"/>
        <v>0.73313122180724832</v>
      </c>
      <c r="BQ44" s="11">
        <f t="shared" si="27"/>
        <v>1.5517309497235843</v>
      </c>
      <c r="BR44" s="11">
        <f t="shared" si="28"/>
        <v>1.6783689447830596</v>
      </c>
      <c r="BS44" s="11">
        <f t="shared" si="29"/>
        <v>0.93652122748402178</v>
      </c>
      <c r="BT44" s="11">
        <f t="shared" si="30"/>
        <v>0.9353758293284109</v>
      </c>
      <c r="BU44" s="11">
        <f t="shared" si="31"/>
        <v>0.50084959974618926</v>
      </c>
      <c r="BV44" s="11">
        <f t="shared" si="32"/>
        <v>2.243332019011568</v>
      </c>
      <c r="BW44" s="11">
        <f t="shared" si="33"/>
        <v>-1.3356911430446594</v>
      </c>
      <c r="BX44" s="11">
        <f t="shared" si="34"/>
        <v>0.75362011095965187</v>
      </c>
    </row>
    <row r="45" spans="1:76" x14ac:dyDescent="0.25">
      <c r="A45" s="4">
        <v>201003</v>
      </c>
      <c r="B45" s="5">
        <v>99.988888085304382</v>
      </c>
      <c r="C45" s="5">
        <v>99.876655341313594</v>
      </c>
      <c r="D45" s="5">
        <v>99.996376690288372</v>
      </c>
      <c r="E45" s="5">
        <v>100.14339081400361</v>
      </c>
      <c r="F45" s="5">
        <v>100.59875723995282</v>
      </c>
      <c r="G45" s="5">
        <v>99.781258738815112</v>
      </c>
      <c r="H45" s="5">
        <v>100.03379866714323</v>
      </c>
      <c r="I45" s="5">
        <v>100.16209916210231</v>
      </c>
      <c r="J45" s="5">
        <v>99.910252583871099</v>
      </c>
      <c r="K45" s="5">
        <v>99.946311963127727</v>
      </c>
      <c r="L45" s="5">
        <v>100.28379959542018</v>
      </c>
      <c r="M45" s="5">
        <v>100.22990727498436</v>
      </c>
      <c r="N45" s="5">
        <v>100.12380927637498</v>
      </c>
      <c r="O45" s="5">
        <v>100.26511425668753</v>
      </c>
      <c r="P45" s="5">
        <v>99.901925258877881</v>
      </c>
      <c r="Q45" s="5">
        <v>100.31065012584195</v>
      </c>
      <c r="R45" s="5">
        <v>99.719038767508096</v>
      </c>
      <c r="S45" s="5">
        <v>100.0673</v>
      </c>
      <c r="U45" s="10">
        <f t="shared" si="65"/>
        <v>-2.54101585194344E-2</v>
      </c>
      <c r="V45" s="10">
        <f t="shared" si="66"/>
        <v>0.16730108425182522</v>
      </c>
      <c r="W45" s="10">
        <f t="shared" si="67"/>
        <v>6.1741456319985843E-2</v>
      </c>
      <c r="X45" s="10">
        <f t="shared" si="68"/>
        <v>0.31630863002072296</v>
      </c>
      <c r="Y45" s="10">
        <f t="shared" si="69"/>
        <v>0.80922558692309021</v>
      </c>
      <c r="Z45" s="10">
        <f t="shared" si="70"/>
        <v>-0.59526215807137461</v>
      </c>
      <c r="AA45" s="10">
        <f t="shared" si="71"/>
        <v>4.2853487964844561E-4</v>
      </c>
      <c r="AB45" s="10">
        <f t="shared" si="72"/>
        <v>0.25302210429021255</v>
      </c>
      <c r="AC45" s="10">
        <f t="shared" si="73"/>
        <v>-0.34109290966245487</v>
      </c>
      <c r="AD45" s="10">
        <f t="shared" si="74"/>
        <v>-0.23611504219043233</v>
      </c>
      <c r="AE45" s="10">
        <f t="shared" si="75"/>
        <v>0.33245631297880163</v>
      </c>
      <c r="AF45" s="10">
        <f t="shared" si="76"/>
        <v>4.0230579365951868E-2</v>
      </c>
      <c r="AG45" s="10">
        <f t="shared" si="77"/>
        <v>0.26071714487065911</v>
      </c>
      <c r="AH45" s="10">
        <f t="shared" si="78"/>
        <v>0.30739690399783637</v>
      </c>
      <c r="AI45" s="10">
        <f t="shared" si="79"/>
        <v>6.6965257916584697E-2</v>
      </c>
      <c r="AJ45" s="10">
        <f t="shared" si="80"/>
        <v>0.2596121276926322</v>
      </c>
      <c r="AK45" s="10">
        <f t="shared" si="81"/>
        <v>-0.41862498777490709</v>
      </c>
      <c r="AL45" s="10">
        <f t="shared" si="82"/>
        <v>4.1089234620539372E-2</v>
      </c>
      <c r="AM45" s="10"/>
      <c r="AN45" s="10">
        <f t="shared" ref="AN45:BE45" si="92">(B45/B41-1)*100</f>
        <v>-0.79076919173457494</v>
      </c>
      <c r="AO45" s="10">
        <f t="shared" si="92"/>
        <v>0.8256906154369803</v>
      </c>
      <c r="AP45" s="10">
        <f t="shared" si="92"/>
        <v>0.94475001037015449</v>
      </c>
      <c r="AQ45" s="10">
        <f t="shared" si="92"/>
        <v>0.30380693656484326</v>
      </c>
      <c r="AR45" s="10">
        <f t="shared" si="92"/>
        <v>2.0351954310918741</v>
      </c>
      <c r="AS45" s="10">
        <f t="shared" si="92"/>
        <v>-0.25359687241569562</v>
      </c>
      <c r="AT45" s="10">
        <f t="shared" si="92"/>
        <v>0.78062424629470328</v>
      </c>
      <c r="AU45" s="10">
        <f t="shared" si="92"/>
        <v>0.11756277909864554</v>
      </c>
      <c r="AV45" s="10">
        <f t="shared" si="92"/>
        <v>0.507158699734922</v>
      </c>
      <c r="AW45" s="10">
        <f t="shared" si="92"/>
        <v>-0.31113291904029117</v>
      </c>
      <c r="AX45" s="10">
        <f t="shared" si="92"/>
        <v>1.6206060516182008</v>
      </c>
      <c r="AY45" s="10">
        <f t="shared" si="92"/>
        <v>1.1555371311764429</v>
      </c>
      <c r="AZ45" s="10">
        <f t="shared" si="92"/>
        <v>0.56234376605492908</v>
      </c>
      <c r="BA45" s="10">
        <f t="shared" si="92"/>
        <v>0.88184485650508737</v>
      </c>
      <c r="BB45" s="10">
        <f t="shared" si="92"/>
        <v>0.43260330376810874</v>
      </c>
      <c r="BC45" s="10">
        <f t="shared" si="92"/>
        <v>1.7251864493675662</v>
      </c>
      <c r="BD45" s="10">
        <f t="shared" si="92"/>
        <v>0.43198084160762651</v>
      </c>
      <c r="BE45" s="10">
        <f t="shared" si="92"/>
        <v>0.46635235154031118</v>
      </c>
      <c r="BG45" s="11">
        <f t="shared" si="35"/>
        <v>-0.1016406340777376</v>
      </c>
      <c r="BH45" s="11">
        <f t="shared" si="18"/>
        <v>0.66920433700730086</v>
      </c>
      <c r="BI45" s="11">
        <f t="shared" si="19"/>
        <v>0.24696582527994337</v>
      </c>
      <c r="BJ45" s="11">
        <f t="shared" si="20"/>
        <v>1.2652345200828918</v>
      </c>
      <c r="BK45" s="11">
        <f t="shared" si="21"/>
        <v>3.2369023476923608</v>
      </c>
      <c r="BL45" s="11">
        <f t="shared" si="22"/>
        <v>-2.3810486322854985</v>
      </c>
      <c r="BM45" s="11">
        <f t="shared" si="23"/>
        <v>1.7141395185937824E-3</v>
      </c>
      <c r="BN45" s="11">
        <f t="shared" si="24"/>
        <v>1.0120884171608502</v>
      </c>
      <c r="BO45" s="11">
        <f t="shared" si="25"/>
        <v>-1.3643716386498195</v>
      </c>
      <c r="BP45" s="11">
        <f t="shared" si="26"/>
        <v>-0.94446016876172934</v>
      </c>
      <c r="BQ45" s="11">
        <f t="shared" si="27"/>
        <v>1.3298252519152065</v>
      </c>
      <c r="BR45" s="11">
        <f t="shared" si="28"/>
        <v>0.16092231746380747</v>
      </c>
      <c r="BS45" s="11">
        <f t="shared" si="29"/>
        <v>1.0428685794826364</v>
      </c>
      <c r="BT45" s="11">
        <f t="shared" si="30"/>
        <v>1.2295876159913455</v>
      </c>
      <c r="BU45" s="11">
        <f t="shared" si="31"/>
        <v>0.26786103166633879</v>
      </c>
      <c r="BV45" s="11">
        <f t="shared" si="32"/>
        <v>1.0384485107705288</v>
      </c>
      <c r="BW45" s="11">
        <f t="shared" si="33"/>
        <v>-1.6744999510996283</v>
      </c>
      <c r="BX45" s="11">
        <f t="shared" si="34"/>
        <v>0.16435693848215749</v>
      </c>
    </row>
    <row r="46" spans="1:76" x14ac:dyDescent="0.25">
      <c r="A46" s="4">
        <v>201004</v>
      </c>
      <c r="B46" s="5">
        <v>99.95487458892319</v>
      </c>
      <c r="C46" s="5">
        <v>100.43115082226272</v>
      </c>
      <c r="D46" s="5">
        <v>100.11965645563726</v>
      </c>
      <c r="E46" s="5">
        <v>99.976953188507181</v>
      </c>
      <c r="F46" s="5">
        <v>100.12400583256785</v>
      </c>
      <c r="G46" s="5">
        <v>99.497613469063552</v>
      </c>
      <c r="H46" s="5">
        <v>100.11574216547412</v>
      </c>
      <c r="I46" s="5">
        <v>100.01897234732364</v>
      </c>
      <c r="J46" s="5">
        <v>99.860413041675713</v>
      </c>
      <c r="K46" s="5">
        <v>99.871304692634084</v>
      </c>
      <c r="L46" s="5">
        <v>100.19973477965287</v>
      </c>
      <c r="M46" s="5">
        <v>99.809616792404498</v>
      </c>
      <c r="N46" s="5">
        <v>100.38258556009022</v>
      </c>
      <c r="O46" s="5">
        <v>100.05258352360188</v>
      </c>
      <c r="P46" s="5">
        <v>100.55307509638587</v>
      </c>
      <c r="Q46" s="5">
        <v>100.14560869493668</v>
      </c>
      <c r="R46" s="5">
        <v>99.669638610593012</v>
      </c>
      <c r="S46" s="5">
        <v>100.0685</v>
      </c>
      <c r="U46" s="10">
        <f t="shared" si="65"/>
        <v>-3.4017276351927528E-2</v>
      </c>
      <c r="V46" s="10">
        <f t="shared" si="66"/>
        <v>0.5551802661535099</v>
      </c>
      <c r="W46" s="10">
        <f t="shared" si="67"/>
        <v>0.12328423231844354</v>
      </c>
      <c r="X46" s="10">
        <f t="shared" si="68"/>
        <v>-0.16619931095158691</v>
      </c>
      <c r="Y46" s="10">
        <f t="shared" si="69"/>
        <v>-0.47192571798135852</v>
      </c>
      <c r="Z46" s="10">
        <f t="shared" si="70"/>
        <v>-0.284267079145617</v>
      </c>
      <c r="AA46" s="10">
        <f t="shared" si="71"/>
        <v>8.1915811878285893E-2</v>
      </c>
      <c r="AB46" s="10">
        <f t="shared" si="72"/>
        <v>-0.14289518288452818</v>
      </c>
      <c r="AC46" s="10">
        <f t="shared" si="73"/>
        <v>-4.9884312076531323E-2</v>
      </c>
      <c r="AD46" s="10">
        <f t="shared" si="74"/>
        <v>-7.5047562056429484E-2</v>
      </c>
      <c r="AE46" s="10">
        <f t="shared" si="75"/>
        <v>-8.3826915320772688E-2</v>
      </c>
      <c r="AF46" s="10">
        <f t="shared" si="76"/>
        <v>-0.41932642063289283</v>
      </c>
      <c r="AG46" s="10">
        <f t="shared" si="77"/>
        <v>0.258456290851794</v>
      </c>
      <c r="AH46" s="10">
        <f t="shared" si="78"/>
        <v>-0.21196877364697553</v>
      </c>
      <c r="AI46" s="10">
        <f t="shared" si="79"/>
        <v>0.6517890779588642</v>
      </c>
      <c r="AJ46" s="10">
        <f t="shared" si="80"/>
        <v>-0.16453031726761935</v>
      </c>
      <c r="AK46" s="10">
        <f t="shared" si="81"/>
        <v>-4.9539343264493052E-2</v>
      </c>
      <c r="AL46" s="10">
        <f t="shared" si="82"/>
        <v>1.1991929431465209E-3</v>
      </c>
      <c r="AM46" s="10"/>
      <c r="AN46" s="10">
        <f t="shared" ref="AN46:BE46" si="93">(B46/B42-1)*100</f>
        <v>-0.27666274881801289</v>
      </c>
      <c r="AO46" s="10">
        <f t="shared" si="93"/>
        <v>0.92836206441957447</v>
      </c>
      <c r="AP46" s="10">
        <f t="shared" si="93"/>
        <v>0.91437910993974469</v>
      </c>
      <c r="AQ46" s="10">
        <f t="shared" si="93"/>
        <v>0.20142974251726731</v>
      </c>
      <c r="AR46" s="10">
        <f t="shared" si="93"/>
        <v>1.4094901499064338</v>
      </c>
      <c r="AS46" s="10">
        <f t="shared" si="93"/>
        <v>-0.37973118578236154</v>
      </c>
      <c r="AT46" s="10">
        <f t="shared" si="93"/>
        <v>0.70288651296357418</v>
      </c>
      <c r="AU46" s="10">
        <f t="shared" si="93"/>
        <v>0.18615222332780679</v>
      </c>
      <c r="AV46" s="10">
        <f t="shared" si="93"/>
        <v>0.30576685231225031</v>
      </c>
      <c r="AW46" s="10">
        <f t="shared" si="93"/>
        <v>2.6340154277293415E-2</v>
      </c>
      <c r="AX46" s="10">
        <f t="shared" si="93"/>
        <v>1.3012253700299015</v>
      </c>
      <c r="AY46" s="10">
        <f t="shared" si="93"/>
        <v>0.57933356971786587</v>
      </c>
      <c r="AZ46" s="10">
        <f t="shared" si="93"/>
        <v>0.88374535721185143</v>
      </c>
      <c r="BA46" s="10">
        <f t="shared" si="93"/>
        <v>0.91276013128354094</v>
      </c>
      <c r="BB46" s="10">
        <f t="shared" si="93"/>
        <v>1.0035867569453627</v>
      </c>
      <c r="BC46" s="10">
        <f t="shared" si="93"/>
        <v>1.4111111860742653</v>
      </c>
      <c r="BD46" s="10">
        <f t="shared" si="93"/>
        <v>0.53679379648801095</v>
      </c>
      <c r="BE46" s="10">
        <f t="shared" si="93"/>
        <v>0.53094233473980346</v>
      </c>
      <c r="BG46" s="11">
        <f t="shared" si="35"/>
        <v>-0.13606910540771011</v>
      </c>
      <c r="BH46" s="11">
        <f t="shared" si="18"/>
        <v>2.2207210646140396</v>
      </c>
      <c r="BI46" s="11">
        <f t="shared" si="19"/>
        <v>0.49313692927377417</v>
      </c>
      <c r="BJ46" s="11">
        <f t="shared" si="20"/>
        <v>-0.66479724380634764</v>
      </c>
      <c r="BK46" s="11">
        <f t="shared" si="21"/>
        <v>-1.8877028719254341</v>
      </c>
      <c r="BL46" s="11">
        <f t="shared" si="22"/>
        <v>-1.137068316582468</v>
      </c>
      <c r="BM46" s="11">
        <f t="shared" si="23"/>
        <v>0.32766324751314357</v>
      </c>
      <c r="BN46" s="11">
        <f t="shared" si="24"/>
        <v>-0.57158073153811273</v>
      </c>
      <c r="BO46" s="11">
        <f t="shared" si="25"/>
        <v>-0.19953724830612529</v>
      </c>
      <c r="BP46" s="11">
        <f t="shared" si="26"/>
        <v>-0.30019024822571794</v>
      </c>
      <c r="BQ46" s="11">
        <f t="shared" si="27"/>
        <v>-0.33530766128309075</v>
      </c>
      <c r="BR46" s="11">
        <f t="shared" si="28"/>
        <v>-1.6773056825315713</v>
      </c>
      <c r="BS46" s="11">
        <f t="shared" si="29"/>
        <v>1.033825163407176</v>
      </c>
      <c r="BT46" s="11">
        <f t="shared" si="30"/>
        <v>-0.84787509458790211</v>
      </c>
      <c r="BU46" s="11">
        <f t="shared" si="31"/>
        <v>2.6071563118354568</v>
      </c>
      <c r="BV46" s="11">
        <f t="shared" si="32"/>
        <v>-0.65812126907047741</v>
      </c>
      <c r="BW46" s="11">
        <f t="shared" si="33"/>
        <v>-0.19815737305797221</v>
      </c>
      <c r="BX46" s="11">
        <f t="shared" si="34"/>
        <v>4.7967717725860837E-3</v>
      </c>
    </row>
    <row r="47" spans="1:76" x14ac:dyDescent="0.25">
      <c r="A47" s="4">
        <v>201101</v>
      </c>
      <c r="B47" s="5">
        <v>99.974276001426475</v>
      </c>
      <c r="C47" s="5">
        <v>99.44912764249095</v>
      </c>
      <c r="D47" s="5">
        <v>99.570847599764363</v>
      </c>
      <c r="E47" s="5">
        <v>99.423370945287672</v>
      </c>
      <c r="F47" s="5">
        <v>99.827314818055555</v>
      </c>
      <c r="G47" s="5">
        <v>98.378968481879014</v>
      </c>
      <c r="H47" s="5">
        <v>99.771410325746871</v>
      </c>
      <c r="I47" s="5">
        <v>99.539167802045029</v>
      </c>
      <c r="J47" s="5">
        <v>98.937194704130462</v>
      </c>
      <c r="K47" s="5">
        <v>99.234969470206821</v>
      </c>
      <c r="L47" s="5">
        <v>99.563622930112842</v>
      </c>
      <c r="M47" s="5">
        <v>98.947683947008628</v>
      </c>
      <c r="N47" s="5">
        <v>100.58444998338258</v>
      </c>
      <c r="O47" s="5">
        <v>99.415675455189401</v>
      </c>
      <c r="P47" s="5">
        <v>100.59129167619082</v>
      </c>
      <c r="Q47" s="5">
        <v>99.707748282477198</v>
      </c>
      <c r="R47" s="5">
        <v>99.008980482112264</v>
      </c>
      <c r="S47" s="5">
        <v>99.6661</v>
      </c>
      <c r="U47" s="10">
        <f t="shared" si="65"/>
        <v>1.941017142292889E-2</v>
      </c>
      <c r="V47" s="10">
        <f t="shared" si="66"/>
        <v>-0.97780735531917129</v>
      </c>
      <c r="W47" s="10">
        <f t="shared" si="67"/>
        <v>-0.54815295547490095</v>
      </c>
      <c r="X47" s="10">
        <f t="shared" si="68"/>
        <v>-0.55370985568616859</v>
      </c>
      <c r="Y47" s="10">
        <f t="shared" si="69"/>
        <v>-0.29632355601955096</v>
      </c>
      <c r="Z47" s="10">
        <f t="shared" si="70"/>
        <v>-1.1242932852176923</v>
      </c>
      <c r="AA47" s="10">
        <f t="shared" si="71"/>
        <v>-0.34393376334175274</v>
      </c>
      <c r="AB47" s="10">
        <f t="shared" si="72"/>
        <v>-0.47971353236109238</v>
      </c>
      <c r="AC47" s="10">
        <f t="shared" si="73"/>
        <v>-0.92450883130230643</v>
      </c>
      <c r="AD47" s="10">
        <f t="shared" si="74"/>
        <v>-0.63715521128482333</v>
      </c>
      <c r="AE47" s="10">
        <f t="shared" si="75"/>
        <v>-0.63484384558391005</v>
      </c>
      <c r="AF47" s="10">
        <f t="shared" si="76"/>
        <v>-0.86357695089503972</v>
      </c>
      <c r="AG47" s="10">
        <f t="shared" si="77"/>
        <v>0.2010950626207153</v>
      </c>
      <c r="AH47" s="10">
        <f t="shared" si="78"/>
        <v>-0.63657333572224584</v>
      </c>
      <c r="AI47" s="10">
        <f t="shared" si="79"/>
        <v>3.8006376004240394E-2</v>
      </c>
      <c r="AJ47" s="10">
        <f t="shared" si="80"/>
        <v>-0.43722377662438472</v>
      </c>
      <c r="AK47" s="10">
        <f t="shared" si="81"/>
        <v>-0.66284792208580745</v>
      </c>
      <c r="AL47" s="10">
        <f t="shared" si="82"/>
        <v>-0.40212454468688819</v>
      </c>
      <c r="AM47" s="10"/>
      <c r="AN47" s="10">
        <f t="shared" ref="AN47:BE47" si="94">(B47/B43-1)*100</f>
        <v>-6.7667909399671267E-2</v>
      </c>
      <c r="AO47" s="10">
        <f t="shared" si="94"/>
        <v>-0.53347488569029933</v>
      </c>
      <c r="AP47" s="10">
        <f t="shared" si="94"/>
        <v>-0.37886858618954022</v>
      </c>
      <c r="AQ47" s="10">
        <f t="shared" si="94"/>
        <v>-0.62853384818989388</v>
      </c>
      <c r="AR47" s="10">
        <f t="shared" si="94"/>
        <v>0.34293158641902632</v>
      </c>
      <c r="AS47" s="10">
        <f t="shared" si="94"/>
        <v>-1.9570935798307598</v>
      </c>
      <c r="AT47" s="10">
        <f t="shared" si="94"/>
        <v>-4.5858588761804597E-2</v>
      </c>
      <c r="AU47" s="10">
        <f t="shared" si="94"/>
        <v>-0.37092514070254934</v>
      </c>
      <c r="AV47" s="10">
        <f t="shared" si="94"/>
        <v>-1.0401978576133675</v>
      </c>
      <c r="AW47" s="10">
        <f t="shared" si="94"/>
        <v>-0.76461049882594612</v>
      </c>
      <c r="AX47" s="10">
        <f t="shared" si="94"/>
        <v>-1.6424872647635702E-3</v>
      </c>
      <c r="AY47" s="10">
        <f t="shared" si="94"/>
        <v>-0.82517513601649828</v>
      </c>
      <c r="AZ47" s="10">
        <f t="shared" si="94"/>
        <v>0.9578084243578644</v>
      </c>
      <c r="BA47" s="10">
        <f t="shared" si="94"/>
        <v>-0.30982452558918627</v>
      </c>
      <c r="BB47" s="10">
        <f t="shared" si="94"/>
        <v>0.88363136943605536</v>
      </c>
      <c r="BC47" s="10">
        <f t="shared" si="94"/>
        <v>0.2159264835362551</v>
      </c>
      <c r="BD47" s="10">
        <f t="shared" si="94"/>
        <v>-1.4578601545573777</v>
      </c>
      <c r="BE47" s="10">
        <f t="shared" si="94"/>
        <v>-0.17227891957077857</v>
      </c>
      <c r="BG47" s="11">
        <f t="shared" si="35"/>
        <v>7.7640685691715561E-2</v>
      </c>
      <c r="BH47" s="11">
        <f t="shared" si="18"/>
        <v>-3.9112294212766852</v>
      </c>
      <c r="BI47" s="11">
        <f t="shared" si="19"/>
        <v>-2.1926118218996038</v>
      </c>
      <c r="BJ47" s="11">
        <f t="shared" si="20"/>
        <v>-2.2148394227446744</v>
      </c>
      <c r="BK47" s="11">
        <f t="shared" si="21"/>
        <v>-1.1852942240782038</v>
      </c>
      <c r="BL47" s="11">
        <f t="shared" si="22"/>
        <v>-4.4971731408707694</v>
      </c>
      <c r="BM47" s="11">
        <f t="shared" si="23"/>
        <v>-1.375735053367011</v>
      </c>
      <c r="BN47" s="11">
        <f t="shared" si="24"/>
        <v>-1.9188541294443695</v>
      </c>
      <c r="BO47" s="11">
        <f t="shared" si="25"/>
        <v>-3.6980353252092257</v>
      </c>
      <c r="BP47" s="11">
        <f t="shared" si="26"/>
        <v>-2.5486208451392933</v>
      </c>
      <c r="BQ47" s="11">
        <f t="shared" si="27"/>
        <v>-2.5393753823356402</v>
      </c>
      <c r="BR47" s="11">
        <f t="shared" si="28"/>
        <v>-3.4543078035801589</v>
      </c>
      <c r="BS47" s="11">
        <f t="shared" si="29"/>
        <v>0.80438025048286121</v>
      </c>
      <c r="BT47" s="11">
        <f t="shared" si="30"/>
        <v>-2.5462933428889833</v>
      </c>
      <c r="BU47" s="11">
        <f t="shared" si="31"/>
        <v>0.15202550401696158</v>
      </c>
      <c r="BV47" s="11">
        <f t="shared" si="32"/>
        <v>-1.7488951064975389</v>
      </c>
      <c r="BW47" s="11">
        <f t="shared" si="33"/>
        <v>-2.6513916883432298</v>
      </c>
      <c r="BX47" s="11">
        <f t="shared" si="34"/>
        <v>-1.6084981787475527</v>
      </c>
    </row>
    <row r="48" spans="1:76" x14ac:dyDescent="0.25">
      <c r="A48" s="4">
        <v>201102</v>
      </c>
      <c r="B48" s="5">
        <v>99.533558667905083</v>
      </c>
      <c r="C48" s="5">
        <v>98.810793173027619</v>
      </c>
      <c r="D48" s="5">
        <v>99.068819602913749</v>
      </c>
      <c r="E48" s="5">
        <v>99.748435958160414</v>
      </c>
      <c r="F48" s="5">
        <v>99.19569026483056</v>
      </c>
      <c r="G48" s="5">
        <v>97.601388242258608</v>
      </c>
      <c r="H48" s="5">
        <v>99.787109222821314</v>
      </c>
      <c r="I48" s="5">
        <v>98.695663302942606</v>
      </c>
      <c r="J48" s="5">
        <v>98.163411198804809</v>
      </c>
      <c r="K48" s="5">
        <v>98.317678058056345</v>
      </c>
      <c r="L48" s="5">
        <v>98.859930041867756</v>
      </c>
      <c r="M48" s="5">
        <v>98.445141524671129</v>
      </c>
      <c r="N48" s="5">
        <v>100.47469860219651</v>
      </c>
      <c r="O48" s="5">
        <v>98.726067162621277</v>
      </c>
      <c r="P48" s="5">
        <v>100.41023999654637</v>
      </c>
      <c r="Q48" s="5">
        <v>99.304345779151262</v>
      </c>
      <c r="R48" s="5">
        <v>98.236271246291835</v>
      </c>
      <c r="S48" s="5">
        <v>99.183800000000005</v>
      </c>
      <c r="U48" s="10">
        <f t="shared" si="65"/>
        <v>-0.4408307328128136</v>
      </c>
      <c r="V48" s="10">
        <f t="shared" si="66"/>
        <v>-0.64187035582461416</v>
      </c>
      <c r="W48" s="10">
        <f t="shared" si="67"/>
        <v>-0.50419174783825627</v>
      </c>
      <c r="X48" s="10">
        <f t="shared" si="68"/>
        <v>0.3269503033161314</v>
      </c>
      <c r="Y48" s="10">
        <f t="shared" si="69"/>
        <v>-0.63271716200740125</v>
      </c>
      <c r="Z48" s="10">
        <f t="shared" si="70"/>
        <v>-0.7903927553007728</v>
      </c>
      <c r="AA48" s="10">
        <f t="shared" si="71"/>
        <v>1.5734865351890726E-2</v>
      </c>
      <c r="AB48" s="10">
        <f t="shared" si="72"/>
        <v>-0.84740963555162141</v>
      </c>
      <c r="AC48" s="10">
        <f t="shared" si="73"/>
        <v>-0.78209565941265158</v>
      </c>
      <c r="AD48" s="10">
        <f t="shared" si="74"/>
        <v>-0.92436307185631561</v>
      </c>
      <c r="AE48" s="10">
        <f t="shared" si="75"/>
        <v>-0.70677710145102823</v>
      </c>
      <c r="AF48" s="10">
        <f t="shared" si="76"/>
        <v>-0.50788699875646826</v>
      </c>
      <c r="AG48" s="10">
        <f t="shared" si="77"/>
        <v>-0.10911366638104436</v>
      </c>
      <c r="AH48" s="10">
        <f t="shared" si="78"/>
        <v>-0.69366152712905249</v>
      </c>
      <c r="AI48" s="10">
        <f t="shared" si="79"/>
        <v>-0.17998742895882769</v>
      </c>
      <c r="AJ48" s="10">
        <f t="shared" si="80"/>
        <v>-0.40458490967328897</v>
      </c>
      <c r="AK48" s="10">
        <f t="shared" si="81"/>
        <v>-0.78044358406461622</v>
      </c>
      <c r="AL48" s="10">
        <f t="shared" si="82"/>
        <v>-0.48391579483896274</v>
      </c>
      <c r="AM48" s="10"/>
      <c r="AN48" s="10">
        <f t="shared" ref="AN48:BE48" si="95">(B48/B44-1)*100</f>
        <v>-0.4806744645733052</v>
      </c>
      <c r="AO48" s="10">
        <f t="shared" si="95"/>
        <v>-0.90166279284400463</v>
      </c>
      <c r="AP48" s="10">
        <f t="shared" si="95"/>
        <v>-0.86642194854336108</v>
      </c>
      <c r="AQ48" s="10">
        <f t="shared" si="95"/>
        <v>-7.932819525192647E-2</v>
      </c>
      <c r="AR48" s="10">
        <f t="shared" si="95"/>
        <v>-0.59677682393459719</v>
      </c>
      <c r="AS48" s="10">
        <f t="shared" si="95"/>
        <v>-2.7669069937689694</v>
      </c>
      <c r="AT48" s="10">
        <f t="shared" si="95"/>
        <v>-0.2461786166622737</v>
      </c>
      <c r="AU48" s="10">
        <f t="shared" si="95"/>
        <v>-1.2147449236844521</v>
      </c>
      <c r="AV48" s="10">
        <f t="shared" si="95"/>
        <v>-2.0835397436321457</v>
      </c>
      <c r="AW48" s="10">
        <f t="shared" si="95"/>
        <v>-1.8617762832362383</v>
      </c>
      <c r="AX48" s="10">
        <f t="shared" si="95"/>
        <v>-1.0921040881381017</v>
      </c>
      <c r="AY48" s="10">
        <f t="shared" si="95"/>
        <v>-1.7411576514106741</v>
      </c>
      <c r="AZ48" s="10">
        <f t="shared" si="95"/>
        <v>0.6120862717507336</v>
      </c>
      <c r="BA48" s="10">
        <f t="shared" si="95"/>
        <v>-1.2322992192542292</v>
      </c>
      <c r="BB48" s="10">
        <f t="shared" si="95"/>
        <v>0.5761197418021613</v>
      </c>
      <c r="BC48" s="10">
        <f t="shared" si="95"/>
        <v>-0.74618021195472783</v>
      </c>
      <c r="BD48" s="10">
        <f t="shared" si="95"/>
        <v>-1.8993455243059398</v>
      </c>
      <c r="BE48" s="10">
        <f t="shared" si="95"/>
        <v>-0.84217934901055225</v>
      </c>
      <c r="BG48" s="11">
        <f t="shared" si="35"/>
        <v>-1.7633229312512544</v>
      </c>
      <c r="BH48" s="11">
        <f t="shared" si="18"/>
        <v>-2.5674814232984566</v>
      </c>
      <c r="BI48" s="11">
        <f t="shared" si="19"/>
        <v>-2.0167669913530251</v>
      </c>
      <c r="BJ48" s="11">
        <f t="shared" si="20"/>
        <v>1.3078012132645256</v>
      </c>
      <c r="BK48" s="11">
        <f t="shared" si="21"/>
        <v>-2.530868648029605</v>
      </c>
      <c r="BL48" s="11">
        <f t="shared" si="22"/>
        <v>-3.1615710212030912</v>
      </c>
      <c r="BM48" s="11">
        <f t="shared" si="23"/>
        <v>6.2939461407562902E-2</v>
      </c>
      <c r="BN48" s="11">
        <f t="shared" si="24"/>
        <v>-3.3896385422064856</v>
      </c>
      <c r="BO48" s="11">
        <f t="shared" si="25"/>
        <v>-3.1283826376506063</v>
      </c>
      <c r="BP48" s="11">
        <f t="shared" si="26"/>
        <v>-3.6974522874252624</v>
      </c>
      <c r="BQ48" s="11">
        <f t="shared" si="27"/>
        <v>-2.8271084058041129</v>
      </c>
      <c r="BR48" s="11">
        <f t="shared" si="28"/>
        <v>-2.031547995025873</v>
      </c>
      <c r="BS48" s="11">
        <f t="shared" si="29"/>
        <v>-0.43645466552417744</v>
      </c>
      <c r="BT48" s="11">
        <f t="shared" si="30"/>
        <v>-2.77464610851621</v>
      </c>
      <c r="BU48" s="11">
        <f t="shared" si="31"/>
        <v>-0.71994971583531076</v>
      </c>
      <c r="BV48" s="11">
        <f t="shared" si="32"/>
        <v>-1.6183396386931559</v>
      </c>
      <c r="BW48" s="11">
        <f t="shared" si="33"/>
        <v>-3.1217743362584649</v>
      </c>
      <c r="BX48" s="11">
        <f t="shared" si="34"/>
        <v>-1.935663179355851</v>
      </c>
    </row>
    <row r="49" spans="1:76" x14ac:dyDescent="0.25">
      <c r="A49" s="4">
        <v>201103</v>
      </c>
      <c r="B49" s="5">
        <v>99.157944254299395</v>
      </c>
      <c r="C49" s="5">
        <v>97.987883883615268</v>
      </c>
      <c r="D49" s="5">
        <v>98.511297531007585</v>
      </c>
      <c r="E49" s="5">
        <v>100.1091580971753</v>
      </c>
      <c r="F49" s="5">
        <v>98.819797201025011</v>
      </c>
      <c r="G49" s="5">
        <v>97.163759439026663</v>
      </c>
      <c r="H49" s="5">
        <v>99.326576011697441</v>
      </c>
      <c r="I49" s="5">
        <v>97.580530901188013</v>
      </c>
      <c r="J49" s="5">
        <v>97.782325846683733</v>
      </c>
      <c r="K49" s="5">
        <v>97.789272951537313</v>
      </c>
      <c r="L49" s="5">
        <v>98.049523035068205</v>
      </c>
      <c r="M49" s="5">
        <v>97.399576204806593</v>
      </c>
      <c r="N49" s="5">
        <v>100.74176372531043</v>
      </c>
      <c r="O49" s="5">
        <v>98.438376586381679</v>
      </c>
      <c r="P49" s="5">
        <v>99.633056059385865</v>
      </c>
      <c r="Q49" s="5">
        <v>98.991793046581222</v>
      </c>
      <c r="R49" s="5">
        <v>97.477168219821536</v>
      </c>
      <c r="S49" s="5">
        <v>98.833799999999997</v>
      </c>
      <c r="U49" s="10">
        <f t="shared" si="65"/>
        <v>-0.37737464492647588</v>
      </c>
      <c r="V49" s="10">
        <f t="shared" si="66"/>
        <v>-0.83281316037141506</v>
      </c>
      <c r="W49" s="10">
        <f t="shared" si="67"/>
        <v>-0.56276240510466646</v>
      </c>
      <c r="X49" s="10">
        <f t="shared" si="68"/>
        <v>0.36163187477564751</v>
      </c>
      <c r="Y49" s="10">
        <f t="shared" si="69"/>
        <v>-0.37894092253604184</v>
      </c>
      <c r="Z49" s="10">
        <f t="shared" si="70"/>
        <v>-0.44838378952735125</v>
      </c>
      <c r="AA49" s="10">
        <f t="shared" si="71"/>
        <v>-0.46151573556011405</v>
      </c>
      <c r="AB49" s="10">
        <f t="shared" si="72"/>
        <v>-1.1298697069715535</v>
      </c>
      <c r="AC49" s="10">
        <f t="shared" si="73"/>
        <v>-0.38821527029992975</v>
      </c>
      <c r="AD49" s="10">
        <f t="shared" si="74"/>
        <v>-0.53744669011305257</v>
      </c>
      <c r="AE49" s="10">
        <f t="shared" si="75"/>
        <v>-0.81975276176742273</v>
      </c>
      <c r="AF49" s="10">
        <f t="shared" si="76"/>
        <v>-1.0620791475042024</v>
      </c>
      <c r="AG49" s="10">
        <f t="shared" si="77"/>
        <v>0.26580335828754187</v>
      </c>
      <c r="AH49" s="10">
        <f t="shared" si="78"/>
        <v>-0.29140285287138079</v>
      </c>
      <c r="AI49" s="10">
        <f t="shared" si="79"/>
        <v>-0.7740086441255678</v>
      </c>
      <c r="AJ49" s="10">
        <f t="shared" si="80"/>
        <v>-0.31474225031917769</v>
      </c>
      <c r="AK49" s="10">
        <f t="shared" si="81"/>
        <v>-0.77273192155993264</v>
      </c>
      <c r="AL49" s="10">
        <f t="shared" si="82"/>
        <v>-0.35288020825982036</v>
      </c>
      <c r="AM49" s="10"/>
      <c r="AN49" s="10">
        <f t="shared" ref="AN49:BE49" si="96">(B49/B45-1)*100</f>
        <v>-0.83103617503584859</v>
      </c>
      <c r="AO49" s="10">
        <f t="shared" si="96"/>
        <v>-1.8911040335138685</v>
      </c>
      <c r="AP49" s="10">
        <f t="shared" si="96"/>
        <v>-1.4851329702479266</v>
      </c>
      <c r="AQ49" s="10">
        <f t="shared" si="96"/>
        <v>-3.4183700541845496E-2</v>
      </c>
      <c r="AR49" s="10">
        <f t="shared" si="96"/>
        <v>-1.7683717848368086</v>
      </c>
      <c r="AS49" s="10">
        <f t="shared" si="96"/>
        <v>-2.623237402366263</v>
      </c>
      <c r="AT49" s="10">
        <f t="shared" si="96"/>
        <v>-0.7069837043767957</v>
      </c>
      <c r="AU49" s="10">
        <f t="shared" si="96"/>
        <v>-2.577390332780749</v>
      </c>
      <c r="AV49" s="10">
        <f t="shared" si="96"/>
        <v>-2.129838211950319</v>
      </c>
      <c r="AW49" s="10">
        <f t="shared" si="96"/>
        <v>-2.1581977055703527</v>
      </c>
      <c r="AX49" s="10">
        <f t="shared" si="96"/>
        <v>-2.2279536369441799</v>
      </c>
      <c r="AY49" s="10">
        <f t="shared" si="96"/>
        <v>-2.8238388592066066</v>
      </c>
      <c r="AZ49" s="10">
        <f t="shared" si="96"/>
        <v>0.61719031007867464</v>
      </c>
      <c r="BA49" s="10">
        <f t="shared" si="96"/>
        <v>-1.8219075336903701</v>
      </c>
      <c r="BB49" s="10">
        <f t="shared" si="96"/>
        <v>-0.26913315113326064</v>
      </c>
      <c r="BC49" s="10">
        <f t="shared" si="96"/>
        <v>-1.3147727361014883</v>
      </c>
      <c r="BD49" s="10">
        <f t="shared" si="96"/>
        <v>-2.2481870818203631</v>
      </c>
      <c r="BE49" s="10">
        <f t="shared" si="96"/>
        <v>-1.2326704128121868</v>
      </c>
      <c r="BG49" s="11">
        <f t="shared" si="35"/>
        <v>-1.5094985797059035</v>
      </c>
      <c r="BH49" s="11">
        <f t="shared" si="18"/>
        <v>-3.3312526414856602</v>
      </c>
      <c r="BI49" s="11">
        <f t="shared" si="19"/>
        <v>-2.2510496204186659</v>
      </c>
      <c r="BJ49" s="11">
        <f t="shared" si="20"/>
        <v>1.44652749910259</v>
      </c>
      <c r="BK49" s="11">
        <f t="shared" si="21"/>
        <v>-1.5157636901441673</v>
      </c>
      <c r="BL49" s="11">
        <f t="shared" si="22"/>
        <v>-1.793535158109405</v>
      </c>
      <c r="BM49" s="11">
        <f t="shared" si="23"/>
        <v>-1.8460629422404562</v>
      </c>
      <c r="BN49" s="11">
        <f t="shared" si="24"/>
        <v>-4.5194788278862141</v>
      </c>
      <c r="BO49" s="11">
        <f t="shared" si="25"/>
        <v>-1.552861081199719</v>
      </c>
      <c r="BP49" s="11">
        <f t="shared" si="26"/>
        <v>-2.1497867604522103</v>
      </c>
      <c r="BQ49" s="11">
        <f t="shared" si="27"/>
        <v>-3.2790110470696909</v>
      </c>
      <c r="BR49" s="11">
        <f t="shared" si="28"/>
        <v>-4.2483165900168096</v>
      </c>
      <c r="BS49" s="11">
        <f t="shared" si="29"/>
        <v>1.0632134331501675</v>
      </c>
      <c r="BT49" s="11">
        <f t="shared" si="30"/>
        <v>-1.1656114114855232</v>
      </c>
      <c r="BU49" s="11">
        <f t="shared" si="31"/>
        <v>-3.0960345765022712</v>
      </c>
      <c r="BV49" s="11">
        <f t="shared" si="32"/>
        <v>-1.2589690012767107</v>
      </c>
      <c r="BW49" s="11">
        <f t="shared" si="33"/>
        <v>-3.0909276862397306</v>
      </c>
      <c r="BX49" s="11">
        <f t="shared" si="34"/>
        <v>-1.4115208330392814</v>
      </c>
    </row>
    <row r="50" spans="1:76" x14ac:dyDescent="0.25">
      <c r="A50" s="4">
        <v>201104</v>
      </c>
      <c r="B50" s="5">
        <v>98.807200148983313</v>
      </c>
      <c r="C50" s="5">
        <v>96.513953153389878</v>
      </c>
      <c r="D50" s="5">
        <v>97.433066315043192</v>
      </c>
      <c r="E50" s="5">
        <v>99.674267290727357</v>
      </c>
      <c r="F50" s="5">
        <v>98.269956286627334</v>
      </c>
      <c r="G50" s="5">
        <v>96.692397634124106</v>
      </c>
      <c r="H50" s="5">
        <v>98.465952520438705</v>
      </c>
      <c r="I50" s="5">
        <v>96.544861979009482</v>
      </c>
      <c r="J50" s="5">
        <v>97.230559472920149</v>
      </c>
      <c r="K50" s="5">
        <v>96.970011721872126</v>
      </c>
      <c r="L50" s="5">
        <v>97.061497044976505</v>
      </c>
      <c r="M50" s="5">
        <v>96.697615603238063</v>
      </c>
      <c r="N50" s="5">
        <v>100.69935857630304</v>
      </c>
      <c r="O50" s="5">
        <v>97.633671950784731</v>
      </c>
      <c r="P50" s="5">
        <v>99.350183527537823</v>
      </c>
      <c r="Q50" s="5">
        <v>98.887493799086812</v>
      </c>
      <c r="R50" s="5">
        <v>97.225952843335506</v>
      </c>
      <c r="S50" s="5">
        <v>98.316000000000003</v>
      </c>
      <c r="U50" s="10">
        <f t="shared" si="65"/>
        <v>-0.35372264719059077</v>
      </c>
      <c r="V50" s="10">
        <f t="shared" si="66"/>
        <v>-1.5041969188517745</v>
      </c>
      <c r="W50" s="10">
        <f t="shared" si="67"/>
        <v>-1.0945254432619844</v>
      </c>
      <c r="X50" s="10">
        <f t="shared" si="68"/>
        <v>-0.43441660554750516</v>
      </c>
      <c r="Y50" s="10">
        <f t="shared" si="69"/>
        <v>-0.55640765309319384</v>
      </c>
      <c r="Z50" s="10">
        <f t="shared" si="70"/>
        <v>-0.48512100357577248</v>
      </c>
      <c r="AA50" s="10">
        <f t="shared" si="71"/>
        <v>-0.86645843017620905</v>
      </c>
      <c r="AB50" s="10">
        <f t="shared" si="72"/>
        <v>-1.0613479068148024</v>
      </c>
      <c r="AC50" s="10">
        <f t="shared" si="73"/>
        <v>-0.56428027149683091</v>
      </c>
      <c r="AD50" s="10">
        <f t="shared" si="74"/>
        <v>-0.83778230979506541</v>
      </c>
      <c r="AE50" s="10">
        <f t="shared" si="75"/>
        <v>-1.007680567439706</v>
      </c>
      <c r="AF50" s="10">
        <f t="shared" si="76"/>
        <v>-0.72070190540920454</v>
      </c>
      <c r="AG50" s="10">
        <f t="shared" si="77"/>
        <v>-4.2092919003300366E-2</v>
      </c>
      <c r="AH50" s="10">
        <f t="shared" si="78"/>
        <v>-0.81747044547286762</v>
      </c>
      <c r="AI50" s="10">
        <f t="shared" si="79"/>
        <v>-0.28391433830899926</v>
      </c>
      <c r="AJ50" s="10">
        <f t="shared" si="80"/>
        <v>-0.10536150956002022</v>
      </c>
      <c r="AK50" s="10">
        <f t="shared" si="81"/>
        <v>-0.25771714656247502</v>
      </c>
      <c r="AL50" s="10">
        <f t="shared" si="82"/>
        <v>-0.52390983651341427</v>
      </c>
      <c r="AM50" s="10"/>
      <c r="AN50" s="10">
        <f t="shared" ref="AN50:BE50" si="97">(B50/B46-1)*100</f>
        <v>-1.1481925665554837</v>
      </c>
      <c r="AO50" s="10">
        <f t="shared" si="97"/>
        <v>-3.9003811435012636</v>
      </c>
      <c r="AP50" s="10">
        <f t="shared" si="97"/>
        <v>-2.6833793040275555</v>
      </c>
      <c r="AQ50" s="10">
        <f t="shared" si="97"/>
        <v>-0.30275567330914077</v>
      </c>
      <c r="AR50" s="10">
        <f t="shared" si="97"/>
        <v>-1.8517532638885226</v>
      </c>
      <c r="AS50" s="10">
        <f t="shared" si="97"/>
        <v>-2.8193800204179387</v>
      </c>
      <c r="AT50" s="10">
        <f t="shared" si="97"/>
        <v>-1.6478823503186857</v>
      </c>
      <c r="AU50" s="10">
        <f t="shared" si="97"/>
        <v>-3.4734513730555472</v>
      </c>
      <c r="AV50" s="10">
        <f t="shared" si="97"/>
        <v>-2.633529632666376</v>
      </c>
      <c r="AW50" s="10">
        <f t="shared" si="97"/>
        <v>-2.9050316101216778</v>
      </c>
      <c r="AX50" s="10">
        <f t="shared" si="97"/>
        <v>-3.1319820771757545</v>
      </c>
      <c r="AY50" s="10">
        <f t="shared" si="97"/>
        <v>-3.1179372180529796</v>
      </c>
      <c r="AZ50" s="10">
        <f t="shared" si="97"/>
        <v>0.31556570738378031</v>
      </c>
      <c r="BA50" s="10">
        <f t="shared" si="97"/>
        <v>-2.4176402923634099</v>
      </c>
      <c r="BB50" s="10">
        <f t="shared" si="97"/>
        <v>-1.1962752682550981</v>
      </c>
      <c r="BC50" s="10">
        <f t="shared" si="97"/>
        <v>-1.2562856347324569</v>
      </c>
      <c r="BD50" s="10">
        <f t="shared" si="97"/>
        <v>-2.4517855199665428</v>
      </c>
      <c r="BE50" s="10">
        <f t="shared" si="97"/>
        <v>-1.7513003592539045</v>
      </c>
      <c r="BG50" s="11">
        <f t="shared" si="35"/>
        <v>-1.4148905887623631</v>
      </c>
      <c r="BH50" s="11">
        <f t="shared" si="18"/>
        <v>-6.0167876754070981</v>
      </c>
      <c r="BI50" s="11">
        <f t="shared" si="19"/>
        <v>-4.3781017730479377</v>
      </c>
      <c r="BJ50" s="11">
        <f t="shared" si="20"/>
        <v>-1.7376664221900207</v>
      </c>
      <c r="BK50" s="11">
        <f t="shared" si="21"/>
        <v>-2.2256306123727754</v>
      </c>
      <c r="BL50" s="11">
        <f t="shared" si="22"/>
        <v>-1.9404840143030899</v>
      </c>
      <c r="BM50" s="11">
        <f t="shared" si="23"/>
        <v>-3.4658337207048362</v>
      </c>
      <c r="BN50" s="11">
        <f t="shared" si="24"/>
        <v>-4.2453916272592096</v>
      </c>
      <c r="BO50" s="11">
        <f t="shared" si="25"/>
        <v>-2.2571210859873236</v>
      </c>
      <c r="BP50" s="11">
        <f t="shared" si="26"/>
        <v>-3.3511292391802616</v>
      </c>
      <c r="BQ50" s="11">
        <f t="shared" si="27"/>
        <v>-4.0307222697588241</v>
      </c>
      <c r="BR50" s="11">
        <f t="shared" si="28"/>
        <v>-2.8828076216368181</v>
      </c>
      <c r="BS50" s="11">
        <f t="shared" si="29"/>
        <v>-0.16837167601320147</v>
      </c>
      <c r="BT50" s="11">
        <f t="shared" si="30"/>
        <v>-3.2698817818914705</v>
      </c>
      <c r="BU50" s="11">
        <f t="shared" si="31"/>
        <v>-1.135657353235997</v>
      </c>
      <c r="BV50" s="11">
        <f t="shared" si="32"/>
        <v>-0.42144603824008087</v>
      </c>
      <c r="BW50" s="11">
        <f t="shared" si="33"/>
        <v>-1.0308685862499001</v>
      </c>
      <c r="BX50" s="11">
        <f t="shared" si="34"/>
        <v>-2.0956393460536571</v>
      </c>
    </row>
    <row r="51" spans="1:76" x14ac:dyDescent="0.25">
      <c r="A51" s="4">
        <v>201201</v>
      </c>
      <c r="B51" s="5">
        <v>97.564635971631091</v>
      </c>
      <c r="C51" s="5">
        <v>95.443613150032533</v>
      </c>
      <c r="D51" s="5">
        <v>96.266761152599202</v>
      </c>
      <c r="E51" s="5">
        <v>99.713317000912554</v>
      </c>
      <c r="F51" s="5">
        <v>97.745063792867853</v>
      </c>
      <c r="G51" s="5">
        <v>96.157434647268218</v>
      </c>
      <c r="H51" s="5">
        <v>97.355845458768698</v>
      </c>
      <c r="I51" s="5">
        <v>94.603345541031118</v>
      </c>
      <c r="J51" s="5">
        <v>96.563605210548985</v>
      </c>
      <c r="K51" s="5">
        <v>96.003022101419546</v>
      </c>
      <c r="L51" s="5">
        <v>95.916317749320825</v>
      </c>
      <c r="M51" s="5">
        <v>96.327179912441665</v>
      </c>
      <c r="N51" s="5">
        <v>100.32510173520041</v>
      </c>
      <c r="O51" s="5">
        <v>96.707173135891438</v>
      </c>
      <c r="P51" s="5">
        <v>97.896635309798953</v>
      </c>
      <c r="Q51" s="5">
        <v>98.348663583465807</v>
      </c>
      <c r="R51" s="5">
        <v>95.660762122328009</v>
      </c>
      <c r="S51" s="5">
        <v>97.505899999999997</v>
      </c>
      <c r="U51" s="10">
        <f t="shared" si="65"/>
        <v>-1.2575644036858291</v>
      </c>
      <c r="V51" s="10">
        <f t="shared" si="66"/>
        <v>-1.1090002723815995</v>
      </c>
      <c r="W51" s="10">
        <f t="shared" si="67"/>
        <v>-1.197032184815805</v>
      </c>
      <c r="X51" s="10">
        <f t="shared" si="68"/>
        <v>3.9177323542594067E-2</v>
      </c>
      <c r="Y51" s="10">
        <f t="shared" si="69"/>
        <v>-0.53413323216355835</v>
      </c>
      <c r="Z51" s="10">
        <f t="shared" si="70"/>
        <v>-0.55326271759248424</v>
      </c>
      <c r="AA51" s="10">
        <f t="shared" si="71"/>
        <v>-1.1274019427574</v>
      </c>
      <c r="AB51" s="10">
        <f t="shared" si="72"/>
        <v>-2.0109992372255747</v>
      </c>
      <c r="AC51" s="10">
        <f t="shared" si="73"/>
        <v>-0.68595127497638186</v>
      </c>
      <c r="AD51" s="10">
        <f t="shared" si="74"/>
        <v>-0.99720480928277011</v>
      </c>
      <c r="AE51" s="10">
        <f t="shared" si="75"/>
        <v>-1.1798491992401683</v>
      </c>
      <c r="AF51" s="10">
        <f t="shared" si="76"/>
        <v>-0.38308668573209248</v>
      </c>
      <c r="AG51" s="10">
        <f t="shared" si="77"/>
        <v>-0.37165762165113359</v>
      </c>
      <c r="AH51" s="10">
        <f t="shared" si="78"/>
        <v>-0.94895418392163533</v>
      </c>
      <c r="AI51" s="10">
        <f t="shared" si="79"/>
        <v>-1.4630553926817669</v>
      </c>
      <c r="AJ51" s="10">
        <f t="shared" si="80"/>
        <v>-0.54489217485454988</v>
      </c>
      <c r="AK51" s="10">
        <f t="shared" si="81"/>
        <v>-1.6098486826141567</v>
      </c>
      <c r="AL51" s="10">
        <f t="shared" si="82"/>
        <v>-0.82397575165792381</v>
      </c>
      <c r="AM51" s="10"/>
      <c r="AN51" s="10">
        <f t="shared" ref="AN51:BE51" si="98">(B51/B47-1)*100</f>
        <v>-2.4102600450549905</v>
      </c>
      <c r="AO51" s="10">
        <f t="shared" si="98"/>
        <v>-4.0277019893606436</v>
      </c>
      <c r="AP51" s="10">
        <f t="shared" si="98"/>
        <v>-3.3183271276812754</v>
      </c>
      <c r="AQ51" s="10">
        <f t="shared" si="98"/>
        <v>0.29162766547559116</v>
      </c>
      <c r="AR51" s="10">
        <f t="shared" si="98"/>
        <v>-2.0858529842085805</v>
      </c>
      <c r="AS51" s="10">
        <f t="shared" si="98"/>
        <v>-2.258138979186386</v>
      </c>
      <c r="AT51" s="10">
        <f t="shared" si="98"/>
        <v>-2.4210992498667872</v>
      </c>
      <c r="AU51" s="10">
        <f t="shared" si="98"/>
        <v>-4.9586734247465847</v>
      </c>
      <c r="AV51" s="10">
        <f t="shared" si="98"/>
        <v>-2.3990871185297302</v>
      </c>
      <c r="AW51" s="10">
        <f t="shared" si="98"/>
        <v>-3.2568633678650927</v>
      </c>
      <c r="AX51" s="10">
        <f t="shared" si="98"/>
        <v>-3.6632909424682003</v>
      </c>
      <c r="AY51" s="10">
        <f t="shared" si="98"/>
        <v>-2.6483732918603509</v>
      </c>
      <c r="AZ51" s="10">
        <f t="shared" si="98"/>
        <v>-0.25784129477769424</v>
      </c>
      <c r="BA51" s="10">
        <f t="shared" si="98"/>
        <v>-2.7244217844888952</v>
      </c>
      <c r="BB51" s="10">
        <f t="shared" si="98"/>
        <v>-2.6788167459526391</v>
      </c>
      <c r="BC51" s="10">
        <f t="shared" si="98"/>
        <v>-1.3630682894984592</v>
      </c>
      <c r="BD51" s="10">
        <f t="shared" si="98"/>
        <v>-3.3817319837862292</v>
      </c>
      <c r="BE51" s="10">
        <f t="shared" si="98"/>
        <v>-2.1674370723846925</v>
      </c>
      <c r="BG51" s="11">
        <f t="shared" si="35"/>
        <v>-5.0302576147433165</v>
      </c>
      <c r="BH51" s="11">
        <f t="shared" si="18"/>
        <v>-4.4360010895263979</v>
      </c>
      <c r="BI51" s="11">
        <f t="shared" si="19"/>
        <v>-4.7881287392632199</v>
      </c>
      <c r="BJ51" s="11">
        <f t="shared" si="20"/>
        <v>0.15670929417037627</v>
      </c>
      <c r="BK51" s="11">
        <f t="shared" si="21"/>
        <v>-2.1365329286542334</v>
      </c>
      <c r="BL51" s="11">
        <f t="shared" si="22"/>
        <v>-2.213050870369937</v>
      </c>
      <c r="BM51" s="11">
        <f t="shared" si="23"/>
        <v>-4.5096077710296001</v>
      </c>
      <c r="BN51" s="11">
        <f t="shared" si="24"/>
        <v>-8.0439969489022989</v>
      </c>
      <c r="BO51" s="11">
        <f t="shared" si="25"/>
        <v>-2.7438050999055275</v>
      </c>
      <c r="BP51" s="11">
        <f t="shared" si="26"/>
        <v>-3.9888192371310804</v>
      </c>
      <c r="BQ51" s="11">
        <f t="shared" si="27"/>
        <v>-4.7193967969606732</v>
      </c>
      <c r="BR51" s="11">
        <f t="shared" si="28"/>
        <v>-1.5323467429283699</v>
      </c>
      <c r="BS51" s="11">
        <f t="shared" si="29"/>
        <v>-1.4866304866045343</v>
      </c>
      <c r="BT51" s="11">
        <f t="shared" si="30"/>
        <v>-3.7958167356865413</v>
      </c>
      <c r="BU51" s="11">
        <f t="shared" si="31"/>
        <v>-5.8522215707270675</v>
      </c>
      <c r="BV51" s="11">
        <f t="shared" si="32"/>
        <v>-2.1795686994181995</v>
      </c>
      <c r="BW51" s="11">
        <f t="shared" si="33"/>
        <v>-6.4393947304566268</v>
      </c>
      <c r="BX51" s="11">
        <f t="shared" si="34"/>
        <v>-3.2959030066316952</v>
      </c>
    </row>
    <row r="52" spans="1:76" x14ac:dyDescent="0.25">
      <c r="A52" s="4">
        <v>201202</v>
      </c>
      <c r="B52" s="5">
        <v>96.607244539589985</v>
      </c>
      <c r="C52" s="5">
        <v>93.907021600815284</v>
      </c>
      <c r="D52" s="5">
        <v>94.984271366674776</v>
      </c>
      <c r="E52" s="5">
        <v>98.953340133148657</v>
      </c>
      <c r="F52" s="5">
        <v>97.418000584691555</v>
      </c>
      <c r="G52" s="5">
        <v>95.359320025568678</v>
      </c>
      <c r="H52" s="5">
        <v>96.061962519349009</v>
      </c>
      <c r="I52" s="5">
        <v>93.463027906615451</v>
      </c>
      <c r="J52" s="5">
        <v>95.858557209410137</v>
      </c>
      <c r="K52" s="5">
        <v>94.763156433270382</v>
      </c>
      <c r="L52" s="5">
        <v>95.109378965470256</v>
      </c>
      <c r="M52" s="5">
        <v>95.539698444383845</v>
      </c>
      <c r="N52" s="5">
        <v>100.06345340509053</v>
      </c>
      <c r="O52" s="5">
        <v>96.076457698144779</v>
      </c>
      <c r="P52" s="5">
        <v>97.039383304897228</v>
      </c>
      <c r="Q52" s="5">
        <v>97.728764885658904</v>
      </c>
      <c r="R52" s="5">
        <v>95.233063740555295</v>
      </c>
      <c r="S52" s="5">
        <v>96.719899999999996</v>
      </c>
      <c r="U52" s="10">
        <f t="shared" si="65"/>
        <v>-0.98128940113043628</v>
      </c>
      <c r="V52" s="10">
        <f t="shared" si="66"/>
        <v>-1.6099469608320538</v>
      </c>
      <c r="W52" s="10">
        <f t="shared" si="67"/>
        <v>-1.3322249243344353</v>
      </c>
      <c r="X52" s="10">
        <f t="shared" si="68"/>
        <v>-0.762161856231236</v>
      </c>
      <c r="Y52" s="10">
        <f t="shared" si="69"/>
        <v>-0.3346084144662087</v>
      </c>
      <c r="Z52" s="10">
        <f t="shared" si="70"/>
        <v>-0.83000823038513749</v>
      </c>
      <c r="AA52" s="10">
        <f t="shared" si="71"/>
        <v>-1.3290243984041661</v>
      </c>
      <c r="AB52" s="10">
        <f t="shared" si="72"/>
        <v>-1.2053671335767846</v>
      </c>
      <c r="AC52" s="10">
        <f t="shared" si="73"/>
        <v>-0.73013844046269094</v>
      </c>
      <c r="AD52" s="10">
        <f t="shared" si="74"/>
        <v>-1.2914860813853846</v>
      </c>
      <c r="AE52" s="10">
        <f t="shared" si="75"/>
        <v>-0.84129458134487578</v>
      </c>
      <c r="AF52" s="10">
        <f t="shared" si="76"/>
        <v>-0.81750703049089379</v>
      </c>
      <c r="AG52" s="10">
        <f t="shared" si="77"/>
        <v>-0.26080046327835449</v>
      </c>
      <c r="AH52" s="10">
        <f t="shared" si="78"/>
        <v>-0.65219095677668815</v>
      </c>
      <c r="AI52" s="10">
        <f t="shared" si="79"/>
        <v>-0.87567055005405292</v>
      </c>
      <c r="AJ52" s="10">
        <f t="shared" si="80"/>
        <v>-0.6303071899709245</v>
      </c>
      <c r="AK52" s="10">
        <f t="shared" si="81"/>
        <v>-0.44709907414890449</v>
      </c>
      <c r="AL52" s="10">
        <f t="shared" si="82"/>
        <v>-0.8061050664626479</v>
      </c>
      <c r="AM52" s="10"/>
      <c r="AN52" s="10">
        <f t="shared" ref="AN52:BE52" si="99">(B52/B48-1)*100</f>
        <v>-2.9400276323674701</v>
      </c>
      <c r="AO52" s="10">
        <f t="shared" si="99"/>
        <v>-4.9627894025962682</v>
      </c>
      <c r="AP52" s="10">
        <f t="shared" si="99"/>
        <v>-4.122940247608275</v>
      </c>
      <c r="AQ52" s="10">
        <f t="shared" si="99"/>
        <v>-0.79710104461714337</v>
      </c>
      <c r="AR52" s="10">
        <f t="shared" si="99"/>
        <v>-1.7921037450245758</v>
      </c>
      <c r="AS52" s="10">
        <f t="shared" si="99"/>
        <v>-2.2971683672417087</v>
      </c>
      <c r="AT52" s="10">
        <f t="shared" si="99"/>
        <v>-3.7330941165498399</v>
      </c>
      <c r="AU52" s="10">
        <f t="shared" si="99"/>
        <v>-5.3017885702493111</v>
      </c>
      <c r="AV52" s="10">
        <f t="shared" si="99"/>
        <v>-2.3479766658951795</v>
      </c>
      <c r="AW52" s="10">
        <f t="shared" si="99"/>
        <v>-3.6153433390554879</v>
      </c>
      <c r="AX52" s="10">
        <f t="shared" si="99"/>
        <v>-3.7938030856476623</v>
      </c>
      <c r="AY52" s="10">
        <f t="shared" si="99"/>
        <v>-2.9513321178568863</v>
      </c>
      <c r="AZ52" s="10">
        <f t="shared" si="99"/>
        <v>-0.40930224506987578</v>
      </c>
      <c r="BA52" s="10">
        <f t="shared" si="99"/>
        <v>-2.6837992645975306</v>
      </c>
      <c r="BB52" s="10">
        <f t="shared" si="99"/>
        <v>-3.3570845879514644</v>
      </c>
      <c r="BC52" s="10">
        <f t="shared" si="99"/>
        <v>-1.5866182704595722</v>
      </c>
      <c r="BD52" s="10">
        <f t="shared" si="99"/>
        <v>-3.0571269324820793</v>
      </c>
      <c r="BE52" s="10">
        <f t="shared" si="99"/>
        <v>-2.4841758432324723</v>
      </c>
      <c r="BG52" s="11">
        <f t="shared" si="35"/>
        <v>-3.9251576045217451</v>
      </c>
      <c r="BH52" s="11">
        <f t="shared" si="18"/>
        <v>-6.4397878433282152</v>
      </c>
      <c r="BI52" s="11">
        <f t="shared" si="19"/>
        <v>-5.3288996973377412</v>
      </c>
      <c r="BJ52" s="11">
        <f t="shared" si="20"/>
        <v>-3.048647424924944</v>
      </c>
      <c r="BK52" s="11">
        <f t="shared" si="21"/>
        <v>-1.3384336578648348</v>
      </c>
      <c r="BL52" s="11">
        <f t="shared" si="22"/>
        <v>-3.32003292154055</v>
      </c>
      <c r="BM52" s="11">
        <f t="shared" si="23"/>
        <v>-5.3160975936166643</v>
      </c>
      <c r="BN52" s="11">
        <f t="shared" si="24"/>
        <v>-4.8214685343071384</v>
      </c>
      <c r="BO52" s="11">
        <f t="shared" si="25"/>
        <v>-2.9205537618507638</v>
      </c>
      <c r="BP52" s="11">
        <f t="shared" si="26"/>
        <v>-5.1659443255415383</v>
      </c>
      <c r="BQ52" s="11">
        <f t="shared" si="27"/>
        <v>-3.3651783253795031</v>
      </c>
      <c r="BR52" s="11">
        <f t="shared" si="28"/>
        <v>-3.2700281219635752</v>
      </c>
      <c r="BS52" s="11">
        <f t="shared" si="29"/>
        <v>-1.043201853113418</v>
      </c>
      <c r="BT52" s="11">
        <f t="shared" si="30"/>
        <v>-2.6087638271067526</v>
      </c>
      <c r="BU52" s="11">
        <f t="shared" si="31"/>
        <v>-3.5026822002162117</v>
      </c>
      <c r="BV52" s="11">
        <f t="shared" si="32"/>
        <v>-2.521228759883698</v>
      </c>
      <c r="BW52" s="11">
        <f t="shared" si="33"/>
        <v>-1.7883962965956179</v>
      </c>
      <c r="BX52" s="11">
        <f t="shared" si="34"/>
        <v>-3.2244202658505916</v>
      </c>
    </row>
    <row r="53" spans="1:76" x14ac:dyDescent="0.25">
      <c r="A53" s="4">
        <v>201203</v>
      </c>
      <c r="B53" s="5">
        <v>95.721433900679642</v>
      </c>
      <c r="C53" s="5">
        <v>93.579660387859718</v>
      </c>
      <c r="D53" s="5">
        <v>94.245789723165018</v>
      </c>
      <c r="E53" s="5">
        <v>98.587238806894774</v>
      </c>
      <c r="F53" s="5">
        <v>96.761216603749645</v>
      </c>
      <c r="G53" s="5">
        <v>94.453805038422956</v>
      </c>
      <c r="H53" s="5">
        <v>95.452973751633365</v>
      </c>
      <c r="I53" s="5">
        <v>92.920303492026903</v>
      </c>
      <c r="J53" s="5">
        <v>95.394545546199183</v>
      </c>
      <c r="K53" s="5">
        <v>94.14380290083858</v>
      </c>
      <c r="L53" s="5">
        <v>94.31212416242407</v>
      </c>
      <c r="M53" s="5">
        <v>94.708854388692927</v>
      </c>
      <c r="N53" s="5">
        <v>99.685365347774166</v>
      </c>
      <c r="O53" s="5">
        <v>95.695340278232166</v>
      </c>
      <c r="P53" s="5">
        <v>96.616591671640748</v>
      </c>
      <c r="Q53" s="5">
        <v>97.346122120473794</v>
      </c>
      <c r="R53" s="5">
        <v>94.546878523378595</v>
      </c>
      <c r="S53" s="5">
        <v>96.156899999999993</v>
      </c>
      <c r="U53" s="10">
        <f t="shared" si="65"/>
        <v>-0.91691947444720867</v>
      </c>
      <c r="V53" s="10">
        <f t="shared" si="66"/>
        <v>-0.34860142231656344</v>
      </c>
      <c r="W53" s="10">
        <f t="shared" si="67"/>
        <v>-0.77747782120572984</v>
      </c>
      <c r="X53" s="10">
        <f t="shared" si="68"/>
        <v>-0.36997369241025257</v>
      </c>
      <c r="Y53" s="10">
        <f t="shared" si="69"/>
        <v>-0.67419160422095281</v>
      </c>
      <c r="Z53" s="10">
        <f t="shared" si="70"/>
        <v>-0.94958205123832906</v>
      </c>
      <c r="AA53" s="10">
        <f t="shared" si="71"/>
        <v>-0.63395411851281391</v>
      </c>
      <c r="AB53" s="10">
        <f t="shared" si="72"/>
        <v>-0.58068353523793581</v>
      </c>
      <c r="AC53" s="10">
        <f t="shared" si="73"/>
        <v>-0.48405867636551747</v>
      </c>
      <c r="AD53" s="10">
        <f t="shared" si="74"/>
        <v>-0.65358052194888216</v>
      </c>
      <c r="AE53" s="10">
        <f t="shared" si="75"/>
        <v>-0.83825045617806904</v>
      </c>
      <c r="AF53" s="10">
        <f t="shared" si="76"/>
        <v>-0.86963227770137097</v>
      </c>
      <c r="AG53" s="10">
        <f t="shared" si="77"/>
        <v>-0.37784829970411993</v>
      </c>
      <c r="AH53" s="10">
        <f t="shared" si="78"/>
        <v>-0.39668138172830325</v>
      </c>
      <c r="AI53" s="10">
        <f t="shared" si="79"/>
        <v>-0.4356907668385257</v>
      </c>
      <c r="AJ53" s="10">
        <f t="shared" si="80"/>
        <v>-0.39153545594564632</v>
      </c>
      <c r="AK53" s="10">
        <f t="shared" si="81"/>
        <v>-0.72053254429164104</v>
      </c>
      <c r="AL53" s="10">
        <f t="shared" si="82"/>
        <v>-0.58209324037762356</v>
      </c>
      <c r="AM53" s="10"/>
      <c r="AN53" s="10">
        <f t="shared" ref="AN53:BE53" si="100">(B53/B49-1)*100</f>
        <v>-3.4656934242268234</v>
      </c>
      <c r="AO53" s="10">
        <f t="shared" si="100"/>
        <v>-4.498743437496211</v>
      </c>
      <c r="AP53" s="10">
        <f t="shared" si="100"/>
        <v>-4.329968150607244</v>
      </c>
      <c r="AQ53" s="10">
        <f t="shared" si="100"/>
        <v>-1.5202598036067827</v>
      </c>
      <c r="AR53" s="10">
        <f t="shared" si="100"/>
        <v>-2.0831661828729309</v>
      </c>
      <c r="AS53" s="10">
        <f t="shared" si="100"/>
        <v>-2.7890588180712439</v>
      </c>
      <c r="AT53" s="10">
        <f t="shared" si="100"/>
        <v>-3.8998648857158758</v>
      </c>
      <c r="AU53" s="10">
        <f t="shared" si="100"/>
        <v>-4.7757758295864816</v>
      </c>
      <c r="AV53" s="10">
        <f t="shared" si="100"/>
        <v>-2.4419344496145801</v>
      </c>
      <c r="AW53" s="10">
        <f t="shared" si="100"/>
        <v>-3.7278833768458086</v>
      </c>
      <c r="AX53" s="10">
        <f t="shared" si="100"/>
        <v>-3.8117461023318033</v>
      </c>
      <c r="AY53" s="10">
        <f t="shared" si="100"/>
        <v>-2.7625600859450983</v>
      </c>
      <c r="AZ53" s="10">
        <f t="shared" si="100"/>
        <v>-1.0486200940622026</v>
      </c>
      <c r="BA53" s="10">
        <f t="shared" si="100"/>
        <v>-2.786551752753097</v>
      </c>
      <c r="BB53" s="10">
        <f t="shared" si="100"/>
        <v>-3.0275738866698654</v>
      </c>
      <c r="BC53" s="10">
        <f t="shared" si="100"/>
        <v>-1.66243167787965</v>
      </c>
      <c r="BD53" s="10">
        <f t="shared" si="100"/>
        <v>-3.0061292813049478</v>
      </c>
      <c r="BE53" s="10">
        <f t="shared" si="100"/>
        <v>-2.7084863680238991</v>
      </c>
      <c r="BG53" s="11">
        <f t="shared" si="35"/>
        <v>-3.6676778977888347</v>
      </c>
      <c r="BH53" s="11">
        <f t="shared" si="18"/>
        <v>-1.3944056892662537</v>
      </c>
      <c r="BI53" s="11">
        <f t="shared" si="19"/>
        <v>-3.1099112848229193</v>
      </c>
      <c r="BJ53" s="11">
        <f t="shared" si="20"/>
        <v>-1.4798947696410103</v>
      </c>
      <c r="BK53" s="11">
        <f t="shared" si="21"/>
        <v>-2.6967664168838112</v>
      </c>
      <c r="BL53" s="11">
        <f t="shared" si="22"/>
        <v>-3.7983282049533162</v>
      </c>
      <c r="BM53" s="11">
        <f t="shared" si="23"/>
        <v>-2.5358164740512557</v>
      </c>
      <c r="BN53" s="11">
        <f t="shared" si="24"/>
        <v>-2.3227341409517432</v>
      </c>
      <c r="BO53" s="11">
        <f t="shared" si="25"/>
        <v>-1.9362347054620699</v>
      </c>
      <c r="BP53" s="11">
        <f t="shared" si="26"/>
        <v>-2.6143220877955287</v>
      </c>
      <c r="BQ53" s="11">
        <f t="shared" si="27"/>
        <v>-3.3530018247122761</v>
      </c>
      <c r="BR53" s="11">
        <f t="shared" si="28"/>
        <v>-3.4785291108054839</v>
      </c>
      <c r="BS53" s="11">
        <f t="shared" si="29"/>
        <v>-1.5113931988164797</v>
      </c>
      <c r="BT53" s="11">
        <f t="shared" si="30"/>
        <v>-1.586725526913213</v>
      </c>
      <c r="BU53" s="11">
        <f t="shared" si="31"/>
        <v>-1.7427630673541028</v>
      </c>
      <c r="BV53" s="11">
        <f t="shared" si="32"/>
        <v>-1.5661418237825853</v>
      </c>
      <c r="BW53" s="11">
        <f t="shared" si="33"/>
        <v>-2.8821301771665642</v>
      </c>
      <c r="BX53" s="11">
        <f t="shared" si="34"/>
        <v>-2.3283729615104942</v>
      </c>
    </row>
    <row r="54" spans="1:76" x14ac:dyDescent="0.25">
      <c r="A54" s="4">
        <v>201204</v>
      </c>
      <c r="B54" s="5">
        <v>94.886930047236319</v>
      </c>
      <c r="C54" s="5">
        <v>92.749796412621578</v>
      </c>
      <c r="D54" s="5">
        <v>92.569241393010444</v>
      </c>
      <c r="E54" s="5">
        <v>97.810182422341015</v>
      </c>
      <c r="F54" s="5">
        <v>96.441066537952892</v>
      </c>
      <c r="G54" s="5">
        <v>93.10142149755842</v>
      </c>
      <c r="H54" s="5">
        <v>94.271660029188979</v>
      </c>
      <c r="I54" s="5">
        <v>92.0449457999797</v>
      </c>
      <c r="J54" s="5">
        <v>94.397252512444965</v>
      </c>
      <c r="K54" s="5">
        <v>93.339965715332525</v>
      </c>
      <c r="L54" s="5">
        <v>93.931247339402134</v>
      </c>
      <c r="M54" s="5">
        <v>93.934918024473404</v>
      </c>
      <c r="N54" s="5">
        <v>98.790697848744429</v>
      </c>
      <c r="O54" s="5">
        <v>94.730128931915843</v>
      </c>
      <c r="P54" s="5">
        <v>94.856616726363441</v>
      </c>
      <c r="Q54" s="5">
        <v>96.415710743931356</v>
      </c>
      <c r="R54" s="5">
        <v>92.497276186477649</v>
      </c>
      <c r="S54" s="5">
        <v>95.240700000000004</v>
      </c>
      <c r="U54" s="10">
        <f t="shared" si="65"/>
        <v>-0.87180458904241309</v>
      </c>
      <c r="V54" s="10">
        <f t="shared" si="66"/>
        <v>-0.88679951583346961</v>
      </c>
      <c r="W54" s="10">
        <f t="shared" si="67"/>
        <v>-1.7789105859043919</v>
      </c>
      <c r="X54" s="10">
        <f t="shared" si="68"/>
        <v>-0.78819165031672744</v>
      </c>
      <c r="Y54" s="10">
        <f t="shared" si="69"/>
        <v>-0.33086610217790691</v>
      </c>
      <c r="Z54" s="10">
        <f t="shared" si="70"/>
        <v>-1.4317936056831182</v>
      </c>
      <c r="AA54" s="10">
        <f t="shared" si="71"/>
        <v>-1.2375871342868217</v>
      </c>
      <c r="AB54" s="10">
        <f t="shared" si="72"/>
        <v>-0.9420521233255652</v>
      </c>
      <c r="AC54" s="10">
        <f t="shared" si="73"/>
        <v>-1.0454403111247457</v>
      </c>
      <c r="AD54" s="10">
        <f t="shared" si="74"/>
        <v>-0.85383972257072616</v>
      </c>
      <c r="AE54" s="10">
        <f t="shared" si="75"/>
        <v>-0.40384714733600058</v>
      </c>
      <c r="AF54" s="10">
        <f t="shared" si="76"/>
        <v>-0.81717424333233035</v>
      </c>
      <c r="AG54" s="10">
        <f t="shared" si="77"/>
        <v>-0.89749131771599266</v>
      </c>
      <c r="AH54" s="10">
        <f t="shared" si="78"/>
        <v>-1.0086294102826687</v>
      </c>
      <c r="AI54" s="10">
        <f t="shared" si="79"/>
        <v>-1.8216073604197525</v>
      </c>
      <c r="AJ54" s="10">
        <f t="shared" si="80"/>
        <v>-0.95577651813492093</v>
      </c>
      <c r="AK54" s="10">
        <f t="shared" si="81"/>
        <v>-2.167815975430798</v>
      </c>
      <c r="AL54" s="10">
        <f t="shared" si="82"/>
        <v>-0.95281773850861562</v>
      </c>
      <c r="AM54" s="10"/>
      <c r="AN54" s="10">
        <f t="shared" ref="AN54:BE54" si="101">(B54/B50-1)*100</f>
        <v>-3.9675955758648573</v>
      </c>
      <c r="AO54" s="10">
        <f t="shared" si="101"/>
        <v>-3.9001166336912085</v>
      </c>
      <c r="AP54" s="10">
        <f t="shared" si="101"/>
        <v>-4.9919653624631906</v>
      </c>
      <c r="AQ54" s="10">
        <f t="shared" si="101"/>
        <v>-1.8701766454417235</v>
      </c>
      <c r="AR54" s="10">
        <f t="shared" si="101"/>
        <v>-1.8610873737849865</v>
      </c>
      <c r="AS54" s="10">
        <f t="shared" si="101"/>
        <v>-3.7138143477976837</v>
      </c>
      <c r="AT54" s="10">
        <f t="shared" si="101"/>
        <v>-4.2596373506660683</v>
      </c>
      <c r="AU54" s="10">
        <f t="shared" si="101"/>
        <v>-4.6609587364764611</v>
      </c>
      <c r="AV54" s="10">
        <f t="shared" si="101"/>
        <v>-2.9140086983293512</v>
      </c>
      <c r="AW54" s="10">
        <f t="shared" si="101"/>
        <v>-3.7434727933737366</v>
      </c>
      <c r="AX54" s="10">
        <f t="shared" si="101"/>
        <v>-3.2250169231614834</v>
      </c>
      <c r="AY54" s="10">
        <f t="shared" si="101"/>
        <v>-2.8570482958962917</v>
      </c>
      <c r="AZ54" s="10">
        <f t="shared" si="101"/>
        <v>-1.8954050497872466</v>
      </c>
      <c r="BA54" s="10">
        <f t="shared" si="101"/>
        <v>-2.9739156183048232</v>
      </c>
      <c r="BB54" s="10">
        <f t="shared" si="101"/>
        <v>-4.5229577255172959</v>
      </c>
      <c r="BC54" s="10">
        <f t="shared" si="101"/>
        <v>-2.499591161828274</v>
      </c>
      <c r="BD54" s="10">
        <f t="shared" si="101"/>
        <v>-4.8635950778259662</v>
      </c>
      <c r="BE54" s="10">
        <f t="shared" si="101"/>
        <v>-3.1279751006957124</v>
      </c>
      <c r="BG54" s="11">
        <f t="shared" si="35"/>
        <v>-3.4872183561696524</v>
      </c>
      <c r="BH54" s="11">
        <f t="shared" si="18"/>
        <v>-3.5471980633338784</v>
      </c>
      <c r="BI54" s="11">
        <f t="shared" si="19"/>
        <v>-7.1156423436175675</v>
      </c>
      <c r="BJ54" s="11">
        <f t="shared" si="20"/>
        <v>-3.1527666012669098</v>
      </c>
      <c r="BK54" s="11">
        <f t="shared" si="21"/>
        <v>-1.3234644087116276</v>
      </c>
      <c r="BL54" s="11">
        <f t="shared" si="22"/>
        <v>-5.7271744227324728</v>
      </c>
      <c r="BM54" s="11">
        <f t="shared" si="23"/>
        <v>-4.9503485371472866</v>
      </c>
      <c r="BN54" s="11">
        <f t="shared" si="24"/>
        <v>-3.7682084933022608</v>
      </c>
      <c r="BO54" s="11">
        <f t="shared" si="25"/>
        <v>-4.1817612444989827</v>
      </c>
      <c r="BP54" s="11">
        <f t="shared" si="26"/>
        <v>-3.4153588902829046</v>
      </c>
      <c r="BQ54" s="11">
        <f t="shared" si="27"/>
        <v>-1.6153885893440023</v>
      </c>
      <c r="BR54" s="11">
        <f t="shared" si="28"/>
        <v>-3.2686969733293214</v>
      </c>
      <c r="BS54" s="11">
        <f t="shared" si="29"/>
        <v>-3.5899652708639707</v>
      </c>
      <c r="BT54" s="11">
        <f t="shared" si="30"/>
        <v>-4.0345176411306749</v>
      </c>
      <c r="BU54" s="11">
        <f t="shared" si="31"/>
        <v>-7.2864294416790099</v>
      </c>
      <c r="BV54" s="11">
        <f t="shared" si="32"/>
        <v>-3.8231060725396837</v>
      </c>
      <c r="BW54" s="11">
        <f t="shared" si="33"/>
        <v>-8.6712639017231918</v>
      </c>
      <c r="BX54" s="11">
        <f t="shared" si="34"/>
        <v>-3.8112709540344625</v>
      </c>
    </row>
    <row r="55" spans="1:76" x14ac:dyDescent="0.25">
      <c r="A55" s="4">
        <v>201301</v>
      </c>
      <c r="B55" s="5">
        <v>94.397561080868755</v>
      </c>
      <c r="C55" s="5">
        <v>93.342375517315531</v>
      </c>
      <c r="D55" s="5">
        <v>91.738676368206072</v>
      </c>
      <c r="E55" s="5">
        <v>97.52405684613079</v>
      </c>
      <c r="F55" s="5">
        <v>96.17667047756126</v>
      </c>
      <c r="G55" s="5">
        <v>91.95398897390082</v>
      </c>
      <c r="H55" s="5">
        <v>93.537753709605155</v>
      </c>
      <c r="I55" s="5">
        <v>92.499339277636409</v>
      </c>
      <c r="J55" s="5">
        <v>94.154468450902826</v>
      </c>
      <c r="K55" s="5">
        <v>93.153412412523679</v>
      </c>
      <c r="L55" s="5">
        <v>93.89055388198544</v>
      </c>
      <c r="M55" s="5">
        <v>93.643996311110669</v>
      </c>
      <c r="N55" s="5">
        <v>98.230606402148069</v>
      </c>
      <c r="O55" s="5">
        <v>94.412207116667929</v>
      </c>
      <c r="P55" s="5">
        <v>95.088988799419596</v>
      </c>
      <c r="Q55" s="5">
        <v>95.548782574524921</v>
      </c>
      <c r="R55" s="5">
        <v>92.10538954993055</v>
      </c>
      <c r="S55" s="5">
        <v>94.885900000000007</v>
      </c>
      <c r="U55" s="10">
        <f t="shared" si="65"/>
        <v>-0.51573906556355853</v>
      </c>
      <c r="V55" s="10">
        <f t="shared" si="66"/>
        <v>0.63890070664707199</v>
      </c>
      <c r="W55" s="10">
        <f t="shared" si="67"/>
        <v>-0.89723650351430928</v>
      </c>
      <c r="X55" s="10">
        <f t="shared" si="68"/>
        <v>-0.29253148202377233</v>
      </c>
      <c r="Y55" s="10">
        <f t="shared" si="69"/>
        <v>-0.27415298262756238</v>
      </c>
      <c r="Z55" s="10">
        <f t="shared" si="70"/>
        <v>-1.2324543548324796</v>
      </c>
      <c r="AA55" s="10">
        <f t="shared" si="71"/>
        <v>-0.77850153413717704</v>
      </c>
      <c r="AB55" s="10">
        <f t="shared" si="72"/>
        <v>0.49366477834007494</v>
      </c>
      <c r="AC55" s="10">
        <f t="shared" si="73"/>
        <v>-0.25719399143543376</v>
      </c>
      <c r="AD55" s="10">
        <f t="shared" si="74"/>
        <v>-0.19986433611706156</v>
      </c>
      <c r="AE55" s="10">
        <f t="shared" si="75"/>
        <v>-4.3322598782979949E-2</v>
      </c>
      <c r="AF55" s="10">
        <f t="shared" si="76"/>
        <v>-0.30970561265294405</v>
      </c>
      <c r="AG55" s="10">
        <f t="shared" si="77"/>
        <v>-0.56694755558250876</v>
      </c>
      <c r="AH55" s="10">
        <f t="shared" si="78"/>
        <v>-0.33560791992208738</v>
      </c>
      <c r="AI55" s="10">
        <f t="shared" si="79"/>
        <v>0.24497191769603521</v>
      </c>
      <c r="AJ55" s="10">
        <f t="shared" si="80"/>
        <v>-0.89915654068961626</v>
      </c>
      <c r="AK55" s="10">
        <f t="shared" si="81"/>
        <v>-0.42367370446351194</v>
      </c>
      <c r="AL55" s="10">
        <f t="shared" si="82"/>
        <v>-0.37252981130966312</v>
      </c>
      <c r="AM55" s="10"/>
      <c r="AN55" s="10">
        <f t="shared" ref="AN55:BE55" si="102">(B55/B51-1)*100</f>
        <v>-3.2461299724248716</v>
      </c>
      <c r="AO55" s="10">
        <f t="shared" si="102"/>
        <v>-2.2015487085699115</v>
      </c>
      <c r="AP55" s="10">
        <f t="shared" si="102"/>
        <v>-4.7036845637876468</v>
      </c>
      <c r="AQ55" s="10">
        <f t="shared" si="102"/>
        <v>-2.1955544360857338</v>
      </c>
      <c r="AR55" s="10">
        <f t="shared" si="102"/>
        <v>-1.6045754685169444</v>
      </c>
      <c r="AS55" s="10">
        <f t="shared" si="102"/>
        <v>-4.3714203574448334</v>
      </c>
      <c r="AT55" s="10">
        <f t="shared" si="102"/>
        <v>-3.9217899358498731</v>
      </c>
      <c r="AU55" s="10">
        <f t="shared" si="102"/>
        <v>-2.2240294477558042</v>
      </c>
      <c r="AV55" s="10">
        <f t="shared" si="102"/>
        <v>-2.4948703545121687</v>
      </c>
      <c r="AW55" s="10">
        <f t="shared" si="102"/>
        <v>-2.9682499847613952</v>
      </c>
      <c r="AX55" s="10">
        <f t="shared" si="102"/>
        <v>-2.1120117148677009</v>
      </c>
      <c r="AY55" s="10">
        <f t="shared" si="102"/>
        <v>-2.7854896237696658</v>
      </c>
      <c r="AZ55" s="10">
        <f t="shared" si="102"/>
        <v>-2.0877081576060386</v>
      </c>
      <c r="BA55" s="10">
        <f t="shared" si="102"/>
        <v>-2.3731083691161725</v>
      </c>
      <c r="BB55" s="10">
        <f t="shared" si="102"/>
        <v>-2.8679703868211726</v>
      </c>
      <c r="BC55" s="10">
        <f t="shared" si="102"/>
        <v>-2.8468927862600801</v>
      </c>
      <c r="BD55" s="10">
        <f t="shared" si="102"/>
        <v>-3.7166467144083115</v>
      </c>
      <c r="BE55" s="10">
        <f t="shared" si="102"/>
        <v>-2.6870168882088041</v>
      </c>
      <c r="BG55" s="11">
        <f t="shared" si="35"/>
        <v>-2.0629562622542341</v>
      </c>
      <c r="BH55" s="11">
        <f t="shared" si="18"/>
        <v>2.555602826588288</v>
      </c>
      <c r="BI55" s="11">
        <f t="shared" si="19"/>
        <v>-3.5889460140572371</v>
      </c>
      <c r="BJ55" s="11">
        <f t="shared" si="20"/>
        <v>-1.1701259280950893</v>
      </c>
      <c r="BK55" s="11">
        <f t="shared" si="21"/>
        <v>-1.0966119305102495</v>
      </c>
      <c r="BL55" s="11">
        <f t="shared" si="22"/>
        <v>-4.9298174193299182</v>
      </c>
      <c r="BM55" s="11">
        <f t="shared" si="23"/>
        <v>-3.1140061365487082</v>
      </c>
      <c r="BN55" s="11">
        <f t="shared" si="24"/>
        <v>1.9746591133602998</v>
      </c>
      <c r="BO55" s="11">
        <f t="shared" si="25"/>
        <v>-1.028775965741735</v>
      </c>
      <c r="BP55" s="11">
        <f t="shared" si="26"/>
        <v>-0.79945734446824623</v>
      </c>
      <c r="BQ55" s="11">
        <f t="shared" si="27"/>
        <v>-0.17329039513191979</v>
      </c>
      <c r="BR55" s="11">
        <f t="shared" si="28"/>
        <v>-1.2388224506117762</v>
      </c>
      <c r="BS55" s="11">
        <f t="shared" si="29"/>
        <v>-2.267790222330035</v>
      </c>
      <c r="BT55" s="11">
        <f t="shared" si="30"/>
        <v>-1.3424316796883495</v>
      </c>
      <c r="BU55" s="11">
        <f t="shared" si="31"/>
        <v>0.97988767078414085</v>
      </c>
      <c r="BV55" s="11">
        <f t="shared" si="32"/>
        <v>-3.596626162758465</v>
      </c>
      <c r="BW55" s="11">
        <f t="shared" si="33"/>
        <v>-1.6946948178540477</v>
      </c>
      <c r="BX55" s="11">
        <f t="shared" si="34"/>
        <v>-1.4901192452386525</v>
      </c>
    </row>
    <row r="56" spans="1:76" x14ac:dyDescent="0.25">
      <c r="A56" s="4">
        <v>201302</v>
      </c>
      <c r="B56" s="5">
        <v>94.38982882047182</v>
      </c>
      <c r="C56" s="5">
        <v>93.696436771837853</v>
      </c>
      <c r="D56" s="5">
        <v>90.967405025320829</v>
      </c>
      <c r="E56" s="5">
        <v>97.231719976270298</v>
      </c>
      <c r="F56" s="5">
        <v>96.051932471912892</v>
      </c>
      <c r="G56" s="5">
        <v>90.933076822013206</v>
      </c>
      <c r="H56" s="5">
        <v>93.169126448300858</v>
      </c>
      <c r="I56" s="5">
        <v>92.771121338732456</v>
      </c>
      <c r="J56" s="5">
        <v>93.980709311421492</v>
      </c>
      <c r="K56" s="5">
        <v>92.945978678874496</v>
      </c>
      <c r="L56" s="5">
        <v>93.875098942108821</v>
      </c>
      <c r="M56" s="5">
        <v>93.531819322200747</v>
      </c>
      <c r="N56" s="5">
        <v>97.73234772148092</v>
      </c>
      <c r="O56" s="5">
        <v>94.570294090838615</v>
      </c>
      <c r="P56" s="5">
        <v>94.885557405972264</v>
      </c>
      <c r="Q56" s="5">
        <v>94.72866688917297</v>
      </c>
      <c r="R56" s="5">
        <v>91.72540577288909</v>
      </c>
      <c r="S56" s="5">
        <v>94.646600000000007</v>
      </c>
      <c r="U56" s="10">
        <f t="shared" si="65"/>
        <v>-8.191165437321235E-3</v>
      </c>
      <c r="V56" s="10">
        <f t="shared" si="66"/>
        <v>0.37931459592717154</v>
      </c>
      <c r="W56" s="10">
        <f t="shared" si="67"/>
        <v>-0.84072647809919632</v>
      </c>
      <c r="X56" s="10">
        <f t="shared" si="68"/>
        <v>-0.29975872550269678</v>
      </c>
      <c r="Y56" s="10">
        <f t="shared" si="69"/>
        <v>-0.12969673937451853</v>
      </c>
      <c r="Z56" s="10">
        <f t="shared" si="70"/>
        <v>-1.1102423758662328</v>
      </c>
      <c r="AA56" s="10">
        <f t="shared" si="71"/>
        <v>-0.39409462669878215</v>
      </c>
      <c r="AB56" s="10">
        <f t="shared" si="72"/>
        <v>0.29382054317197426</v>
      </c>
      <c r="AC56" s="10">
        <f t="shared" si="73"/>
        <v>-0.18454688592070001</v>
      </c>
      <c r="AD56" s="10">
        <f t="shared" si="74"/>
        <v>-0.22267969393389153</v>
      </c>
      <c r="AE56" s="10">
        <f t="shared" si="75"/>
        <v>-1.6460590802402919E-2</v>
      </c>
      <c r="AF56" s="10">
        <f t="shared" si="76"/>
        <v>-0.1197909031319444</v>
      </c>
      <c r="AG56" s="10">
        <f t="shared" si="77"/>
        <v>-0.50723364022341455</v>
      </c>
      <c r="AH56" s="10">
        <f t="shared" si="78"/>
        <v>0.1674433624619498</v>
      </c>
      <c r="AI56" s="10">
        <f t="shared" si="79"/>
        <v>-0.2139379080751902</v>
      </c>
      <c r="AJ56" s="10">
        <f t="shared" si="80"/>
        <v>-0.85832143880251177</v>
      </c>
      <c r="AK56" s="10">
        <f t="shared" si="81"/>
        <v>-0.41255324894475809</v>
      </c>
      <c r="AL56" s="10">
        <f t="shared" si="82"/>
        <v>-0.25219763948067797</v>
      </c>
      <c r="AM56" s="10"/>
      <c r="AN56" s="10">
        <f t="shared" ref="AN56:BE56" si="103">(B56/B52-1)*100</f>
        <v>-2.2952892711989747</v>
      </c>
      <c r="AO56" s="10">
        <f t="shared" si="103"/>
        <v>-0.22424822487991936</v>
      </c>
      <c r="AP56" s="10">
        <f t="shared" si="103"/>
        <v>-4.2289805286259918</v>
      </c>
      <c r="AQ56" s="10">
        <f t="shared" si="103"/>
        <v>-1.7398302619818562</v>
      </c>
      <c r="AR56" s="10">
        <f t="shared" si="103"/>
        <v>-1.4022748409736163</v>
      </c>
      <c r="AS56" s="10">
        <f t="shared" si="103"/>
        <v>-4.6416471954379146</v>
      </c>
      <c r="AT56" s="10">
        <f t="shared" si="103"/>
        <v>-3.0114272030050127</v>
      </c>
      <c r="AU56" s="10">
        <f t="shared" si="103"/>
        <v>-0.74029975636389356</v>
      </c>
      <c r="AV56" s="10">
        <f t="shared" si="103"/>
        <v>-1.9589778447075323</v>
      </c>
      <c r="AW56" s="10">
        <f t="shared" si="103"/>
        <v>-1.9175994371562477</v>
      </c>
      <c r="AX56" s="10">
        <f t="shared" si="103"/>
        <v>-1.2977479579690532</v>
      </c>
      <c r="AY56" s="10">
        <f t="shared" si="103"/>
        <v>-2.1016176049079127</v>
      </c>
      <c r="AZ56" s="10">
        <f t="shared" si="103"/>
        <v>-2.3296274556630636</v>
      </c>
      <c r="BA56" s="10">
        <f t="shared" si="103"/>
        <v>-1.5676718765363584</v>
      </c>
      <c r="BB56" s="10">
        <f t="shared" si="103"/>
        <v>-2.2195379088072453</v>
      </c>
      <c r="BC56" s="10">
        <f t="shared" si="103"/>
        <v>-3.0698208454757459</v>
      </c>
      <c r="BD56" s="10">
        <f t="shared" si="103"/>
        <v>-3.6832354540458412</v>
      </c>
      <c r="BE56" s="10">
        <f t="shared" si="103"/>
        <v>-2.1436126381437437</v>
      </c>
      <c r="BG56" s="11">
        <f t="shared" si="35"/>
        <v>-3.276466174928494E-2</v>
      </c>
      <c r="BH56" s="11">
        <f t="shared" si="18"/>
        <v>1.5172583837086862</v>
      </c>
      <c r="BI56" s="11">
        <f t="shared" si="19"/>
        <v>-3.3629059123967853</v>
      </c>
      <c r="BJ56" s="11">
        <f t="shared" si="20"/>
        <v>-1.1990349020107871</v>
      </c>
      <c r="BK56" s="11">
        <f t="shared" si="21"/>
        <v>-0.51878695749807413</v>
      </c>
      <c r="BL56" s="11">
        <f t="shared" si="22"/>
        <v>-4.440969503464931</v>
      </c>
      <c r="BM56" s="11">
        <f t="shared" si="23"/>
        <v>-1.5763785067951286</v>
      </c>
      <c r="BN56" s="11">
        <f t="shared" si="24"/>
        <v>1.175282172687897</v>
      </c>
      <c r="BO56" s="11">
        <f t="shared" si="25"/>
        <v>-0.73818754368280004</v>
      </c>
      <c r="BP56" s="11">
        <f t="shared" si="26"/>
        <v>-0.89071877573556613</v>
      </c>
      <c r="BQ56" s="11">
        <f t="shared" si="27"/>
        <v>-6.5842363209611676E-2</v>
      </c>
      <c r="BR56" s="11">
        <f t="shared" si="28"/>
        <v>-0.47916361252777762</v>
      </c>
      <c r="BS56" s="11">
        <f t="shared" si="29"/>
        <v>-2.0289345608936582</v>
      </c>
      <c r="BT56" s="11">
        <f t="shared" si="30"/>
        <v>0.66977344984779918</v>
      </c>
      <c r="BU56" s="11">
        <f t="shared" si="31"/>
        <v>-0.85575163230076079</v>
      </c>
      <c r="BV56" s="11">
        <f t="shared" si="32"/>
        <v>-3.4332857552100471</v>
      </c>
      <c r="BW56" s="11">
        <f t="shared" si="33"/>
        <v>-1.6502129957790324</v>
      </c>
      <c r="BX56" s="11">
        <f t="shared" si="34"/>
        <v>-1.0087905579227119</v>
      </c>
    </row>
    <row r="57" spans="1:76" x14ac:dyDescent="0.25">
      <c r="A57" s="4">
        <v>201303</v>
      </c>
      <c r="B57" s="5">
        <v>94.180332822825989</v>
      </c>
      <c r="C57" s="5">
        <v>94.241862776082726</v>
      </c>
      <c r="D57" s="5">
        <v>90.882674534085552</v>
      </c>
      <c r="E57" s="5">
        <v>97.060584065038341</v>
      </c>
      <c r="F57" s="5">
        <v>96.212464977386205</v>
      </c>
      <c r="G57" s="5">
        <v>91.024538421124049</v>
      </c>
      <c r="H57" s="5">
        <v>93.043222549256313</v>
      </c>
      <c r="I57" s="5">
        <v>93.022013371822695</v>
      </c>
      <c r="J57" s="5">
        <v>94.366026047529502</v>
      </c>
      <c r="K57" s="5">
        <v>93.250390490838853</v>
      </c>
      <c r="L57" s="5">
        <v>93.963398716961521</v>
      </c>
      <c r="M57" s="5">
        <v>93.551447163546371</v>
      </c>
      <c r="N57" s="5">
        <v>97.51557405329082</v>
      </c>
      <c r="O57" s="5">
        <v>94.778543082238841</v>
      </c>
      <c r="P57" s="5">
        <v>95.455417034486445</v>
      </c>
      <c r="Q57" s="5">
        <v>94.469731769037466</v>
      </c>
      <c r="R57" s="5">
        <v>91.718861328110435</v>
      </c>
      <c r="S57" s="5">
        <v>94.703800000000001</v>
      </c>
      <c r="U57" s="10">
        <f t="shared" si="65"/>
        <v>-0.2219476401893794</v>
      </c>
      <c r="V57" s="10">
        <f t="shared" si="66"/>
        <v>0.58212032712945394</v>
      </c>
      <c r="W57" s="10">
        <f t="shared" si="67"/>
        <v>-9.3143792781258394E-2</v>
      </c>
      <c r="X57" s="10">
        <f t="shared" si="68"/>
        <v>-0.17600831423503216</v>
      </c>
      <c r="Y57" s="10">
        <f t="shared" si="69"/>
        <v>0.16713094816729335</v>
      </c>
      <c r="Z57" s="10">
        <f t="shared" si="70"/>
        <v>0.10058122116538559</v>
      </c>
      <c r="AA57" s="10">
        <f t="shared" si="71"/>
        <v>-0.13513478535661649</v>
      </c>
      <c r="AB57" s="10">
        <f t="shared" si="72"/>
        <v>0.27044195377801117</v>
      </c>
      <c r="AC57" s="10">
        <f t="shared" si="73"/>
        <v>0.40999556071787957</v>
      </c>
      <c r="AD57" s="10">
        <f t="shared" si="74"/>
        <v>0.32751477394852291</v>
      </c>
      <c r="AE57" s="10">
        <f t="shared" si="75"/>
        <v>9.406091268906458E-2</v>
      </c>
      <c r="AF57" s="10">
        <f t="shared" si="76"/>
        <v>2.0985202135337389E-2</v>
      </c>
      <c r="AG57" s="10">
        <f t="shared" si="77"/>
        <v>-0.22180339799865445</v>
      </c>
      <c r="AH57" s="10">
        <f t="shared" si="78"/>
        <v>0.22020550258645688</v>
      </c>
      <c r="AI57" s="10">
        <f t="shared" si="79"/>
        <v>0.60057572942950888</v>
      </c>
      <c r="AJ57" s="10">
        <f t="shared" si="80"/>
        <v>-0.27334399251964792</v>
      </c>
      <c r="AK57" s="10">
        <f t="shared" si="81"/>
        <v>-7.1348223793732402E-3</v>
      </c>
      <c r="AL57" s="10">
        <f t="shared" si="82"/>
        <v>6.0435345802178908E-2</v>
      </c>
      <c r="AM57" s="10"/>
      <c r="AN57" s="10">
        <f t="shared" ref="AN57:BE57" si="104">(B57/B53-1)*100</f>
        <v>-1.6099853659241048</v>
      </c>
      <c r="AO57" s="10">
        <f t="shared" si="104"/>
        <v>0.70763495558583411</v>
      </c>
      <c r="AP57" s="10">
        <f t="shared" si="104"/>
        <v>-3.5684513854233546</v>
      </c>
      <c r="AQ57" s="10">
        <f t="shared" si="104"/>
        <v>-1.5485317981637881</v>
      </c>
      <c r="AR57" s="10">
        <f t="shared" si="104"/>
        <v>-0.56711939517115617</v>
      </c>
      <c r="AS57" s="10">
        <f t="shared" si="104"/>
        <v>-3.6306283435632025</v>
      </c>
      <c r="AT57" s="10">
        <f t="shared" si="104"/>
        <v>-2.5245428273897197</v>
      </c>
      <c r="AU57" s="10">
        <f t="shared" si="104"/>
        <v>0.10945926344776424</v>
      </c>
      <c r="AV57" s="10">
        <f t="shared" si="104"/>
        <v>-1.0781743261951693</v>
      </c>
      <c r="AW57" s="10">
        <f t="shared" si="104"/>
        <v>-0.94898695662501975</v>
      </c>
      <c r="AX57" s="10">
        <f t="shared" si="104"/>
        <v>-0.36975675032191457</v>
      </c>
      <c r="AY57" s="10">
        <f t="shared" si="104"/>
        <v>-1.2220686572730122</v>
      </c>
      <c r="AZ57" s="10">
        <f t="shared" si="104"/>
        <v>-2.1766397574143004</v>
      </c>
      <c r="BA57" s="10">
        <f t="shared" si="104"/>
        <v>-0.95803744814298986</v>
      </c>
      <c r="BB57" s="10">
        <f t="shared" si="104"/>
        <v>-1.2018377144793591</v>
      </c>
      <c r="BC57" s="10">
        <f t="shared" si="104"/>
        <v>-2.9548073295375454</v>
      </c>
      <c r="BD57" s="10">
        <f t="shared" si="104"/>
        <v>-2.991126983181025</v>
      </c>
      <c r="BE57" s="10">
        <f t="shared" si="104"/>
        <v>-1.5111760050500744</v>
      </c>
      <c r="BG57" s="11">
        <f t="shared" si="35"/>
        <v>-0.88779056075751761</v>
      </c>
      <c r="BH57" s="11">
        <f t="shared" si="18"/>
        <v>2.3284813085178158</v>
      </c>
      <c r="BI57" s="11">
        <f t="shared" si="19"/>
        <v>-0.37257517112503358</v>
      </c>
      <c r="BJ57" s="11">
        <f t="shared" si="20"/>
        <v>-0.70403325694012864</v>
      </c>
      <c r="BK57" s="11">
        <f t="shared" si="21"/>
        <v>0.66852379266917339</v>
      </c>
      <c r="BL57" s="11">
        <f t="shared" si="22"/>
        <v>0.40232488466154237</v>
      </c>
      <c r="BM57" s="11">
        <f t="shared" si="23"/>
        <v>-0.54053914142646597</v>
      </c>
      <c r="BN57" s="11">
        <f t="shared" si="24"/>
        <v>1.0817678151120447</v>
      </c>
      <c r="BO57" s="11">
        <f t="shared" si="25"/>
        <v>1.6399822428715183</v>
      </c>
      <c r="BP57" s="11">
        <f t="shared" si="26"/>
        <v>1.3100590957940916</v>
      </c>
      <c r="BQ57" s="11">
        <f t="shared" si="27"/>
        <v>0.37624365075625832</v>
      </c>
      <c r="BR57" s="11">
        <f t="shared" si="28"/>
        <v>8.3940808541349554E-2</v>
      </c>
      <c r="BS57" s="11">
        <f t="shared" si="29"/>
        <v>-0.8872135919946178</v>
      </c>
      <c r="BT57" s="11">
        <f t="shared" si="30"/>
        <v>0.88082201034582752</v>
      </c>
      <c r="BU57" s="11">
        <f t="shared" si="31"/>
        <v>2.4023029177180355</v>
      </c>
      <c r="BV57" s="11">
        <f t="shared" si="32"/>
        <v>-1.0933759700785917</v>
      </c>
      <c r="BW57" s="11">
        <f t="shared" si="33"/>
        <v>-2.8539289517492961E-2</v>
      </c>
      <c r="BX57" s="11">
        <f t="shared" si="34"/>
        <v>0.24174138320871563</v>
      </c>
    </row>
    <row r="58" spans="1:76" x14ac:dyDescent="0.25">
      <c r="A58" s="4">
        <v>201304</v>
      </c>
      <c r="B58" s="5">
        <v>94.414430087791331</v>
      </c>
      <c r="C58" s="5">
        <v>94.512371872669291</v>
      </c>
      <c r="D58" s="5">
        <v>90.704785209088442</v>
      </c>
      <c r="E58" s="5">
        <v>97.040119931807197</v>
      </c>
      <c r="F58" s="5">
        <v>96.660996096200307</v>
      </c>
      <c r="G58" s="5">
        <v>91.119928216996783</v>
      </c>
      <c r="H58" s="5">
        <v>93.300151091180936</v>
      </c>
      <c r="I58" s="5">
        <v>93.303851231194869</v>
      </c>
      <c r="J58" s="5">
        <v>94.523588684319463</v>
      </c>
      <c r="K58" s="5">
        <v>93.851725119451103</v>
      </c>
      <c r="L58" s="5">
        <v>94.449554318366623</v>
      </c>
      <c r="M58" s="5">
        <v>93.508228829520618</v>
      </c>
      <c r="N58" s="5">
        <v>97.717695865158333</v>
      </c>
      <c r="O58" s="5">
        <v>95.028755399353088</v>
      </c>
      <c r="P58" s="5">
        <v>95.750002003157206</v>
      </c>
      <c r="Q58" s="5">
        <v>94.692618469807982</v>
      </c>
      <c r="R58" s="5">
        <v>92.312406620127916</v>
      </c>
      <c r="S58" s="5">
        <v>94.939400000000006</v>
      </c>
      <c r="U58" s="10">
        <f t="shared" si="65"/>
        <v>0.24856279219753752</v>
      </c>
      <c r="V58" s="10">
        <f t="shared" si="66"/>
        <v>0.28703708587476395</v>
      </c>
      <c r="W58" s="10">
        <f t="shared" si="67"/>
        <v>-0.1957351342366076</v>
      </c>
      <c r="X58" s="10">
        <f t="shared" si="68"/>
        <v>-2.1083876043270777E-2</v>
      </c>
      <c r="Y58" s="10">
        <f t="shared" si="69"/>
        <v>0.46618815859205132</v>
      </c>
      <c r="Z58" s="10">
        <f t="shared" si="70"/>
        <v>0.10479569303765146</v>
      </c>
      <c r="AA58" s="10">
        <f t="shared" si="71"/>
        <v>0.27613891144904201</v>
      </c>
      <c r="AB58" s="10">
        <f t="shared" si="72"/>
        <v>0.30297974549919893</v>
      </c>
      <c r="AC58" s="10">
        <f t="shared" si="73"/>
        <v>0.16696966417828474</v>
      </c>
      <c r="AD58" s="10">
        <f t="shared" si="74"/>
        <v>0.64486017210976243</v>
      </c>
      <c r="AE58" s="10">
        <f t="shared" si="75"/>
        <v>0.51738826824421214</v>
      </c>
      <c r="AF58" s="10">
        <f t="shared" si="76"/>
        <v>-4.6197397620373337E-2</v>
      </c>
      <c r="AG58" s="10">
        <f t="shared" si="77"/>
        <v>0.2072713141770155</v>
      </c>
      <c r="AH58" s="10">
        <f t="shared" si="78"/>
        <v>0.26399679608615223</v>
      </c>
      <c r="AI58" s="10">
        <f t="shared" si="79"/>
        <v>0.30861000645394654</v>
      </c>
      <c r="AJ58" s="10">
        <f t="shared" si="80"/>
        <v>0.23593451214134475</v>
      </c>
      <c r="AK58" s="10">
        <f t="shared" si="81"/>
        <v>0.64713547837687013</v>
      </c>
      <c r="AL58" s="10">
        <f t="shared" si="82"/>
        <v>0.24877565630947451</v>
      </c>
      <c r="AM58" s="10"/>
      <c r="AN58" s="10">
        <f t="shared" ref="AN58:BE58" si="105">(B58/B54-1)*100</f>
        <v>-0.49796105660682155</v>
      </c>
      <c r="AO58" s="10">
        <f t="shared" si="105"/>
        <v>1.900355071623494</v>
      </c>
      <c r="AP58" s="10">
        <f t="shared" si="105"/>
        <v>-2.014120625669058</v>
      </c>
      <c r="AQ58" s="10">
        <f t="shared" si="105"/>
        <v>-0.7873029897937589</v>
      </c>
      <c r="AR58" s="10">
        <f t="shared" si="105"/>
        <v>0.22804554754780604</v>
      </c>
      <c r="AS58" s="10">
        <f t="shared" si="105"/>
        <v>-2.1283168921471307</v>
      </c>
      <c r="AT58" s="10">
        <f t="shared" si="105"/>
        <v>-1.030541880462521</v>
      </c>
      <c r="AU58" s="10">
        <f t="shared" si="105"/>
        <v>1.3677072872103846</v>
      </c>
      <c r="AV58" s="10">
        <f t="shared" si="105"/>
        <v>0.13383458576599061</v>
      </c>
      <c r="AW58" s="10">
        <f t="shared" si="105"/>
        <v>0.54827468619320641</v>
      </c>
      <c r="AX58" s="10">
        <f t="shared" si="105"/>
        <v>0.55179399150495634</v>
      </c>
      <c r="AY58" s="10">
        <f t="shared" si="105"/>
        <v>-0.45423917317053419</v>
      </c>
      <c r="AZ58" s="10">
        <f t="shared" si="105"/>
        <v>-1.0861366575514397</v>
      </c>
      <c r="BA58" s="10">
        <f t="shared" si="105"/>
        <v>0.31523916498823468</v>
      </c>
      <c r="BB58" s="10">
        <f t="shared" si="105"/>
        <v>0.94182705184493454</v>
      </c>
      <c r="BC58" s="10">
        <f t="shared" si="105"/>
        <v>-1.787148858654064</v>
      </c>
      <c r="BD58" s="10">
        <f t="shared" si="105"/>
        <v>-0.1998648759959476</v>
      </c>
      <c r="BE58" s="10">
        <f t="shared" si="105"/>
        <v>-0.31635634765388998</v>
      </c>
      <c r="BG58" s="11">
        <f t="shared" si="35"/>
        <v>0.99425116879015007</v>
      </c>
      <c r="BH58" s="11">
        <f t="shared" si="18"/>
        <v>1.1481483434990558</v>
      </c>
      <c r="BI58" s="11">
        <f t="shared" si="19"/>
        <v>-0.7829405369464304</v>
      </c>
      <c r="BJ58" s="11">
        <f t="shared" si="20"/>
        <v>-8.4335504173083109E-2</v>
      </c>
      <c r="BK58" s="11">
        <f t="shared" si="21"/>
        <v>1.8647526343682053</v>
      </c>
      <c r="BL58" s="11">
        <f t="shared" si="22"/>
        <v>0.41918277215060584</v>
      </c>
      <c r="BM58" s="11">
        <f t="shared" si="23"/>
        <v>1.1045556457961681</v>
      </c>
      <c r="BN58" s="11">
        <f t="shared" si="24"/>
        <v>1.2119189819967957</v>
      </c>
      <c r="BO58" s="11">
        <f t="shared" si="25"/>
        <v>0.66787865671313895</v>
      </c>
      <c r="BP58" s="11">
        <f t="shared" si="26"/>
        <v>2.5794406884390497</v>
      </c>
      <c r="BQ58" s="11">
        <f t="shared" si="27"/>
        <v>2.0695530729768485</v>
      </c>
      <c r="BR58" s="11">
        <f t="shared" si="28"/>
        <v>-0.18478959048149335</v>
      </c>
      <c r="BS58" s="11">
        <f t="shared" si="29"/>
        <v>0.82908525670806199</v>
      </c>
      <c r="BT58" s="11">
        <f t="shared" si="30"/>
        <v>1.0559871843446089</v>
      </c>
      <c r="BU58" s="11">
        <f t="shared" si="31"/>
        <v>1.2344400258157862</v>
      </c>
      <c r="BV58" s="11">
        <f t="shared" si="32"/>
        <v>0.94373804856537902</v>
      </c>
      <c r="BW58" s="11">
        <f t="shared" si="33"/>
        <v>2.5885419135074805</v>
      </c>
      <c r="BX58" s="11">
        <f t="shared" si="34"/>
        <v>0.99510262523789805</v>
      </c>
    </row>
    <row r="59" spans="1:76" x14ac:dyDescent="0.25">
      <c r="A59" s="4">
        <v>201401</v>
      </c>
      <c r="B59" s="5">
        <v>94.784791889761564</v>
      </c>
      <c r="C59" s="5">
        <v>94.688079645529839</v>
      </c>
      <c r="D59" s="5">
        <v>90.841652754948825</v>
      </c>
      <c r="E59" s="5">
        <v>97.368947284181274</v>
      </c>
      <c r="F59" s="5">
        <v>97.229036824468054</v>
      </c>
      <c r="G59" s="5">
        <v>91.674448929516387</v>
      </c>
      <c r="H59" s="5">
        <v>93.460425998709013</v>
      </c>
      <c r="I59" s="5">
        <v>92.809662457297421</v>
      </c>
      <c r="J59" s="5">
        <v>94.851792911089802</v>
      </c>
      <c r="K59" s="5">
        <v>94.009069540956531</v>
      </c>
      <c r="L59" s="5">
        <v>94.650202346366953</v>
      </c>
      <c r="M59" s="5">
        <v>93.472852993084516</v>
      </c>
      <c r="N59" s="5">
        <v>98.347922959329551</v>
      </c>
      <c r="O59" s="5">
        <v>95.627453629116943</v>
      </c>
      <c r="P59" s="5">
        <v>96.264169723938963</v>
      </c>
      <c r="Q59" s="5">
        <v>95.420772100216922</v>
      </c>
      <c r="R59" s="5">
        <v>92.999742529505383</v>
      </c>
      <c r="S59" s="5">
        <v>95.288300000000007</v>
      </c>
      <c r="U59" s="10">
        <f t="shared" si="65"/>
        <v>0.39227245414270584</v>
      </c>
      <c r="V59" s="10">
        <f t="shared" si="66"/>
        <v>0.1859098119950664</v>
      </c>
      <c r="W59" s="10">
        <f t="shared" si="67"/>
        <v>0.15089341267373602</v>
      </c>
      <c r="X59" s="10">
        <f t="shared" si="68"/>
        <v>0.33885711662882123</v>
      </c>
      <c r="Y59" s="10">
        <f t="shared" si="69"/>
        <v>0.58766281251894092</v>
      </c>
      <c r="Z59" s="10">
        <f t="shared" si="70"/>
        <v>0.60856140184728513</v>
      </c>
      <c r="AA59" s="10">
        <f t="shared" si="71"/>
        <v>0.17178418861449885</v>
      </c>
      <c r="AB59" s="10">
        <f t="shared" si="72"/>
        <v>-0.52965527936560397</v>
      </c>
      <c r="AC59" s="10">
        <f t="shared" si="73"/>
        <v>0.34721938866122404</v>
      </c>
      <c r="AD59" s="10">
        <f t="shared" si="74"/>
        <v>0.1676521356481997</v>
      </c>
      <c r="AE59" s="10">
        <f t="shared" si="75"/>
        <v>0.2124393592414453</v>
      </c>
      <c r="AF59" s="10">
        <f t="shared" si="76"/>
        <v>-3.7831789649866998E-2</v>
      </c>
      <c r="AG59" s="10">
        <f t="shared" si="77"/>
        <v>0.64494674029242915</v>
      </c>
      <c r="AH59" s="10">
        <f t="shared" si="78"/>
        <v>0.63001796377091246</v>
      </c>
      <c r="AI59" s="10">
        <f t="shared" si="79"/>
        <v>0.53698977548304327</v>
      </c>
      <c r="AJ59" s="10">
        <f t="shared" si="80"/>
        <v>0.76896556687902073</v>
      </c>
      <c r="AK59" s="10">
        <f t="shared" si="81"/>
        <v>0.74457587505643019</v>
      </c>
      <c r="AL59" s="10">
        <f t="shared" si="82"/>
        <v>0.36749758266851895</v>
      </c>
      <c r="AM59" s="10"/>
      <c r="AN59" s="10">
        <f t="shared" ref="AN59:BE59" si="106">(B59/B55-1)*100</f>
        <v>0.41021272632359995</v>
      </c>
      <c r="AO59" s="10">
        <f t="shared" si="106"/>
        <v>1.4416861803186798</v>
      </c>
      <c r="AP59" s="10">
        <f t="shared" si="106"/>
        <v>-0.97780309109422037</v>
      </c>
      <c r="AQ59" s="10">
        <f t="shared" si="106"/>
        <v>-0.15904748732329388</v>
      </c>
      <c r="AR59" s="10">
        <f t="shared" si="106"/>
        <v>1.094201266982231</v>
      </c>
      <c r="AS59" s="10">
        <f t="shared" si="106"/>
        <v>-0.30399991072032062</v>
      </c>
      <c r="AT59" s="10">
        <f t="shared" si="106"/>
        <v>-8.2670053352162931E-2</v>
      </c>
      <c r="AU59" s="10">
        <f t="shared" si="106"/>
        <v>0.33548691491684934</v>
      </c>
      <c r="AV59" s="10">
        <f t="shared" si="106"/>
        <v>0.74061748917482184</v>
      </c>
      <c r="AW59" s="10">
        <f t="shared" si="106"/>
        <v>0.91854619844051744</v>
      </c>
      <c r="AX59" s="10">
        <f t="shared" si="106"/>
        <v>0.80907869106443542</v>
      </c>
      <c r="AY59" s="10">
        <f t="shared" si="106"/>
        <v>-0.18275951984958461</v>
      </c>
      <c r="AZ59" s="10">
        <f t="shared" si="106"/>
        <v>0.11942973934335743</v>
      </c>
      <c r="BA59" s="10">
        <f t="shared" si="106"/>
        <v>1.2871709597333192</v>
      </c>
      <c r="BB59" s="10">
        <f t="shared" si="106"/>
        <v>1.2358748782135942</v>
      </c>
      <c r="BC59" s="10">
        <f t="shared" si="106"/>
        <v>-0.13397394593506196</v>
      </c>
      <c r="BD59" s="10">
        <f t="shared" si="106"/>
        <v>0.97101047392020856</v>
      </c>
      <c r="BE59" s="10">
        <f t="shared" si="106"/>
        <v>0.42408829973683559</v>
      </c>
      <c r="BG59" s="11">
        <f t="shared" si="35"/>
        <v>1.5690898165708234</v>
      </c>
      <c r="BH59" s="11">
        <f t="shared" si="18"/>
        <v>0.74363924798026559</v>
      </c>
      <c r="BI59" s="11">
        <f t="shared" si="19"/>
        <v>0.60357365069494406</v>
      </c>
      <c r="BJ59" s="11">
        <f t="shared" si="20"/>
        <v>1.3554284665152849</v>
      </c>
      <c r="BK59" s="11">
        <f t="shared" si="21"/>
        <v>2.3506512500757637</v>
      </c>
      <c r="BL59" s="11">
        <f t="shared" si="22"/>
        <v>2.4342456073891405</v>
      </c>
      <c r="BM59" s="11">
        <f t="shared" si="23"/>
        <v>0.68713675445799538</v>
      </c>
      <c r="BN59" s="11">
        <f t="shared" si="24"/>
        <v>-2.1186211174624159</v>
      </c>
      <c r="BO59" s="11">
        <f t="shared" si="25"/>
        <v>1.3888775546448962</v>
      </c>
      <c r="BP59" s="11">
        <f t="shared" si="26"/>
        <v>0.67060854259279878</v>
      </c>
      <c r="BQ59" s="11">
        <f t="shared" si="27"/>
        <v>0.84975743696578121</v>
      </c>
      <c r="BR59" s="11">
        <f t="shared" si="28"/>
        <v>-0.15132715859946799</v>
      </c>
      <c r="BS59" s="11">
        <f t="shared" si="29"/>
        <v>2.5797869611697166</v>
      </c>
      <c r="BT59" s="11">
        <f t="shared" si="30"/>
        <v>2.5200718550836498</v>
      </c>
      <c r="BU59" s="11">
        <f t="shared" si="31"/>
        <v>2.1479591019321731</v>
      </c>
      <c r="BV59" s="11">
        <f t="shared" si="32"/>
        <v>3.0758622675160829</v>
      </c>
      <c r="BW59" s="11">
        <f t="shared" si="33"/>
        <v>2.9783035002257208</v>
      </c>
      <c r="BX59" s="11">
        <f t="shared" si="34"/>
        <v>1.4699903306740758</v>
      </c>
    </row>
    <row r="60" spans="1:76" x14ac:dyDescent="0.25">
      <c r="A60" s="4">
        <v>201402</v>
      </c>
      <c r="B60" s="5">
        <v>94.976086254273554</v>
      </c>
      <c r="C60" s="5">
        <v>95.208070239794651</v>
      </c>
      <c r="D60" s="5">
        <v>91.317043253274718</v>
      </c>
      <c r="E60" s="5">
        <v>98.016667990455801</v>
      </c>
      <c r="F60" s="5">
        <v>97.575134905808426</v>
      </c>
      <c r="G60" s="5">
        <v>91.987903754429141</v>
      </c>
      <c r="H60" s="5">
        <v>93.934344581472203</v>
      </c>
      <c r="I60" s="5">
        <v>92.782917751966622</v>
      </c>
      <c r="J60" s="5">
        <v>95.462310418700241</v>
      </c>
      <c r="K60" s="5">
        <v>94.821337978191963</v>
      </c>
      <c r="L60" s="5">
        <v>94.913408752707866</v>
      </c>
      <c r="M60" s="5">
        <v>93.60624327960322</v>
      </c>
      <c r="N60" s="5">
        <v>98.963549662688976</v>
      </c>
      <c r="O60" s="5">
        <v>96.192655175167644</v>
      </c>
      <c r="P60" s="5">
        <v>96.563617550316451</v>
      </c>
      <c r="Q60" s="5">
        <v>95.725491081734177</v>
      </c>
      <c r="R60" s="5">
        <v>93.698747031609244</v>
      </c>
      <c r="S60" s="5">
        <v>95.754400000000004</v>
      </c>
      <c r="U60" s="10">
        <f t="shared" si="65"/>
        <v>0.20181968087715774</v>
      </c>
      <c r="V60" s="10">
        <f t="shared" si="66"/>
        <v>0.54916162225637777</v>
      </c>
      <c r="W60" s="10">
        <f t="shared" si="67"/>
        <v>0.52331775557661331</v>
      </c>
      <c r="X60" s="10">
        <f t="shared" si="68"/>
        <v>0.66522307608409825</v>
      </c>
      <c r="Y60" s="10">
        <f t="shared" si="69"/>
        <v>0.3559616475119487</v>
      </c>
      <c r="Z60" s="10">
        <f t="shared" si="70"/>
        <v>0.34192168981976856</v>
      </c>
      <c r="AA60" s="10">
        <f t="shared" si="71"/>
        <v>0.50707941644705379</v>
      </c>
      <c r="AB60" s="10">
        <f t="shared" si="72"/>
        <v>-2.8816725136893151E-2</v>
      </c>
      <c r="AC60" s="10">
        <f t="shared" si="73"/>
        <v>0.64365415652472002</v>
      </c>
      <c r="AD60" s="10">
        <f t="shared" si="74"/>
        <v>0.86403199308504597</v>
      </c>
      <c r="AE60" s="10">
        <f t="shared" si="75"/>
        <v>0.27808330021072969</v>
      </c>
      <c r="AF60" s="10">
        <f t="shared" si="76"/>
        <v>0.14270484129608185</v>
      </c>
      <c r="AG60" s="10">
        <f t="shared" si="77"/>
        <v>0.62596817994216014</v>
      </c>
      <c r="AH60" s="10">
        <f t="shared" si="78"/>
        <v>0.59104527476261381</v>
      </c>
      <c r="AI60" s="10">
        <f t="shared" si="79"/>
        <v>0.31106882990443729</v>
      </c>
      <c r="AJ60" s="10">
        <f t="shared" si="80"/>
        <v>0.31934239768802719</v>
      </c>
      <c r="AK60" s="10">
        <f t="shared" si="81"/>
        <v>0.75161982505713709</v>
      </c>
      <c r="AL60" s="10">
        <f t="shared" si="82"/>
        <v>0.48914714608194743</v>
      </c>
      <c r="AM60" s="10"/>
      <c r="AN60" s="10">
        <f t="shared" ref="AN60:BE60" si="107">(B60/B56-1)*100</f>
        <v>0.62110233817331828</v>
      </c>
      <c r="AO60" s="10">
        <f t="shared" si="107"/>
        <v>1.61333079467878</v>
      </c>
      <c r="AP60" s="10">
        <f t="shared" si="107"/>
        <v>0.38435550388247197</v>
      </c>
      <c r="AQ60" s="10">
        <f t="shared" si="107"/>
        <v>0.8072962345796908</v>
      </c>
      <c r="AR60" s="10">
        <f t="shared" si="107"/>
        <v>1.5858113363215631</v>
      </c>
      <c r="AS60" s="10">
        <f t="shared" si="107"/>
        <v>1.1600035644681705</v>
      </c>
      <c r="AT60" s="10">
        <f t="shared" si="107"/>
        <v>0.82132157114938042</v>
      </c>
      <c r="AU60" s="10">
        <f t="shared" si="107"/>
        <v>1.2715609193825195E-2</v>
      </c>
      <c r="AV60" s="10">
        <f t="shared" si="107"/>
        <v>1.5764949191532596</v>
      </c>
      <c r="AW60" s="10">
        <f t="shared" si="107"/>
        <v>2.0176873986090138</v>
      </c>
      <c r="AX60" s="10">
        <f t="shared" si="107"/>
        <v>1.1060545579178127</v>
      </c>
      <c r="AY60" s="10">
        <f t="shared" si="107"/>
        <v>7.9570736399436903E-2</v>
      </c>
      <c r="AZ60" s="10">
        <f t="shared" si="107"/>
        <v>1.2597691244630171</v>
      </c>
      <c r="BA60" s="10">
        <f t="shared" si="107"/>
        <v>1.7155081306722941</v>
      </c>
      <c r="BB60" s="10">
        <f t="shared" si="107"/>
        <v>1.768509550051478</v>
      </c>
      <c r="BC60" s="10">
        <f t="shared" si="107"/>
        <v>1.0522941209839098</v>
      </c>
      <c r="BD60" s="10">
        <f t="shared" si="107"/>
        <v>2.1513573497904392</v>
      </c>
      <c r="BE60" s="10">
        <f t="shared" si="107"/>
        <v>1.1704593720218037</v>
      </c>
      <c r="BG60" s="11">
        <f t="shared" si="35"/>
        <v>0.80727872350863095</v>
      </c>
      <c r="BH60" s="11">
        <f t="shared" si="18"/>
        <v>2.1966464890255111</v>
      </c>
      <c r="BI60" s="11">
        <f t="shared" si="19"/>
        <v>2.0932710223064532</v>
      </c>
      <c r="BJ60" s="11">
        <f t="shared" si="20"/>
        <v>2.660892304336393</v>
      </c>
      <c r="BK60" s="11">
        <f t="shared" si="21"/>
        <v>1.4238465900477948</v>
      </c>
      <c r="BL60" s="11">
        <f t="shared" si="22"/>
        <v>1.3676867592790742</v>
      </c>
      <c r="BM60" s="11">
        <f t="shared" si="23"/>
        <v>2.0283176657882152</v>
      </c>
      <c r="BN60" s="11">
        <f t="shared" si="24"/>
        <v>-0.1152669005475726</v>
      </c>
      <c r="BO60" s="11">
        <f t="shared" si="25"/>
        <v>2.5746166260988801</v>
      </c>
      <c r="BP60" s="11">
        <f t="shared" si="26"/>
        <v>3.4561279723401839</v>
      </c>
      <c r="BQ60" s="11">
        <f t="shared" si="27"/>
        <v>1.1123332008429188</v>
      </c>
      <c r="BR60" s="11">
        <f t="shared" si="28"/>
        <v>0.57081936518432741</v>
      </c>
      <c r="BS60" s="11">
        <f t="shared" si="29"/>
        <v>2.5038727197686406</v>
      </c>
      <c r="BT60" s="11">
        <f t="shared" si="30"/>
        <v>2.3641810990504553</v>
      </c>
      <c r="BU60" s="11">
        <f t="shared" si="31"/>
        <v>1.2442753196177492</v>
      </c>
      <c r="BV60" s="11">
        <f t="shared" si="32"/>
        <v>1.2773695907521088</v>
      </c>
      <c r="BW60" s="11">
        <f t="shared" si="33"/>
        <v>3.0064793002285484</v>
      </c>
      <c r="BX60" s="11">
        <f t="shared" si="34"/>
        <v>1.9565885843277897</v>
      </c>
    </row>
    <row r="61" spans="1:76" x14ac:dyDescent="0.25">
      <c r="A61" s="4">
        <v>201403</v>
      </c>
      <c r="B61" s="5">
        <v>95.4711679539393</v>
      </c>
      <c r="C61" s="5">
        <v>95.36766050611584</v>
      </c>
      <c r="D61" s="5">
        <v>91.750554621127364</v>
      </c>
      <c r="E61" s="5">
        <v>98.577849319193589</v>
      </c>
      <c r="F61" s="5">
        <v>98.167404385158378</v>
      </c>
      <c r="G61" s="5">
        <v>92.298202550402323</v>
      </c>
      <c r="H61" s="5">
        <v>94.509227098260212</v>
      </c>
      <c r="I61" s="5">
        <v>93.212724291375082</v>
      </c>
      <c r="J61" s="5">
        <v>96.125722602134402</v>
      </c>
      <c r="K61" s="5">
        <v>95.352285279438277</v>
      </c>
      <c r="L61" s="5">
        <v>95.45394756686602</v>
      </c>
      <c r="M61" s="5">
        <v>94.134059119197744</v>
      </c>
      <c r="N61" s="5">
        <v>99.738617400068634</v>
      </c>
      <c r="O61" s="5">
        <v>96.443747474396545</v>
      </c>
      <c r="P61" s="5">
        <v>96.841487460549942</v>
      </c>
      <c r="Q61" s="5">
        <v>96.244689123142081</v>
      </c>
      <c r="R61" s="5">
        <v>93.932004569790834</v>
      </c>
      <c r="S61" s="5">
        <v>96.319000000000003</v>
      </c>
      <c r="U61" s="10">
        <f t="shared" si="65"/>
        <v>0.52126984717004721</v>
      </c>
      <c r="V61" s="10">
        <f t="shared" si="66"/>
        <v>0.1676226247619983</v>
      </c>
      <c r="W61" s="10">
        <f t="shared" si="67"/>
        <v>0.47473215558486714</v>
      </c>
      <c r="X61" s="10">
        <f t="shared" si="68"/>
        <v>0.57253663100691465</v>
      </c>
      <c r="Y61" s="10">
        <f t="shared" si="69"/>
        <v>0.60698812245729705</v>
      </c>
      <c r="Z61" s="10">
        <f t="shared" si="70"/>
        <v>0.33732565186130881</v>
      </c>
      <c r="AA61" s="10">
        <f t="shared" si="71"/>
        <v>0.61200460741959173</v>
      </c>
      <c r="AB61" s="10">
        <f t="shared" si="72"/>
        <v>0.46323886963486327</v>
      </c>
      <c r="AC61" s="10">
        <f t="shared" si="73"/>
        <v>0.69494670778909029</v>
      </c>
      <c r="AD61" s="10">
        <f t="shared" si="74"/>
        <v>0.55994495813636025</v>
      </c>
      <c r="AE61" s="10">
        <f t="shared" si="75"/>
        <v>0.56950732384557501</v>
      </c>
      <c r="AF61" s="10">
        <f t="shared" si="76"/>
        <v>0.56386820056215647</v>
      </c>
      <c r="AG61" s="10">
        <f t="shared" si="77"/>
        <v>0.78318506159229528</v>
      </c>
      <c r="AH61" s="10">
        <f t="shared" si="78"/>
        <v>0.26103063562561424</v>
      </c>
      <c r="AI61" s="10">
        <f t="shared" si="79"/>
        <v>0.2877583890109614</v>
      </c>
      <c r="AJ61" s="10">
        <f t="shared" si="80"/>
        <v>0.54238221767344275</v>
      </c>
      <c r="AK61" s="10">
        <f t="shared" si="81"/>
        <v>0.24894413807146076</v>
      </c>
      <c r="AL61" s="10">
        <f t="shared" si="82"/>
        <v>0.58963347898373097</v>
      </c>
      <c r="AM61" s="10"/>
      <c r="AN61" s="10">
        <f t="shared" ref="AN61:BE61" si="108">(B61/B57-1)*100</f>
        <v>1.3705994578949499</v>
      </c>
      <c r="AO61" s="10">
        <f t="shared" si="108"/>
        <v>1.1945834864363736</v>
      </c>
      <c r="AP61" s="10">
        <f t="shared" si="108"/>
        <v>0.95494558395319284</v>
      </c>
      <c r="AQ61" s="10">
        <f t="shared" si="108"/>
        <v>1.5632146342108966</v>
      </c>
      <c r="AR61" s="10">
        <f t="shared" si="108"/>
        <v>2.0318982662294927</v>
      </c>
      <c r="AS61" s="10">
        <f t="shared" si="108"/>
        <v>1.3992535983930798</v>
      </c>
      <c r="AT61" s="10">
        <f t="shared" si="108"/>
        <v>1.5756166960229745</v>
      </c>
      <c r="AU61" s="10">
        <f t="shared" si="108"/>
        <v>0.20501697677741682</v>
      </c>
      <c r="AV61" s="10">
        <f t="shared" si="108"/>
        <v>1.8647564471122147</v>
      </c>
      <c r="AW61" s="10">
        <f t="shared" si="108"/>
        <v>2.2540332298189414</v>
      </c>
      <c r="AX61" s="10">
        <f t="shared" si="108"/>
        <v>1.5863079350656006</v>
      </c>
      <c r="AY61" s="10">
        <f t="shared" si="108"/>
        <v>0.62277171900169126</v>
      </c>
      <c r="AZ61" s="10">
        <f t="shared" si="108"/>
        <v>2.2796803160518353</v>
      </c>
      <c r="BA61" s="10">
        <f t="shared" si="108"/>
        <v>1.7569423816873986</v>
      </c>
      <c r="BB61" s="10">
        <f t="shared" si="108"/>
        <v>1.4520605211569393</v>
      </c>
      <c r="BC61" s="10">
        <f t="shared" si="108"/>
        <v>1.8788635480029514</v>
      </c>
      <c r="BD61" s="10">
        <f t="shared" si="108"/>
        <v>2.4129641489586406</v>
      </c>
      <c r="BE61" s="10">
        <f t="shared" si="108"/>
        <v>1.7055281836631631</v>
      </c>
      <c r="BG61" s="11">
        <f t="shared" si="35"/>
        <v>2.0850793886801888</v>
      </c>
      <c r="BH61" s="11">
        <f t="shared" si="18"/>
        <v>0.67049049904799318</v>
      </c>
      <c r="BI61" s="11">
        <f t="shared" si="19"/>
        <v>1.8989286223394686</v>
      </c>
      <c r="BJ61" s="11">
        <f t="shared" si="20"/>
        <v>2.2901465240276586</v>
      </c>
      <c r="BK61" s="11">
        <f t="shared" si="21"/>
        <v>2.4279524898291882</v>
      </c>
      <c r="BL61" s="11">
        <f t="shared" si="22"/>
        <v>1.3493026074452352</v>
      </c>
      <c r="BM61" s="11">
        <f t="shared" si="23"/>
        <v>2.4480184296783669</v>
      </c>
      <c r="BN61" s="11">
        <f t="shared" si="24"/>
        <v>1.8529554785394531</v>
      </c>
      <c r="BO61" s="11">
        <f t="shared" si="25"/>
        <v>2.7797868311563612</v>
      </c>
      <c r="BP61" s="11">
        <f t="shared" si="26"/>
        <v>2.239779832545441</v>
      </c>
      <c r="BQ61" s="11">
        <f t="shared" si="27"/>
        <v>2.2780292953823</v>
      </c>
      <c r="BR61" s="11">
        <f t="shared" si="28"/>
        <v>2.2554728022486259</v>
      </c>
      <c r="BS61" s="11">
        <f t="shared" si="29"/>
        <v>3.1327402463691811</v>
      </c>
      <c r="BT61" s="11">
        <f t="shared" si="30"/>
        <v>1.044122542502457</v>
      </c>
      <c r="BU61" s="11">
        <f t="shared" si="31"/>
        <v>1.1510335560438456</v>
      </c>
      <c r="BV61" s="11">
        <f t="shared" si="32"/>
        <v>2.169528870693771</v>
      </c>
      <c r="BW61" s="11">
        <f t="shared" si="33"/>
        <v>0.99577655228584305</v>
      </c>
      <c r="BX61" s="11">
        <f t="shared" si="34"/>
        <v>2.3585339159349239</v>
      </c>
    </row>
    <row r="62" spans="1:76" x14ac:dyDescent="0.25">
      <c r="A62" s="4">
        <v>201404</v>
      </c>
      <c r="B62" s="5">
        <v>96.085239974215824</v>
      </c>
      <c r="C62" s="5">
        <v>95.957279129546166</v>
      </c>
      <c r="D62" s="5">
        <v>92.21465278107145</v>
      </c>
      <c r="E62" s="5">
        <v>99.508881488794202</v>
      </c>
      <c r="F62" s="5">
        <v>98.753081561944427</v>
      </c>
      <c r="G62" s="5">
        <v>92.836910452800581</v>
      </c>
      <c r="H62" s="5">
        <v>94.911572626030022</v>
      </c>
      <c r="I62" s="5">
        <v>93.819221943497212</v>
      </c>
      <c r="J62" s="5">
        <v>96.741871492736792</v>
      </c>
      <c r="K62" s="5">
        <v>96.209606064132601</v>
      </c>
      <c r="L62" s="5">
        <v>95.983863698977842</v>
      </c>
      <c r="M62" s="5">
        <v>94.657131850622235</v>
      </c>
      <c r="N62" s="5">
        <v>100.51350391835781</v>
      </c>
      <c r="O62" s="5">
        <v>97.159647225921518</v>
      </c>
      <c r="P62" s="5">
        <v>97.45558793598434</v>
      </c>
      <c r="Q62" s="5">
        <v>96.89468088116098</v>
      </c>
      <c r="R62" s="5">
        <v>94.452221268252487</v>
      </c>
      <c r="S62" s="5">
        <v>96.973500000000001</v>
      </c>
      <c r="U62" s="10">
        <f t="shared" si="65"/>
        <v>0.64320153763361976</v>
      </c>
      <c r="V62" s="10">
        <f t="shared" si="66"/>
        <v>0.61825845396774604</v>
      </c>
      <c r="W62" s="10">
        <f t="shared" si="67"/>
        <v>0.50582599948363338</v>
      </c>
      <c r="X62" s="10">
        <f t="shared" si="68"/>
        <v>0.94446386894275758</v>
      </c>
      <c r="Y62" s="10">
        <f t="shared" si="69"/>
        <v>0.59661063716032192</v>
      </c>
      <c r="Z62" s="10">
        <f t="shared" si="70"/>
        <v>0.58366023119906796</v>
      </c>
      <c r="AA62" s="10">
        <f t="shared" si="71"/>
        <v>0.42572089532748603</v>
      </c>
      <c r="AB62" s="10">
        <f t="shared" si="72"/>
        <v>0.65065972133404593</v>
      </c>
      <c r="AC62" s="10">
        <f t="shared" si="73"/>
        <v>0.64098232390161769</v>
      </c>
      <c r="AD62" s="10">
        <f t="shared" si="74"/>
        <v>0.89910879658716691</v>
      </c>
      <c r="AE62" s="10">
        <f t="shared" si="75"/>
        <v>0.55515371089354115</v>
      </c>
      <c r="AF62" s="10">
        <f t="shared" si="76"/>
        <v>0.55566788080618768</v>
      </c>
      <c r="AG62" s="10">
        <f t="shared" si="77"/>
        <v>0.77691724478290425</v>
      </c>
      <c r="AH62" s="10">
        <f t="shared" si="78"/>
        <v>0.7422977334171188</v>
      </c>
      <c r="AI62" s="10">
        <f t="shared" si="79"/>
        <v>0.63412953635657576</v>
      </c>
      <c r="AJ62" s="10">
        <f t="shared" si="80"/>
        <v>0.67535337683646279</v>
      </c>
      <c r="AK62" s="10">
        <f t="shared" si="81"/>
        <v>0.55382263036358736</v>
      </c>
      <c r="AL62" s="10">
        <f t="shared" si="82"/>
        <v>0.6795128686967189</v>
      </c>
      <c r="AM62" s="10"/>
      <c r="AN62" s="10">
        <f t="shared" ref="AN62:BE62" si="109">(B62/B58-1)*100</f>
        <v>1.7696552157026035</v>
      </c>
      <c r="AO62" s="10">
        <f t="shared" si="109"/>
        <v>1.5288022385296918</v>
      </c>
      <c r="AP62" s="10">
        <f t="shared" si="109"/>
        <v>1.6645952785208973</v>
      </c>
      <c r="AQ62" s="10">
        <f t="shared" si="109"/>
        <v>2.544062763650623</v>
      </c>
      <c r="AR62" s="10">
        <f t="shared" si="109"/>
        <v>2.1643533071622922</v>
      </c>
      <c r="AS62" s="10">
        <f t="shared" si="109"/>
        <v>1.8843103472545586</v>
      </c>
      <c r="AT62" s="10">
        <f t="shared" si="109"/>
        <v>1.7271371117869583</v>
      </c>
      <c r="AU62" s="10">
        <f t="shared" si="109"/>
        <v>0.55235738450423177</v>
      </c>
      <c r="AV62" s="10">
        <f t="shared" si="109"/>
        <v>2.3468034162622997</v>
      </c>
      <c r="AW62" s="10">
        <f t="shared" si="109"/>
        <v>2.5123469405388787</v>
      </c>
      <c r="AX62" s="10">
        <f t="shared" si="109"/>
        <v>1.6244749821046511</v>
      </c>
      <c r="AY62" s="10">
        <f t="shared" si="109"/>
        <v>1.2286651511667968</v>
      </c>
      <c r="AZ62" s="10">
        <f t="shared" si="109"/>
        <v>2.8611072216207845</v>
      </c>
      <c r="BA62" s="10">
        <f t="shared" si="109"/>
        <v>2.2423652899729918</v>
      </c>
      <c r="BB62" s="10">
        <f t="shared" si="109"/>
        <v>1.7812907541985057</v>
      </c>
      <c r="BC62" s="10">
        <f t="shared" si="109"/>
        <v>2.3254847599922579</v>
      </c>
      <c r="BD62" s="10">
        <f t="shared" si="109"/>
        <v>2.3180141505031449</v>
      </c>
      <c r="BE62" s="10">
        <f t="shared" si="109"/>
        <v>2.1425245999026732</v>
      </c>
      <c r="BG62" s="11">
        <f t="shared" si="35"/>
        <v>2.572806150534479</v>
      </c>
      <c r="BH62" s="11">
        <f t="shared" si="18"/>
        <v>2.4730338158709841</v>
      </c>
      <c r="BI62" s="11">
        <f t="shared" si="19"/>
        <v>2.0233039979345335</v>
      </c>
      <c r="BJ62" s="11">
        <f t="shared" si="20"/>
        <v>3.7778554757710303</v>
      </c>
      <c r="BK62" s="11">
        <f t="shared" si="21"/>
        <v>2.3864425486412877</v>
      </c>
      <c r="BL62" s="11">
        <f t="shared" si="22"/>
        <v>2.3346409247962718</v>
      </c>
      <c r="BM62" s="11">
        <f t="shared" si="23"/>
        <v>1.7028835813099441</v>
      </c>
      <c r="BN62" s="11">
        <f t="shared" si="24"/>
        <v>2.6026388853361837</v>
      </c>
      <c r="BO62" s="11">
        <f t="shared" si="25"/>
        <v>2.5639292956064708</v>
      </c>
      <c r="BP62" s="11">
        <f t="shared" si="26"/>
        <v>3.5964351863486677</v>
      </c>
      <c r="BQ62" s="11">
        <f t="shared" si="27"/>
        <v>2.2206148435741646</v>
      </c>
      <c r="BR62" s="11">
        <f t="shared" si="28"/>
        <v>2.2226715232247507</v>
      </c>
      <c r="BS62" s="11">
        <f t="shared" si="29"/>
        <v>3.107668979131617</v>
      </c>
      <c r="BT62" s="11">
        <f t="shared" si="30"/>
        <v>2.9691909336684752</v>
      </c>
      <c r="BU62" s="11">
        <f t="shared" si="31"/>
        <v>2.5365181454263031</v>
      </c>
      <c r="BV62" s="11">
        <f t="shared" si="32"/>
        <v>2.7014135073458512</v>
      </c>
      <c r="BW62" s="11">
        <f t="shared" si="33"/>
        <v>2.2152905214543495</v>
      </c>
      <c r="BX62" s="11">
        <f t="shared" si="34"/>
        <v>2.7180514747868756</v>
      </c>
    </row>
    <row r="63" spans="1:76" x14ac:dyDescent="0.25">
      <c r="A63" s="4">
        <v>201501</v>
      </c>
      <c r="B63" s="5">
        <v>97.076664801282988</v>
      </c>
      <c r="C63" s="5">
        <v>96.688490662848423</v>
      </c>
      <c r="D63" s="5">
        <v>93.174875908249589</v>
      </c>
      <c r="E63" s="5">
        <v>99.958433534635461</v>
      </c>
      <c r="F63" s="5">
        <v>99.380491809226569</v>
      </c>
      <c r="G63" s="5">
        <v>93.638246814777702</v>
      </c>
      <c r="H63" s="5">
        <v>95.933711924603102</v>
      </c>
      <c r="I63" s="5">
        <v>94.938288881197778</v>
      </c>
      <c r="J63" s="5">
        <v>97.700463097201592</v>
      </c>
      <c r="K63" s="5">
        <v>97.021522879357263</v>
      </c>
      <c r="L63" s="5">
        <v>96.943245104779805</v>
      </c>
      <c r="M63" s="5">
        <v>95.610358054685534</v>
      </c>
      <c r="N63" s="5">
        <v>101.40460180034839</v>
      </c>
      <c r="O63" s="5">
        <v>98.069366082964009</v>
      </c>
      <c r="P63" s="5">
        <v>98.285109632605142</v>
      </c>
      <c r="Q63" s="5">
        <v>97.607941432139924</v>
      </c>
      <c r="R63" s="5">
        <v>95.178130352408033</v>
      </c>
      <c r="S63" s="5">
        <v>97.864800000000002</v>
      </c>
      <c r="U63" s="10">
        <f t="shared" si="65"/>
        <v>1.0318180267158805</v>
      </c>
      <c r="V63" s="10">
        <f t="shared" si="66"/>
        <v>0.76201778534705777</v>
      </c>
      <c r="W63" s="10">
        <f t="shared" si="67"/>
        <v>1.0412912679482966</v>
      </c>
      <c r="X63" s="10">
        <f t="shared" si="68"/>
        <v>0.4517707757491829</v>
      </c>
      <c r="Y63" s="10">
        <f t="shared" si="69"/>
        <v>0.63533232316257404</v>
      </c>
      <c r="Z63" s="10">
        <f t="shared" si="70"/>
        <v>0.86316569354656369</v>
      </c>
      <c r="AA63" s="10">
        <f t="shared" si="71"/>
        <v>1.0769385337239257</v>
      </c>
      <c r="AB63" s="10">
        <f t="shared" si="72"/>
        <v>1.1927906824622081</v>
      </c>
      <c r="AC63" s="10">
        <f t="shared" si="73"/>
        <v>0.99087560502360006</v>
      </c>
      <c r="AD63" s="10">
        <f t="shared" si="74"/>
        <v>0.84390410525476689</v>
      </c>
      <c r="AE63" s="10">
        <f t="shared" si="75"/>
        <v>0.99952363744260087</v>
      </c>
      <c r="AF63" s="10">
        <f t="shared" si="76"/>
        <v>1.0070305167999116</v>
      </c>
      <c r="AG63" s="10">
        <f t="shared" si="77"/>
        <v>0.88654543643644779</v>
      </c>
      <c r="AH63" s="10">
        <f t="shared" si="78"/>
        <v>0.93631346244718028</v>
      </c>
      <c r="AI63" s="10">
        <f t="shared" si="79"/>
        <v>0.85117920294697225</v>
      </c>
      <c r="AJ63" s="10">
        <f t="shared" si="80"/>
        <v>0.73611940768321116</v>
      </c>
      <c r="AK63" s="10">
        <f t="shared" si="81"/>
        <v>0.76854633422955843</v>
      </c>
      <c r="AL63" s="10">
        <f t="shared" si="82"/>
        <v>0.91911707837708523</v>
      </c>
      <c r="AM63" s="10"/>
      <c r="AN63" s="10">
        <f t="shared" ref="AN63:BE63" si="110">(B63/B59-1)*100</f>
        <v>2.4179753585226615</v>
      </c>
      <c r="AO63" s="10">
        <f t="shared" si="110"/>
        <v>2.1126323659823143</v>
      </c>
      <c r="AP63" s="10">
        <f t="shared" si="110"/>
        <v>2.5684507960184177</v>
      </c>
      <c r="AQ63" s="10">
        <f t="shared" si="110"/>
        <v>2.6594579921835892</v>
      </c>
      <c r="AR63" s="10">
        <f t="shared" si="110"/>
        <v>2.2127700273763207</v>
      </c>
      <c r="AS63" s="10">
        <f t="shared" si="110"/>
        <v>2.1421431033320726</v>
      </c>
      <c r="AT63" s="10">
        <f t="shared" si="110"/>
        <v>2.6463456585659628</v>
      </c>
      <c r="AU63" s="10">
        <f t="shared" si="110"/>
        <v>2.2935396676825093</v>
      </c>
      <c r="AV63" s="10">
        <f t="shared" si="110"/>
        <v>3.0032855454635632</v>
      </c>
      <c r="AW63" s="10">
        <f t="shared" si="110"/>
        <v>3.2044284164394421</v>
      </c>
      <c r="AX63" s="10">
        <f t="shared" si="110"/>
        <v>2.422649610427241</v>
      </c>
      <c r="AY63" s="10">
        <f t="shared" si="110"/>
        <v>2.2867656149953675</v>
      </c>
      <c r="AZ63" s="10">
        <f t="shared" si="110"/>
        <v>3.1080258220429258</v>
      </c>
      <c r="BA63" s="10">
        <f t="shared" si="110"/>
        <v>2.5535684169922801</v>
      </c>
      <c r="BB63" s="10">
        <f t="shared" si="110"/>
        <v>2.0993687625018964</v>
      </c>
      <c r="BC63" s="10">
        <f t="shared" si="110"/>
        <v>2.2921312454125875</v>
      </c>
      <c r="BD63" s="10">
        <f t="shared" si="110"/>
        <v>2.3423589825654956</v>
      </c>
      <c r="BE63" s="10">
        <f t="shared" si="110"/>
        <v>2.7038996393051296</v>
      </c>
      <c r="BG63" s="11">
        <f t="shared" si="35"/>
        <v>4.1272721068635221</v>
      </c>
      <c r="BH63" s="11">
        <f t="shared" si="18"/>
        <v>3.0480711413882311</v>
      </c>
      <c r="BI63" s="11">
        <f t="shared" si="19"/>
        <v>4.1651650717931865</v>
      </c>
      <c r="BJ63" s="11">
        <f t="shared" si="20"/>
        <v>1.8070831029967316</v>
      </c>
      <c r="BK63" s="11">
        <f t="shared" si="21"/>
        <v>2.5413292926502962</v>
      </c>
      <c r="BL63" s="11">
        <f t="shared" si="22"/>
        <v>3.4526627741862548</v>
      </c>
      <c r="BM63" s="11">
        <f t="shared" si="23"/>
        <v>4.3077541348957027</v>
      </c>
      <c r="BN63" s="11">
        <f t="shared" si="24"/>
        <v>4.7711627298488324</v>
      </c>
      <c r="BO63" s="11">
        <f t="shared" si="25"/>
        <v>3.9635024200944002</v>
      </c>
      <c r="BP63" s="11">
        <f t="shared" si="26"/>
        <v>3.3756164210190676</v>
      </c>
      <c r="BQ63" s="11">
        <f t="shared" si="27"/>
        <v>3.9980945497704035</v>
      </c>
      <c r="BR63" s="11">
        <f t="shared" si="28"/>
        <v>4.0281220671996465</v>
      </c>
      <c r="BS63" s="11">
        <f t="shared" si="29"/>
        <v>3.5461817457457911</v>
      </c>
      <c r="BT63" s="11">
        <f t="shared" si="30"/>
        <v>3.7452538497887211</v>
      </c>
      <c r="BU63" s="11">
        <f t="shared" si="31"/>
        <v>3.404716811787889</v>
      </c>
      <c r="BV63" s="11">
        <f t="shared" si="32"/>
        <v>2.9444776307328446</v>
      </c>
      <c r="BW63" s="11">
        <f t="shared" si="33"/>
        <v>3.0741853369182337</v>
      </c>
      <c r="BX63" s="11">
        <f t="shared" si="34"/>
        <v>3.6764683135083409</v>
      </c>
    </row>
    <row r="64" spans="1:76" x14ac:dyDescent="0.25">
      <c r="A64" s="4">
        <f>A63+1</f>
        <v>201502</v>
      </c>
      <c r="B64" s="5">
        <v>98.009205896336994</v>
      </c>
      <c r="C64" s="5">
        <v>97.569787650967172</v>
      </c>
      <c r="D64" s="5">
        <v>94.042922287424389</v>
      </c>
      <c r="E64" s="5">
        <v>101.03498648971205</v>
      </c>
      <c r="F64" s="5">
        <v>100.27007789434374</v>
      </c>
      <c r="G64" s="5">
        <v>94.27052811316527</v>
      </c>
      <c r="H64" s="5">
        <v>96.554743831851056</v>
      </c>
      <c r="I64" s="5">
        <v>95.830983201561963</v>
      </c>
      <c r="J64" s="5">
        <v>98.52913108186398</v>
      </c>
      <c r="K64" s="5">
        <v>98.232120246123742</v>
      </c>
      <c r="L64" s="5">
        <v>97.843483287342622</v>
      </c>
      <c r="M64" s="5">
        <v>96.473531945146803</v>
      </c>
      <c r="N64" s="5">
        <v>102.42124111411266</v>
      </c>
      <c r="O64" s="5">
        <v>99.085216932592033</v>
      </c>
      <c r="P64" s="5">
        <v>99.124015000168995</v>
      </c>
      <c r="Q64" s="5">
        <v>98.75403534134027</v>
      </c>
      <c r="R64" s="5">
        <v>95.744908972398633</v>
      </c>
      <c r="S64" s="5">
        <v>98.804000000000002</v>
      </c>
      <c r="U64" s="10">
        <f t="shared" ref="U64:U66" si="111">(B64/B63-1)*100</f>
        <v>0.96062333513715625</v>
      </c>
      <c r="V64" s="10">
        <f t="shared" ref="V64:V66" si="112">(C64/C63-1)*100</f>
        <v>0.91148075854428079</v>
      </c>
      <c r="W64" s="10">
        <f t="shared" ref="W64:W66" si="113">(D64/D63-1)*100</f>
        <v>0.931631376713149</v>
      </c>
      <c r="X64" s="10">
        <f t="shared" ref="X64:X66" si="114">(E64/E63-1)*100</f>
        <v>1.0770006261688447</v>
      </c>
      <c r="Y64" s="10">
        <f t="shared" ref="Y64:Y66" si="115">(F64/F63-1)*100</f>
        <v>0.89513149806588199</v>
      </c>
      <c r="Z64" s="10">
        <f t="shared" ref="Z64:Z66" si="116">(G64/G63-1)*100</f>
        <v>0.6752382919324118</v>
      </c>
      <c r="AA64" s="10">
        <f t="shared" ref="AA64:AA66" si="117">(H64/H63-1)*100</f>
        <v>0.64735523601551215</v>
      </c>
      <c r="AB64" s="10">
        <f t="shared" ref="AB64:AB66" si="118">(I64/I63-1)*100</f>
        <v>0.94028903499754346</v>
      </c>
      <c r="AC64" s="10">
        <f t="shared" ref="AC64:AC66" si="119">(J64/J63-1)*100</f>
        <v>0.84817201310289914</v>
      </c>
      <c r="AD64" s="10">
        <f t="shared" ref="AD64:AD66" si="120">(K64/K63-1)*100</f>
        <v>1.2477616624012589</v>
      </c>
      <c r="AE64" s="10">
        <f t="shared" ref="AE64:AE66" si="121">(L64/L63-1)*100</f>
        <v>0.92862394031663076</v>
      </c>
      <c r="AF64" s="10">
        <f t="shared" ref="AF64:AF66" si="122">(M64/M63-1)*100</f>
        <v>0.90280374221334281</v>
      </c>
      <c r="AG64" s="10">
        <f t="shared" ref="AG64:AG66" si="123">(N64/N63-1)*100</f>
        <v>1.002557374827906</v>
      </c>
      <c r="AH64" s="10">
        <f t="shared" ref="AH64:AH66" si="124">(O64/O63-1)*100</f>
        <v>1.0358493076916941</v>
      </c>
      <c r="AI64" s="10">
        <f t="shared" ref="AI64:AI66" si="125">(P64/P63-1)*100</f>
        <v>0.85354268891770779</v>
      </c>
      <c r="AJ64" s="10">
        <f t="shared" ref="AJ64:AJ66" si="126">(Q64/Q63-1)*100</f>
        <v>1.1741810065701852</v>
      </c>
      <c r="AK64" s="10">
        <f t="shared" ref="AK64:AK66" si="127">(R64/R63-1)*100</f>
        <v>0.59549249170165464</v>
      </c>
      <c r="AL64" s="10">
        <f t="shared" ref="AL64:AL66" si="128">(S64/S63-1)*100</f>
        <v>0.95969132926241318</v>
      </c>
      <c r="AM64" s="10"/>
      <c r="AN64" s="10">
        <f t="shared" ref="AN64:AN66" si="129">(B64/B60-1)*100</f>
        <v>3.1935614128624445</v>
      </c>
      <c r="AO64" s="10">
        <f t="shared" ref="AO64:AO66" si="130">(C64/C60-1)*100</f>
        <v>2.4805853172154446</v>
      </c>
      <c r="AP64" s="10">
        <f t="shared" ref="AP64:AP66" si="131">(D64/D60-1)*100</f>
        <v>2.9850715014821949</v>
      </c>
      <c r="AQ64" s="10">
        <f t="shared" ref="AQ64:AQ66" si="132">(E64/E60-1)*100</f>
        <v>3.0793930880716802</v>
      </c>
      <c r="AR64" s="10">
        <f t="shared" ref="AR64:AR66" si="133">(F64/F60-1)*100</f>
        <v>2.7619157187297905</v>
      </c>
      <c r="AS64" s="10">
        <f t="shared" ref="AS64:AS66" si="134">(G64/G60-1)*100</f>
        <v>2.4814396954080165</v>
      </c>
      <c r="AT64" s="10">
        <f t="shared" ref="AT64:AT66" si="135">(H64/H60-1)*100</f>
        <v>2.7896072113497317</v>
      </c>
      <c r="AU64" s="10">
        <f t="shared" ref="AU64:AU66" si="136">(I64/I60-1)*100</f>
        <v>3.2851580047780216</v>
      </c>
      <c r="AV64" s="10">
        <f t="shared" ref="AV64:AV66" si="137">(J64/J60-1)*100</f>
        <v>3.2125984063370971</v>
      </c>
      <c r="AW64" s="10">
        <f t="shared" ref="AW64:AW66" si="138">(K64/K60-1)*100</f>
        <v>3.5970619489847699</v>
      </c>
      <c r="AX64" s="10">
        <f t="shared" ref="AX64:AX66" si="139">(L64/L60-1)*100</f>
        <v>3.0871028373545384</v>
      </c>
      <c r="AY64" s="10">
        <f t="shared" ref="AY64:AY66" si="140">(M64/M60-1)*100</f>
        <v>3.0631382748466329</v>
      </c>
      <c r="AZ64" s="10">
        <f t="shared" ref="AZ64:AZ66" si="141">(N64/N60-1)*100</f>
        <v>3.4939040315439485</v>
      </c>
      <c r="BA64" s="10">
        <f t="shared" ref="BA64:BA66" si="142">(O64/O60-1)*100</f>
        <v>3.0070505405605186</v>
      </c>
      <c r="BB64" s="10">
        <f t="shared" ref="BB64:BB66" si="143">(P64/P60-1)*100</f>
        <v>2.651513597777555</v>
      </c>
      <c r="BC64" s="10">
        <f t="shared" ref="BC64:BC66" si="144">(Q64/Q60-1)*100</f>
        <v>3.1637803320540892</v>
      </c>
      <c r="BD64" s="10">
        <f t="shared" ref="BD64:BD66" si="145">(R64/R60-1)*100</f>
        <v>2.1837665983933885</v>
      </c>
      <c r="BE64" s="10">
        <f t="shared" ref="BE64:BE66" si="146">(S64/S60-1)*100</f>
        <v>3.1848144837208547</v>
      </c>
      <c r="BG64" s="11">
        <f t="shared" ref="BG64:BG66" si="147">U64*4</f>
        <v>3.842493340548625</v>
      </c>
      <c r="BH64" s="11">
        <f t="shared" ref="BH64:BH66" si="148">V64*4</f>
        <v>3.6459230341771232</v>
      </c>
      <c r="BI64" s="11">
        <f t="shared" ref="BI64:BI66" si="149">W64*4</f>
        <v>3.726525506852596</v>
      </c>
      <c r="BJ64" s="11">
        <f t="shared" ref="BJ64:BJ66" si="150">X64*4</f>
        <v>4.3080025046753789</v>
      </c>
      <c r="BK64" s="11">
        <f t="shared" ref="BK64:BK66" si="151">Y64*4</f>
        <v>3.580525992263528</v>
      </c>
      <c r="BL64" s="11">
        <f t="shared" ref="BL64:BL66" si="152">Z64*4</f>
        <v>2.7009531677296472</v>
      </c>
      <c r="BM64" s="11">
        <f t="shared" ref="BM64:BM66" si="153">AA64*4</f>
        <v>2.5894209440620486</v>
      </c>
      <c r="BN64" s="11">
        <f t="shared" ref="BN64:BN66" si="154">AB64*4</f>
        <v>3.7611561399901738</v>
      </c>
      <c r="BO64" s="11">
        <f t="shared" ref="BO64:BO66" si="155">AC64*4</f>
        <v>3.3926880524115965</v>
      </c>
      <c r="BP64" s="11">
        <f t="shared" ref="BP64:BP66" si="156">AD64*4</f>
        <v>4.9910466496050354</v>
      </c>
      <c r="BQ64" s="11">
        <f t="shared" ref="BQ64:BQ66" si="157">AE64*4</f>
        <v>3.714495761266523</v>
      </c>
      <c r="BR64" s="11">
        <f t="shared" ref="BR64:BR66" si="158">AF64*4</f>
        <v>3.6112149688533712</v>
      </c>
      <c r="BS64" s="11">
        <f t="shared" ref="BS64:BS66" si="159">AG64*4</f>
        <v>4.0102294993116239</v>
      </c>
      <c r="BT64" s="11">
        <f t="shared" ref="BT64:BT66" si="160">AH64*4</f>
        <v>4.1433972307667766</v>
      </c>
      <c r="BU64" s="11">
        <f t="shared" ref="BU64:BU66" si="161">AI64*4</f>
        <v>3.4141707556708312</v>
      </c>
      <c r="BV64" s="11">
        <f t="shared" ref="BV64:BV66" si="162">AJ64*4</f>
        <v>4.6967240262807408</v>
      </c>
      <c r="BW64" s="11">
        <f t="shared" ref="BW64:BW66" si="163">AK64*4</f>
        <v>2.3819699668066185</v>
      </c>
      <c r="BX64" s="11">
        <f t="shared" ref="BX64:BX66" si="164">AL64*4</f>
        <v>3.8387653170496527</v>
      </c>
    </row>
    <row r="65" spans="1:76" x14ac:dyDescent="0.25">
      <c r="A65" s="4">
        <f t="shared" ref="A65:A66" si="165">A64+1</f>
        <v>201503</v>
      </c>
      <c r="B65" s="5">
        <v>98.782114185880545</v>
      </c>
      <c r="C65" s="5">
        <v>98.305603056237146</v>
      </c>
      <c r="D65" s="5">
        <v>94.845050243687055</v>
      </c>
      <c r="E65" s="5">
        <v>101.95826665776978</v>
      </c>
      <c r="F65" s="5">
        <v>101.0395645574545</v>
      </c>
      <c r="G65" s="5">
        <v>94.93074740010303</v>
      </c>
      <c r="H65" s="5">
        <v>97.351246874196391</v>
      </c>
      <c r="I65" s="5">
        <v>96.790246786083785</v>
      </c>
      <c r="J65" s="5">
        <v>99.367683127103618</v>
      </c>
      <c r="K65" s="5">
        <v>99.063038213301283</v>
      </c>
      <c r="L65" s="5">
        <v>98.643319264363996</v>
      </c>
      <c r="M65" s="5">
        <v>97.381395416512433</v>
      </c>
      <c r="N65" s="5">
        <v>103.15212654451031</v>
      </c>
      <c r="O65" s="5">
        <v>99.737949504981856</v>
      </c>
      <c r="P65" s="5">
        <v>100.13738203234516</v>
      </c>
      <c r="Q65" s="5">
        <v>99.607335745283109</v>
      </c>
      <c r="R65" s="5">
        <v>96.996871993854654</v>
      </c>
      <c r="S65" s="5">
        <v>99.613900000000001</v>
      </c>
      <c r="U65" s="10">
        <f t="shared" si="111"/>
        <v>0.7886078480842329</v>
      </c>
      <c r="V65" s="10">
        <f t="shared" si="112"/>
        <v>0.75414267365445653</v>
      </c>
      <c r="W65" s="10">
        <f t="shared" si="113"/>
        <v>0.85293814436253612</v>
      </c>
      <c r="X65" s="10">
        <f t="shared" si="114"/>
        <v>0.91382223142251195</v>
      </c>
      <c r="Y65" s="10">
        <f t="shared" si="115"/>
        <v>0.76741404741060837</v>
      </c>
      <c r="Z65" s="10">
        <f t="shared" si="116"/>
        <v>0.70034537851024758</v>
      </c>
      <c r="AA65" s="10">
        <f t="shared" si="117"/>
        <v>0.82492377974969777</v>
      </c>
      <c r="AB65" s="10">
        <f t="shared" si="118"/>
        <v>1.0009952444129722</v>
      </c>
      <c r="AC65" s="10">
        <f t="shared" si="119"/>
        <v>0.85107017186918377</v>
      </c>
      <c r="AD65" s="10">
        <f t="shared" si="120"/>
        <v>0.84587196641552342</v>
      </c>
      <c r="AE65" s="10">
        <f t="shared" si="121"/>
        <v>0.81746474077628584</v>
      </c>
      <c r="AF65" s="10">
        <f t="shared" si="122"/>
        <v>0.94104927337150812</v>
      </c>
      <c r="AG65" s="10">
        <f t="shared" si="123"/>
        <v>0.71360727759912645</v>
      </c>
      <c r="AH65" s="10">
        <f t="shared" si="124"/>
        <v>0.65875878622123629</v>
      </c>
      <c r="AI65" s="10">
        <f t="shared" si="125"/>
        <v>1.0223224232537742</v>
      </c>
      <c r="AJ65" s="10">
        <f t="shared" si="126"/>
        <v>0.86406636548412852</v>
      </c>
      <c r="AK65" s="10">
        <f t="shared" si="127"/>
        <v>1.3076027069146123</v>
      </c>
      <c r="AL65" s="10">
        <f t="shared" si="128"/>
        <v>0.81970365572243686</v>
      </c>
      <c r="AN65" s="10">
        <f t="shared" si="129"/>
        <v>3.4680064179571257</v>
      </c>
      <c r="AO65" s="10">
        <f t="shared" si="130"/>
        <v>3.0806486544072254</v>
      </c>
      <c r="AP65" s="10">
        <f t="shared" si="131"/>
        <v>3.3727268846908132</v>
      </c>
      <c r="AQ65" s="10">
        <f t="shared" si="132"/>
        <v>3.4291855238497426</v>
      </c>
      <c r="AR65" s="10">
        <f t="shared" si="133"/>
        <v>2.9257778488542385</v>
      </c>
      <c r="AS65" s="10">
        <f t="shared" si="134"/>
        <v>2.8522168113329416</v>
      </c>
      <c r="AT65" s="10">
        <f t="shared" si="135"/>
        <v>3.0071347139273064</v>
      </c>
      <c r="AU65" s="10">
        <f t="shared" si="136"/>
        <v>3.8380194570063919</v>
      </c>
      <c r="AV65" s="10">
        <f t="shared" si="137"/>
        <v>3.3726253880948409</v>
      </c>
      <c r="AW65" s="10">
        <f t="shared" si="138"/>
        <v>3.8916245405008487</v>
      </c>
      <c r="AX65" s="10">
        <f t="shared" si="139"/>
        <v>3.3412674685494803</v>
      </c>
      <c r="AY65" s="10">
        <f t="shared" si="140"/>
        <v>3.4496932647966716</v>
      </c>
      <c r="AZ65" s="10">
        <f t="shared" si="141"/>
        <v>3.4224548458993587</v>
      </c>
      <c r="BA65" s="10">
        <f t="shared" si="142"/>
        <v>3.4156719505946675</v>
      </c>
      <c r="BB65" s="10">
        <f t="shared" si="143"/>
        <v>3.4033911066657874</v>
      </c>
      <c r="BC65" s="10">
        <f t="shared" si="144"/>
        <v>3.493851611737897</v>
      </c>
      <c r="BD65" s="10">
        <f t="shared" si="145"/>
        <v>3.2628574659946175</v>
      </c>
      <c r="BE65" s="10">
        <f t="shared" si="146"/>
        <v>3.4208203988828734</v>
      </c>
      <c r="BG65" s="11">
        <f t="shared" si="147"/>
        <v>3.1544313923369316</v>
      </c>
      <c r="BH65" s="11">
        <f t="shared" si="148"/>
        <v>3.0165706946178261</v>
      </c>
      <c r="BI65" s="11">
        <f t="shared" si="149"/>
        <v>3.4117525774501445</v>
      </c>
      <c r="BJ65" s="11">
        <f t="shared" si="150"/>
        <v>3.6552889256900478</v>
      </c>
      <c r="BK65" s="11">
        <f t="shared" si="151"/>
        <v>3.0696561896424335</v>
      </c>
      <c r="BL65" s="11">
        <f t="shared" si="152"/>
        <v>2.8013815140409903</v>
      </c>
      <c r="BM65" s="11">
        <f t="shared" si="153"/>
        <v>3.2996951189987911</v>
      </c>
      <c r="BN65" s="11">
        <f t="shared" si="154"/>
        <v>4.0039809776518887</v>
      </c>
      <c r="BO65" s="11">
        <f t="shared" si="155"/>
        <v>3.4042806874767351</v>
      </c>
      <c r="BP65" s="11">
        <f t="shared" si="156"/>
        <v>3.3834878656620937</v>
      </c>
      <c r="BQ65" s="11">
        <f t="shared" si="157"/>
        <v>3.2698589631051433</v>
      </c>
      <c r="BR65" s="11">
        <f t="shared" si="158"/>
        <v>3.7641970934860325</v>
      </c>
      <c r="BS65" s="11">
        <f t="shared" si="159"/>
        <v>2.8544291103965058</v>
      </c>
      <c r="BT65" s="11">
        <f t="shared" si="160"/>
        <v>2.6350351448849452</v>
      </c>
      <c r="BU65" s="11">
        <f t="shared" si="161"/>
        <v>4.0892896930150968</v>
      </c>
      <c r="BV65" s="11">
        <f t="shared" si="162"/>
        <v>3.4562654619365141</v>
      </c>
      <c r="BW65" s="11">
        <f t="shared" si="163"/>
        <v>5.2304108276584493</v>
      </c>
      <c r="BX65" s="11">
        <f t="shared" si="164"/>
        <v>3.2788146228897475</v>
      </c>
    </row>
    <row r="66" spans="1:76" x14ac:dyDescent="0.25">
      <c r="A66" s="4">
        <f t="shared" si="165"/>
        <v>201504</v>
      </c>
      <c r="B66" s="5">
        <v>99.471580739133969</v>
      </c>
      <c r="C66" s="5">
        <v>99.087423692148263</v>
      </c>
      <c r="D66" s="5">
        <v>95.372250988263758</v>
      </c>
      <c r="E66" s="5">
        <v>103.25977876157492</v>
      </c>
      <c r="F66" s="5">
        <v>102.0611585683948</v>
      </c>
      <c r="G66" s="5">
        <v>95.363738609134472</v>
      </c>
      <c r="H66" s="5">
        <v>97.84157132742169</v>
      </c>
      <c r="I66" s="5">
        <v>97.110877287179093</v>
      </c>
      <c r="J66" s="5">
        <v>100.31888328713188</v>
      </c>
      <c r="K66" s="5">
        <v>99.75691176672747</v>
      </c>
      <c r="L66" s="5">
        <v>99.168045894152215</v>
      </c>
      <c r="M66" s="5">
        <v>98.247688758991018</v>
      </c>
      <c r="N66" s="5">
        <v>104.02339747506085</v>
      </c>
      <c r="O66" s="5">
        <v>100.54633222272288</v>
      </c>
      <c r="P66" s="5">
        <v>100.94491476682704</v>
      </c>
      <c r="Q66" s="5">
        <v>100.41327690380876</v>
      </c>
      <c r="R66" s="5">
        <v>97.591670019726607</v>
      </c>
      <c r="S66" s="5">
        <v>100.4057</v>
      </c>
      <c r="U66" s="10">
        <f t="shared" si="111"/>
        <v>0.69796699426381004</v>
      </c>
      <c r="V66" s="10">
        <f t="shared" si="112"/>
        <v>0.79529610887374425</v>
      </c>
      <c r="W66" s="10">
        <f t="shared" si="113"/>
        <v>0.55585477916049175</v>
      </c>
      <c r="X66" s="10">
        <f t="shared" si="114"/>
        <v>1.276514545087104</v>
      </c>
      <c r="Y66" s="10">
        <f t="shared" si="115"/>
        <v>1.0110831488781669</v>
      </c>
      <c r="Z66" s="10">
        <f t="shared" si="116"/>
        <v>0.45611271467875802</v>
      </c>
      <c r="AA66" s="10">
        <f t="shared" si="117"/>
        <v>0.5036653037006511</v>
      </c>
      <c r="AB66" s="10">
        <f t="shared" si="118"/>
        <v>0.33126323337508978</v>
      </c>
      <c r="AC66" s="10">
        <f t="shared" si="119"/>
        <v>0.95725303246887439</v>
      </c>
      <c r="AD66" s="10">
        <f t="shared" si="120"/>
        <v>0.7004363745962916</v>
      </c>
      <c r="AE66" s="10">
        <f t="shared" si="121"/>
        <v>0.53194340346756075</v>
      </c>
      <c r="AF66" s="10">
        <f t="shared" si="122"/>
        <v>0.88958813824071559</v>
      </c>
      <c r="AG66" s="10">
        <f t="shared" si="123"/>
        <v>0.84464660083820586</v>
      </c>
      <c r="AH66" s="10">
        <f t="shared" si="124"/>
        <v>0.81050665444113434</v>
      </c>
      <c r="AI66" s="10">
        <f t="shared" si="125"/>
        <v>0.80642485163138211</v>
      </c>
      <c r="AJ66" s="10">
        <f t="shared" si="126"/>
        <v>0.80911827677694337</v>
      </c>
      <c r="AK66" s="10">
        <f t="shared" si="127"/>
        <v>0.61321361570261246</v>
      </c>
      <c r="AL66" s="10">
        <f t="shared" si="128"/>
        <v>0.79486898916716342</v>
      </c>
      <c r="AN66" s="10">
        <f t="shared" si="129"/>
        <v>3.5243090050322667</v>
      </c>
      <c r="AO66" s="10">
        <f t="shared" si="130"/>
        <v>3.2620188806898875</v>
      </c>
      <c r="AP66" s="10">
        <f t="shared" si="131"/>
        <v>3.4241827214692488</v>
      </c>
      <c r="AQ66" s="10">
        <f t="shared" si="132"/>
        <v>3.7694095407987405</v>
      </c>
      <c r="AR66" s="10">
        <f t="shared" si="133"/>
        <v>3.3498468646523616</v>
      </c>
      <c r="AS66" s="10">
        <f t="shared" si="134"/>
        <v>2.7217925973727519</v>
      </c>
      <c r="AT66" s="10">
        <f t="shared" si="135"/>
        <v>3.0870826605480683</v>
      </c>
      <c r="AU66" s="10">
        <f t="shared" si="136"/>
        <v>3.5085084649969511</v>
      </c>
      <c r="AV66" s="10">
        <f t="shared" si="137"/>
        <v>3.6974804592897037</v>
      </c>
      <c r="AW66" s="10">
        <f t="shared" si="138"/>
        <v>3.6870597934163252</v>
      </c>
      <c r="AX66" s="10">
        <f t="shared" si="139"/>
        <v>3.317414065723101</v>
      </c>
      <c r="AY66" s="10">
        <f t="shared" si="140"/>
        <v>3.7932238576962263</v>
      </c>
      <c r="AZ66" s="10">
        <f t="shared" si="141"/>
        <v>3.4919621940092238</v>
      </c>
      <c r="BA66" s="10">
        <f t="shared" si="142"/>
        <v>3.4856909154131088</v>
      </c>
      <c r="BB66" s="10">
        <f t="shared" si="143"/>
        <v>3.580427664275887</v>
      </c>
      <c r="BC66" s="10">
        <f t="shared" si="144"/>
        <v>3.6313613819145107</v>
      </c>
      <c r="BD66" s="10">
        <f t="shared" si="145"/>
        <v>3.3238485123158856</v>
      </c>
      <c r="BE66" s="10">
        <f t="shared" si="146"/>
        <v>3.539317442394041</v>
      </c>
      <c r="BG66" s="11">
        <f t="shared" si="147"/>
        <v>2.7918679770552401</v>
      </c>
      <c r="BH66" s="11">
        <f t="shared" si="148"/>
        <v>3.181184435494977</v>
      </c>
      <c r="BI66" s="11">
        <f t="shared" si="149"/>
        <v>2.223419116641967</v>
      </c>
      <c r="BJ66" s="11">
        <f t="shared" si="150"/>
        <v>5.1060581803484162</v>
      </c>
      <c r="BK66" s="11">
        <f t="shared" si="151"/>
        <v>4.0443325955126674</v>
      </c>
      <c r="BL66" s="11">
        <f t="shared" si="152"/>
        <v>1.8244508587150321</v>
      </c>
      <c r="BM66" s="11">
        <f t="shared" si="153"/>
        <v>2.0146612148026044</v>
      </c>
      <c r="BN66" s="11">
        <f t="shared" si="154"/>
        <v>1.3250529335003591</v>
      </c>
      <c r="BO66" s="11">
        <f t="shared" si="155"/>
        <v>3.8290121298754975</v>
      </c>
      <c r="BP66" s="11">
        <f t="shared" si="156"/>
        <v>2.8017454983851664</v>
      </c>
      <c r="BQ66" s="11">
        <f t="shared" si="157"/>
        <v>2.127773613870243</v>
      </c>
      <c r="BR66" s="11">
        <f t="shared" si="158"/>
        <v>3.5583525529628623</v>
      </c>
      <c r="BS66" s="11">
        <f t="shared" si="159"/>
        <v>3.3785864033528235</v>
      </c>
      <c r="BT66" s="11">
        <f t="shared" si="160"/>
        <v>3.2420266177645374</v>
      </c>
      <c r="BU66" s="11">
        <f t="shared" si="161"/>
        <v>3.2256994065255284</v>
      </c>
      <c r="BV66" s="11">
        <f t="shared" si="162"/>
        <v>3.2364731071077735</v>
      </c>
      <c r="BW66" s="11">
        <f t="shared" si="163"/>
        <v>2.4528544628104498</v>
      </c>
      <c r="BX66" s="11">
        <f t="shared" si="164"/>
        <v>3.1794759566686537</v>
      </c>
    </row>
    <row r="67" spans="1:76" x14ac:dyDescent="0.25">
      <c r="A67" s="4">
        <f>A63+100</f>
        <v>201601</v>
      </c>
      <c r="B67" s="5">
        <v>100.18006219975464</v>
      </c>
      <c r="C67" s="5">
        <v>99.462698187577942</v>
      </c>
      <c r="D67" s="5">
        <v>95.969687508821181</v>
      </c>
      <c r="E67" s="5">
        <v>104.18814523891849</v>
      </c>
      <c r="F67" s="5">
        <v>102.96224045516094</v>
      </c>
      <c r="G67" s="5">
        <v>95.945583339618324</v>
      </c>
      <c r="H67" s="5">
        <v>98.535708369676115</v>
      </c>
      <c r="I67" s="5">
        <v>97.75434380569132</v>
      </c>
      <c r="J67" s="5">
        <v>101.21865044171491</v>
      </c>
      <c r="K67" s="5">
        <v>100.99526275902937</v>
      </c>
      <c r="L67" s="5">
        <v>99.61494845743718</v>
      </c>
      <c r="M67" s="5">
        <v>99.019955608296954</v>
      </c>
      <c r="N67" s="5">
        <v>104.80135612951588</v>
      </c>
      <c r="O67" s="5">
        <v>101.56842924121725</v>
      </c>
      <c r="P67" s="5">
        <v>101.44609050246834</v>
      </c>
      <c r="Q67" s="5">
        <v>101.0459138255591</v>
      </c>
      <c r="R67" s="5">
        <v>98.437021013390037</v>
      </c>
      <c r="S67" s="5">
        <v>101.20894559999999</v>
      </c>
      <c r="U67" s="10">
        <f t="shared" ref="U67" si="166">(B67/B66-1)*100</f>
        <v>0.71224510091849602</v>
      </c>
      <c r="V67" s="10">
        <f t="shared" ref="V67" si="167">(C67/C66-1)*100</f>
        <v>0.37873070208749304</v>
      </c>
      <c r="W67" s="10">
        <f t="shared" ref="W67" si="168">(D67/D66-1)*100</f>
        <v>0.62642594084409975</v>
      </c>
      <c r="X67" s="10">
        <f t="shared" ref="X67" si="169">(E67/E66-1)*100</f>
        <v>0.8990591384929747</v>
      </c>
      <c r="Y67" s="10">
        <f t="shared" ref="Y67" si="170">(F67/F66-1)*100</f>
        <v>0.88288424255176245</v>
      </c>
      <c r="Z67" s="10">
        <f t="shared" ref="Z67" si="171">(G67/G66-1)*100</f>
        <v>0.61013204701281243</v>
      </c>
      <c r="AA67" s="10">
        <f t="shared" ref="AA67" si="172">(H67/H66-1)*100</f>
        <v>0.70945001479130188</v>
      </c>
      <c r="AB67" s="10">
        <f t="shared" ref="AB67" si="173">(I67/I66-1)*100</f>
        <v>0.66261013852171313</v>
      </c>
      <c r="AC67" s="10">
        <f t="shared" ref="AC67" si="174">(J67/J66-1)*100</f>
        <v>0.89690706784257834</v>
      </c>
      <c r="AD67" s="10">
        <f t="shared" ref="AD67" si="175">(K67/K66-1)*100</f>
        <v>1.2413686133324608</v>
      </c>
      <c r="AE67" s="10">
        <f t="shared" ref="AE67" si="176">(L67/L66-1)*100</f>
        <v>0.45065177926564282</v>
      </c>
      <c r="AF67" s="10">
        <f t="shared" ref="AF67" si="177">(M67/M66-1)*100</f>
        <v>0.78604072936552249</v>
      </c>
      <c r="AG67" s="10">
        <f t="shared" ref="AG67" si="178">(N67/N66-1)*100</f>
        <v>0.74786891539622147</v>
      </c>
      <c r="AH67" s="10">
        <f t="shared" ref="AH67" si="179">(O67/O66-1)*100</f>
        <v>1.0165433148076275</v>
      </c>
      <c r="AI67" s="10">
        <f t="shared" ref="AI67" si="180">(P67/P66-1)*100</f>
        <v>0.49648438140639239</v>
      </c>
      <c r="AJ67" s="10">
        <f t="shared" ref="AJ67" si="181">(Q67/Q66-1)*100</f>
        <v>0.63003314029514979</v>
      </c>
      <c r="AK67" s="10">
        <f t="shared" ref="AK67" si="182">(R67/R66-1)*100</f>
        <v>0.86621224279956888</v>
      </c>
      <c r="AL67" s="10">
        <f t="shared" ref="AL67" si="183">(S67/S66-1)*100</f>
        <v>0.80000000000000071</v>
      </c>
      <c r="AN67" s="10">
        <f t="shared" ref="AN67" si="184">(B67/B63-1)*100</f>
        <v>3.1968521011968676</v>
      </c>
      <c r="AO67" s="10">
        <f t="shared" ref="AO67" si="185">(C67/C63-1)*100</f>
        <v>2.8692220818744119</v>
      </c>
      <c r="AP67" s="10">
        <f t="shared" ref="AP67" si="186">(D67/D63-1)*100</f>
        <v>2.9995334829570064</v>
      </c>
      <c r="AQ67" s="10">
        <f t="shared" ref="AQ67" si="187">(E67/E63-1)*100</f>
        <v>4.2314705770348571</v>
      </c>
      <c r="AR67" s="10">
        <f t="shared" ref="AR67" si="188">(F67/F63-1)*100</f>
        <v>3.604076193152661</v>
      </c>
      <c r="AS67" s="10">
        <f t="shared" ref="AS67" si="189">(G67/G63-1)*100</f>
        <v>2.4640962462749716</v>
      </c>
      <c r="AT67" s="10">
        <f t="shared" ref="AT67" si="190">(H67/H63-1)*100</f>
        <v>2.7122857990921734</v>
      </c>
      <c r="AU67" s="10">
        <f t="shared" ref="AU67" si="191">(I67/I63-1)*100</f>
        <v>2.9661951544307286</v>
      </c>
      <c r="AV67" s="10">
        <f t="shared" ref="AV67" si="192">(J67/J63-1)*100</f>
        <v>3.600993519358342</v>
      </c>
      <c r="AW67" s="10">
        <f t="shared" ref="AW67" si="193">(K67/K63-1)*100</f>
        <v>4.0957302686470021</v>
      </c>
      <c r="AX67" s="10">
        <f t="shared" ref="AX67" si="194">(L67/L63-1)*100</f>
        <v>2.7559458627258726</v>
      </c>
      <c r="AY67" s="10">
        <f t="shared" ref="AY67" si="195">(M67/M63-1)*100</f>
        <v>3.566138254247786</v>
      </c>
      <c r="AZ67" s="10">
        <f t="shared" ref="AZ67" si="196">(N67/N63-1)*100</f>
        <v>3.3497043219549605</v>
      </c>
      <c r="BA67" s="10">
        <f t="shared" ref="BA67" si="197">(O67/O63-1)*100</f>
        <v>3.567947156192619</v>
      </c>
      <c r="BB67" s="10">
        <f t="shared" ref="BB67" si="198">(P67/P63-1)*100</f>
        <v>3.2161340427650842</v>
      </c>
      <c r="BC67" s="10">
        <f t="shared" ref="BC67" si="199">(Q67/Q63-1)*100</f>
        <v>3.5222261047369363</v>
      </c>
      <c r="BD67" s="10">
        <f t="shared" ref="BD67" si="200">(R67/R63-1)*100</f>
        <v>3.4239910459635814</v>
      </c>
      <c r="BE67" s="10">
        <f t="shared" ref="BE67" si="201">(S67/S63-1)*100</f>
        <v>3.4171076832528069</v>
      </c>
      <c r="BG67" s="11">
        <f t="shared" ref="BG67" si="202">U67*4</f>
        <v>2.8489804036739841</v>
      </c>
      <c r="BH67" s="11">
        <f t="shared" ref="BH67" si="203">V67*4</f>
        <v>1.5149228083499722</v>
      </c>
      <c r="BI67" s="11">
        <f t="shared" ref="BI67" si="204">W67*4</f>
        <v>2.505703763376399</v>
      </c>
      <c r="BJ67" s="11">
        <f t="shared" ref="BJ67" si="205">X67*4</f>
        <v>3.5962365539718988</v>
      </c>
      <c r="BK67" s="11">
        <f t="shared" ref="BK67" si="206">Y67*4</f>
        <v>3.5315369702070498</v>
      </c>
      <c r="BL67" s="11">
        <f t="shared" ref="BL67" si="207">Z67*4</f>
        <v>2.4405281880512497</v>
      </c>
      <c r="BM67" s="11">
        <f t="shared" ref="BM67" si="208">AA67*4</f>
        <v>2.8378000591652075</v>
      </c>
      <c r="BN67" s="11">
        <f t="shared" ref="BN67" si="209">AB67*4</f>
        <v>2.6504405540868525</v>
      </c>
      <c r="BO67" s="11">
        <f t="shared" ref="BO67" si="210">AC67*4</f>
        <v>3.5876282713703134</v>
      </c>
      <c r="BP67" s="11">
        <f t="shared" ref="BP67" si="211">AD67*4</f>
        <v>4.9654744533298434</v>
      </c>
      <c r="BQ67" s="11">
        <f t="shared" ref="BQ67" si="212">AE67*4</f>
        <v>1.8026071170625713</v>
      </c>
      <c r="BR67" s="11">
        <f t="shared" ref="BR67" si="213">AF67*4</f>
        <v>3.14416291746209</v>
      </c>
      <c r="BS67" s="11">
        <f t="shared" ref="BS67" si="214">AG67*4</f>
        <v>2.9914756615848859</v>
      </c>
      <c r="BT67" s="11">
        <f t="shared" ref="BT67" si="215">AH67*4</f>
        <v>4.06617325923051</v>
      </c>
      <c r="BU67" s="11">
        <f t="shared" ref="BU67" si="216">AI67*4</f>
        <v>1.9859375256255696</v>
      </c>
      <c r="BV67" s="11">
        <f t="shared" ref="BV67" si="217">AJ67*4</f>
        <v>2.5201325611805991</v>
      </c>
      <c r="BW67" s="11">
        <f t="shared" ref="BW67" si="218">AK67*4</f>
        <v>3.4648489711982755</v>
      </c>
      <c r="BX67" s="11">
        <f t="shared" ref="BX67" si="219">AL67*4</f>
        <v>3.2000000000000028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70"/>
  <sheetViews>
    <sheetView showGridLines="0" topLeftCell="A45" workbookViewId="0">
      <selection activeCell="A70" sqref="A70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CCAA'!$B$2:$S$70,A6,FALSE)</f>
        <v>76.678062841930981</v>
      </c>
      <c r="D6">
        <f>HLOOKUP(Gráficos!$D$5,'PIB trim CCAA'!$B$2:$S$70,A6,FALSE)</f>
        <v>77.475132710524207</v>
      </c>
    </row>
    <row r="7" spans="1:10" x14ac:dyDescent="0.25">
      <c r="A7">
        <f>A6+1</f>
        <v>3</v>
      </c>
      <c r="B7" s="4">
        <v>200002</v>
      </c>
      <c r="C7">
        <f>HLOOKUP(Gráficos!$B$5,'PIB trim CCAA'!$B$2:$S$70,A7,FALSE)</f>
        <v>77.754829952274918</v>
      </c>
      <c r="D7">
        <f>HLOOKUP(Gráficos!$D$5,'PIB trim CCAA'!$B$2:$S$70,A7,FALSE)</f>
        <v>78.275149377180497</v>
      </c>
      <c r="F7" s="11">
        <f>HLOOKUP(Gráficos!$B$24,'PIB trim CCAA'!$U$2:$AL$70,A7,FALSE)</f>
        <v>1.2348166593799448</v>
      </c>
      <c r="G7" s="11">
        <f>HLOOKUP(Gráficos!$D$24,'PIB trim CCAA'!$U$2:$AL$70,A7,FALSE)</f>
        <v>1.4858871305060362</v>
      </c>
      <c r="I7" s="11"/>
    </row>
    <row r="8" spans="1:10" x14ac:dyDescent="0.25">
      <c r="A8">
        <f t="shared" ref="A8:A70" si="0">A7+1</f>
        <v>4</v>
      </c>
      <c r="B8" s="4">
        <v>200003</v>
      </c>
      <c r="C8">
        <f>HLOOKUP(Gráficos!$B$5,'PIB trim CCAA'!$B$2:$S$70,A8,FALSE)</f>
        <v>78.600939897816716</v>
      </c>
      <c r="D8">
        <f>HLOOKUP(Gráficos!$D$5,'PIB trim CCAA'!$B$2:$S$70,A8,FALSE)</f>
        <v>79.142311932496781</v>
      </c>
      <c r="F8" s="11">
        <f>HLOOKUP(Gráficos!$B$24,'PIB trim CCAA'!$U$2:$AL$70,A8,FALSE)</f>
        <v>1.0751719035762664</v>
      </c>
      <c r="G8" s="11">
        <f>HLOOKUP(Gráficos!$D$24,'PIB trim CCAA'!$U$2:$AL$70,A8,FALSE)</f>
        <v>1.2703636088936099</v>
      </c>
      <c r="I8" s="11"/>
    </row>
    <row r="9" spans="1:10" x14ac:dyDescent="0.25">
      <c r="A9">
        <f t="shared" si="0"/>
        <v>5</v>
      </c>
      <c r="B9" s="6">
        <v>200004</v>
      </c>
      <c r="C9">
        <f>HLOOKUP(Gráficos!$B$5,'PIB trim CCAA'!$B$2:$S$70,A9,FALSE)</f>
        <v>79.162116044774393</v>
      </c>
      <c r="D9">
        <f>HLOOKUP(Gráficos!$D$5,'PIB trim CCAA'!$B$2:$S$70,A9,FALSE)</f>
        <v>79.768281125944597</v>
      </c>
      <c r="F9" s="11">
        <f>HLOOKUP(Gráficos!$B$24,'PIB trim CCAA'!$U$2:$AL$70,A9,FALSE)</f>
        <v>1.1103019674575609</v>
      </c>
      <c r="G9" s="11">
        <f>HLOOKUP(Gráficos!$D$24,'PIB trim CCAA'!$U$2:$AL$70,A9,FALSE)</f>
        <v>1.0794021112458863</v>
      </c>
      <c r="I9" s="11"/>
    </row>
    <row r="10" spans="1:10" x14ac:dyDescent="0.25">
      <c r="A10">
        <f t="shared" si="0"/>
        <v>6</v>
      </c>
      <c r="B10" s="4">
        <v>200101</v>
      </c>
      <c r="C10">
        <f>HLOOKUP(Gráficos!$B$5,'PIB trim CCAA'!$B$2:$S$70,A10,FALSE)</f>
        <v>79.679512239205806</v>
      </c>
      <c r="D10">
        <f>HLOOKUP(Gráficos!$D$5,'PIB trim CCAA'!$B$2:$S$70,A10,FALSE)</f>
        <v>80.402545347695252</v>
      </c>
      <c r="F10" s="11">
        <f>HLOOKUP(Gráficos!$B$24,'PIB trim CCAA'!$U$2:$AL$70,A10,FALSE)</f>
        <v>0.99656664661937899</v>
      </c>
      <c r="G10" s="11">
        <f>HLOOKUP(Gráficos!$D$24,'PIB trim CCAA'!$U$2:$AL$70,A10,FALSE)</f>
        <v>0.66554637170062048</v>
      </c>
      <c r="I10" s="11">
        <f>HLOOKUP(Gráficos!$B$43,'PIB trim CCAA'!$AN$2:$BE$70,A10,FALSE)</f>
        <v>3.9143521445790919</v>
      </c>
      <c r="J10" s="11">
        <f>HLOOKUP(Gráficos!$D$43,'PIB trim CCAA'!$AN$2:$BE$70,A10,FALSE)</f>
        <v>4.2394075023383548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CCAA'!$B$2:$S$70,A11,FALSE)</f>
        <v>80.041780683378875</v>
      </c>
      <c r="D11">
        <f>HLOOKUP(Gráficos!$D$5,'PIB trim CCAA'!$B$2:$S$70,A11,FALSE)</f>
        <v>81.00158463127481</v>
      </c>
      <c r="F11" s="11">
        <f>HLOOKUP(Gráficos!$B$24,'PIB trim CCAA'!$U$2:$AL$70,A11,FALSE)</f>
        <v>0.79183640798070609</v>
      </c>
      <c r="G11" s="11">
        <f>HLOOKUP(Gráficos!$D$24,'PIB trim CCAA'!$U$2:$AL$70,A11,FALSE)</f>
        <v>0.54402972168714481</v>
      </c>
      <c r="I11" s="11">
        <f>HLOOKUP(Gráficos!$B$43,'PIB trim CCAA'!$AN$2:$BE$70,A11,FALSE)</f>
        <v>2.9412330173028023</v>
      </c>
      <c r="J11" s="11">
        <f>HLOOKUP(Gráficos!$D$43,'PIB trim CCAA'!$AN$2:$BE$70,A11,FALSE)</f>
        <v>3.8926810763566078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CCAA'!$B$2:$S$70,A12,FALSE)</f>
        <v>80.728263868371769</v>
      </c>
      <c r="D12">
        <f>HLOOKUP(Gráficos!$D$5,'PIB trim CCAA'!$B$2:$S$70,A12,FALSE)</f>
        <v>82.038811243759639</v>
      </c>
      <c r="F12" s="11">
        <f>HLOOKUP(Gráficos!$B$24,'PIB trim CCAA'!$U$2:$AL$70,A12,FALSE)</f>
        <v>1.0030466821006057</v>
      </c>
      <c r="G12" s="11">
        <f>HLOOKUP(Gráficos!$D$24,'PIB trim CCAA'!$U$2:$AL$70,A12,FALSE)</f>
        <v>0.68345394154452066</v>
      </c>
      <c r="I12" s="11">
        <f>HLOOKUP(Gráficos!$B$43,'PIB trim CCAA'!$AN$2:$BE$70,A12,FALSE)</f>
        <v>2.7064866823738098</v>
      </c>
      <c r="J12" s="11">
        <f>HLOOKUP(Gráficos!$D$43,'PIB trim CCAA'!$AN$2:$BE$70,A12,FALSE)</f>
        <v>3.8435356326327996</v>
      </c>
    </row>
    <row r="13" spans="1:10" x14ac:dyDescent="0.25">
      <c r="A13">
        <f t="shared" si="0"/>
        <v>9</v>
      </c>
      <c r="B13" s="6">
        <v>200104</v>
      </c>
      <c r="C13">
        <f>HLOOKUP(Gráficos!$B$5,'PIB trim CCAA'!$B$2:$S$70,A13,FALSE)</f>
        <v>81.863734346241898</v>
      </c>
      <c r="D13">
        <f>HLOOKUP(Gráficos!$D$5,'PIB trim CCAA'!$B$2:$S$70,A13,FALSE)</f>
        <v>82.804239866299952</v>
      </c>
      <c r="F13" s="11">
        <f>HLOOKUP(Gráficos!$B$24,'PIB trim CCAA'!$U$2:$AL$70,A13,FALSE)</f>
        <v>0.70121181219056083</v>
      </c>
      <c r="G13" s="11">
        <f>HLOOKUP(Gráficos!$D$24,'PIB trim CCAA'!$U$2:$AL$70,A13,FALSE)</f>
        <v>0.417874119415651</v>
      </c>
      <c r="I13" s="11">
        <f>HLOOKUP(Gráficos!$B$43,'PIB trim CCAA'!$AN$2:$BE$70,A13,FALSE)</f>
        <v>3.4127666571462711</v>
      </c>
      <c r="J13" s="11">
        <f>HLOOKUP(Gráficos!$D$43,'PIB trim CCAA'!$AN$2:$BE$70,A13,FALSE)</f>
        <v>3.9046252330921183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CCAA'!$B$2:$S$70,A14,FALSE)</f>
        <v>82.547082331691897</v>
      </c>
      <c r="D14">
        <f>HLOOKUP(Gráficos!$D$5,'PIB trim CCAA'!$B$2:$S$70,A14,FALSE)</f>
        <v>83.282001140620196</v>
      </c>
      <c r="F14" s="11">
        <f>HLOOKUP(Gráficos!$B$24,'PIB trim CCAA'!$U$2:$AL$70,A14,FALSE)</f>
        <v>0.57246625418496677</v>
      </c>
      <c r="G14" s="11">
        <f>HLOOKUP(Gráficos!$D$24,'PIB trim CCAA'!$U$2:$AL$70,A14,FALSE)</f>
        <v>0.35711717201738491</v>
      </c>
      <c r="I14" s="11">
        <f>HLOOKUP(Gráficos!$B$43,'PIB trim CCAA'!$AN$2:$BE$70,A14,FALSE)</f>
        <v>3.5988800783284924</v>
      </c>
      <c r="J14" s="11">
        <f>HLOOKUP(Gráficos!$D$43,'PIB trim CCAA'!$AN$2:$BE$70,A14,FALSE)</f>
        <v>3.6627082573498004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CCAA'!$B$2:$S$70,A15,FALSE)</f>
        <v>83.853106797927325</v>
      </c>
      <c r="D15">
        <f>HLOOKUP(Gráficos!$D$5,'PIB trim CCAA'!$B$2:$S$70,A15,FALSE)</f>
        <v>83.577202382668148</v>
      </c>
      <c r="F15" s="11">
        <f>HLOOKUP(Gráficos!$B$24,'PIB trim CCAA'!$U$2:$AL$70,A15,FALSE)</f>
        <v>0.7505919689835272</v>
      </c>
      <c r="G15" s="11">
        <f>HLOOKUP(Gráficos!$D$24,'PIB trim CCAA'!$U$2:$AL$70,A15,FALSE)</f>
        <v>0.36428105453776283</v>
      </c>
      <c r="I15" s="11">
        <f>HLOOKUP(Gráficos!$B$43,'PIB trim CCAA'!$AN$2:$BE$70,A15,FALSE)</f>
        <v>4.761670819924535</v>
      </c>
      <c r="J15" s="11">
        <f>HLOOKUP(Gráficos!$D$43,'PIB trim CCAA'!$AN$2:$BE$70,A15,FALSE)</f>
        <v>3.8358760544687787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CCAA'!$B$2:$S$70,A16,FALSE)</f>
        <v>84.683443827941346</v>
      </c>
      <c r="D16">
        <f>HLOOKUP(Gráficos!$D$5,'PIB trim CCAA'!$B$2:$S$70,A16,FALSE)</f>
        <v>83.783986200121802</v>
      </c>
      <c r="F16" s="11">
        <f>HLOOKUP(Gráficos!$B$24,'PIB trim CCAA'!$U$2:$AL$70,A16,FALSE)</f>
        <v>0.60513012107272779</v>
      </c>
      <c r="G16" s="11">
        <f>HLOOKUP(Gráficos!$D$24,'PIB trim CCAA'!$U$2:$AL$70,A16,FALSE)</f>
        <v>0.38215468049835888</v>
      </c>
      <c r="I16" s="11">
        <f>HLOOKUP(Gráficos!$B$43,'PIB trim CCAA'!$AN$2:$BE$70,A16,FALSE)</f>
        <v>4.8993744818029761</v>
      </c>
      <c r="J16" s="11">
        <f>HLOOKUP(Gráficos!$D$43,'PIB trim CCAA'!$AN$2:$BE$70,A16,FALSE)</f>
        <v>3.6416983897416211</v>
      </c>
    </row>
    <row r="17" spans="1:10" x14ac:dyDescent="0.25">
      <c r="A17">
        <f t="shared" si="0"/>
        <v>13</v>
      </c>
      <c r="B17" s="6">
        <v>200204</v>
      </c>
      <c r="C17">
        <f>HLOOKUP(Gráficos!$B$5,'PIB trim CCAA'!$B$2:$S$70,A17,FALSE)</f>
        <v>84.964387271742908</v>
      </c>
      <c r="D17">
        <f>HLOOKUP(Gráficos!$D$5,'PIB trim CCAA'!$B$2:$S$70,A17,FALSE)</f>
        <v>84.553980515673658</v>
      </c>
      <c r="F17" s="11">
        <f>HLOOKUP(Gráficos!$B$24,'PIB trim CCAA'!$U$2:$AL$70,A17,FALSE)</f>
        <v>0.75096351020607077</v>
      </c>
      <c r="G17" s="11">
        <f>HLOOKUP(Gráficos!$D$24,'PIB trim CCAA'!$U$2:$AL$70,A17,FALSE)</f>
        <v>0.63222700621026195</v>
      </c>
      <c r="I17" s="11">
        <f>HLOOKUP(Gráficos!$B$43,'PIB trim CCAA'!$AN$2:$BE$70,A17,FALSE)</f>
        <v>3.7875781629834071</v>
      </c>
      <c r="J17" s="11">
        <f>HLOOKUP(Gráficos!$D$43,'PIB trim CCAA'!$AN$2:$BE$70,A17,FALSE)</f>
        <v>3.5586792491903108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CCAA'!$B$2:$S$70,A18,FALSE)</f>
        <v>86.008061367755715</v>
      </c>
      <c r="D18">
        <f>HLOOKUP(Gráficos!$D$5,'PIB trim CCAA'!$B$2:$S$70,A18,FALSE)</f>
        <v>85.510171262495035</v>
      </c>
      <c r="F18" s="11">
        <f>HLOOKUP(Gráficos!$B$24,'PIB trim CCAA'!$U$2:$AL$70,A18,FALSE)</f>
        <v>0.98863809142051284</v>
      </c>
      <c r="G18" s="11">
        <f>HLOOKUP(Gráficos!$D$24,'PIB trim CCAA'!$U$2:$AL$70,A18,FALSE)</f>
        <v>0.66475000564096831</v>
      </c>
      <c r="I18" s="11">
        <f>HLOOKUP(Gráficos!$B$43,'PIB trim CCAA'!$AN$2:$BE$70,A18,FALSE)</f>
        <v>4.1927333326656768</v>
      </c>
      <c r="J18" s="11">
        <f>HLOOKUP(Gráficos!$D$43,'PIB trim CCAA'!$AN$2:$BE$70,A18,FALSE)</f>
        <v>4.3287361566176186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CCAA'!$B$2:$S$70,A19,FALSE)</f>
        <v>86.329363482819332</v>
      </c>
      <c r="D19">
        <f>HLOOKUP(Gráficos!$D$5,'PIB trim CCAA'!$B$2:$S$70,A19,FALSE)</f>
        <v>85.913208215372876</v>
      </c>
      <c r="F19" s="11">
        <f>HLOOKUP(Gráficos!$B$24,'PIB trim CCAA'!$U$2:$AL$70,A19,FALSE)</f>
        <v>0.67545141300739964</v>
      </c>
      <c r="G19" s="11">
        <f>HLOOKUP(Gráficos!$D$24,'PIB trim CCAA'!$U$2:$AL$70,A19,FALSE)</f>
        <v>0.41598768424295773</v>
      </c>
      <c r="I19" s="11">
        <f>HLOOKUP(Gráficos!$B$43,'PIB trim CCAA'!$AN$2:$BE$70,A19,FALSE)</f>
        <v>2.9530887756602731</v>
      </c>
      <c r="J19" s="11">
        <f>HLOOKUP(Gráficos!$D$43,'PIB trim CCAA'!$AN$2:$BE$70,A19,FALSE)</f>
        <v>4.2354614651415323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CCAA'!$B$2:$S$70,A20,FALSE)</f>
        <v>87.033759123109832</v>
      </c>
      <c r="D20">
        <f>HLOOKUP(Gráficos!$D$5,'PIB trim CCAA'!$B$2:$S$70,A20,FALSE)</f>
        <v>86.505109023852597</v>
      </c>
      <c r="F20" s="11">
        <f>HLOOKUP(Gráficos!$B$24,'PIB trim CCAA'!$U$2:$AL$70,A20,FALSE)</f>
        <v>0.68655407632984833</v>
      </c>
      <c r="G20" s="11">
        <f>HLOOKUP(Gráficos!$D$24,'PIB trim CCAA'!$U$2:$AL$70,A20,FALSE)</f>
        <v>0.47436281687449622</v>
      </c>
      <c r="I20" s="11">
        <f>HLOOKUP(Gráficos!$B$43,'PIB trim CCAA'!$AN$2:$BE$70,A20,FALSE)</f>
        <v>2.7754129838458486</v>
      </c>
      <c r="J20" s="11">
        <f>HLOOKUP(Gráficos!$D$43,'PIB trim CCAA'!$AN$2:$BE$70,A20,FALSE)</f>
        <v>4.2109892950252803</v>
      </c>
    </row>
    <row r="21" spans="1:10" x14ac:dyDescent="0.25">
      <c r="A21">
        <f t="shared" si="0"/>
        <v>17</v>
      </c>
      <c r="B21" s="6">
        <v>200304</v>
      </c>
      <c r="C21">
        <f>HLOOKUP(Gráficos!$B$5,'PIB trim CCAA'!$B$2:$S$70,A21,FALSE)</f>
        <v>88.088417083624321</v>
      </c>
      <c r="D21">
        <f>HLOOKUP(Gráficos!$D$5,'PIB trim CCAA'!$B$2:$S$70,A21,FALSE)</f>
        <v>87.444028462903859</v>
      </c>
      <c r="F21" s="11">
        <f>HLOOKUP(Gráficos!$B$24,'PIB trim CCAA'!$U$2:$AL$70,A21,FALSE)</f>
        <v>1.0309104350145093</v>
      </c>
      <c r="G21" s="11">
        <f>HLOOKUP(Gráficos!$D$24,'PIB trim CCAA'!$U$2:$AL$70,A21,FALSE)</f>
        <v>1.0734975523726931</v>
      </c>
      <c r="I21" s="11">
        <f>HLOOKUP(Gráficos!$B$43,'PIB trim CCAA'!$AN$2:$BE$70,A21,FALSE)</f>
        <v>3.6768697005838291</v>
      </c>
      <c r="J21" s="11">
        <f>HLOOKUP(Gráficos!$D$43,'PIB trim CCAA'!$AN$2:$BE$70,A21,FALSE)</f>
        <v>4.0889277981072558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CCAA'!$B$2:$S$70,A22,FALSE)</f>
        <v>88.280447643840787</v>
      </c>
      <c r="D22">
        <f>HLOOKUP(Gráficos!$D$5,'PIB trim CCAA'!$B$2:$S$70,A22,FALSE)</f>
        <v>88.218264589789115</v>
      </c>
      <c r="F22" s="11">
        <f>HLOOKUP(Gráficos!$B$24,'PIB trim CCAA'!$U$2:$AL$70,A22,FALSE)</f>
        <v>0.60263439548897679</v>
      </c>
      <c r="G22" s="11">
        <f>HLOOKUP(Gráficos!$D$24,'PIB trim CCAA'!$U$2:$AL$70,A22,FALSE)</f>
        <v>0.47589567273131905</v>
      </c>
      <c r="I22" s="11">
        <f>HLOOKUP(Gráficos!$B$43,'PIB trim CCAA'!$AN$2:$BE$70,A22,FALSE)</f>
        <v>2.6420619648299448</v>
      </c>
      <c r="J22" s="11">
        <f>HLOOKUP(Gráficos!$D$43,'PIB trim CCAA'!$AN$2:$BE$70,A22,FALSE)</f>
        <v>3.5370486870714757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CCAA'!$B$2:$S$70,A23,FALSE)</f>
        <v>89.04877592245613</v>
      </c>
      <c r="D23">
        <f>HLOOKUP(Gráficos!$D$5,'PIB trim CCAA'!$B$2:$S$70,A23,FALSE)</f>
        <v>89.281320712581589</v>
      </c>
      <c r="F23" s="11">
        <f>HLOOKUP(Gráficos!$B$24,'PIB trim CCAA'!$U$2:$AL$70,A23,FALSE)</f>
        <v>0.78257327006914235</v>
      </c>
      <c r="G23" s="11">
        <f>HLOOKUP(Gráficos!$D$24,'PIB trim CCAA'!$U$2:$AL$70,A23,FALSE)</f>
        <v>0.59594848700650349</v>
      </c>
      <c r="I23" s="11">
        <f>HLOOKUP(Gráficos!$B$43,'PIB trim CCAA'!$AN$2:$BE$70,A23,FALSE)</f>
        <v>3.150043426623883</v>
      </c>
      <c r="J23" s="11">
        <f>HLOOKUP(Gráficos!$D$43,'PIB trim CCAA'!$AN$2:$BE$70,A23,FALSE)</f>
        <v>3.3043043147641393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CCAA'!$B$2:$S$70,A24,FALSE)</f>
        <v>89.92469698377964</v>
      </c>
      <c r="D24">
        <f>HLOOKUP(Gráficos!$D$5,'PIB trim CCAA'!$B$2:$S$70,A24,FALSE)</f>
        <v>90.147977250844676</v>
      </c>
      <c r="F24" s="11">
        <f>HLOOKUP(Gráficos!$B$24,'PIB trim CCAA'!$U$2:$AL$70,A24,FALSE)</f>
        <v>1.0000318551447895</v>
      </c>
      <c r="G24" s="11">
        <f>HLOOKUP(Gráficos!$D$24,'PIB trim CCAA'!$U$2:$AL$70,A24,FALSE)</f>
        <v>0.95388712130672904</v>
      </c>
      <c r="I24" s="11">
        <f>HLOOKUP(Gráficos!$B$43,'PIB trim CCAA'!$AN$2:$BE$70,A24,FALSE)</f>
        <v>3.3216281702604045</v>
      </c>
      <c r="J24" s="11">
        <f>HLOOKUP(Gráficos!$D$43,'PIB trim CCAA'!$AN$2:$BE$70,A24,FALSE)</f>
        <v>3.5132291711674757</v>
      </c>
    </row>
    <row r="25" spans="1:10" x14ac:dyDescent="0.25">
      <c r="A25">
        <f t="shared" si="0"/>
        <v>21</v>
      </c>
      <c r="B25" s="6">
        <v>200404</v>
      </c>
      <c r="C25">
        <f>HLOOKUP(Gráficos!$B$5,'PIB trim CCAA'!$B$2:$S$70,A25,FALSE)</f>
        <v>90.637024265325124</v>
      </c>
      <c r="D25">
        <f>HLOOKUP(Gráficos!$D$5,'PIB trim CCAA'!$B$2:$S$70,A25,FALSE)</f>
        <v>90.59480199993871</v>
      </c>
      <c r="F25" s="11">
        <f>HLOOKUP(Gráficos!$B$24,'PIB trim CCAA'!$U$2:$AL$70,A25,FALSE)</f>
        <v>0.62068027950732407</v>
      </c>
      <c r="G25" s="11">
        <f>HLOOKUP(Gráficos!$D$24,'PIB trim CCAA'!$U$2:$AL$70,A25,FALSE)</f>
        <v>0.32587514229664993</v>
      </c>
      <c r="I25" s="11">
        <f>HLOOKUP(Gráficos!$B$43,'PIB trim CCAA'!$AN$2:$BE$70,A25,FALSE)</f>
        <v>2.8932375743355054</v>
      </c>
      <c r="J25" s="11">
        <f>HLOOKUP(Gráficos!$D$43,'PIB trim CCAA'!$AN$2:$BE$70,A25,FALSE)</f>
        <v>3.4707635890498745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CCAA'!$B$2:$S$70,A26,FALSE)</f>
        <v>91.825352203693939</v>
      </c>
      <c r="D26">
        <f>HLOOKUP(Gráficos!$D$5,'PIB trim CCAA'!$B$2:$S$70,A26,FALSE)</f>
        <v>91.646713146682856</v>
      </c>
      <c r="F26" s="11">
        <f>HLOOKUP(Gráficos!$B$24,'PIB trim CCAA'!$U$2:$AL$70,A26,FALSE)</f>
        <v>1.0092068371412299</v>
      </c>
      <c r="G26" s="11">
        <f>HLOOKUP(Gráficos!$D$24,'PIB trim CCAA'!$U$2:$AL$70,A26,FALSE)</f>
        <v>1.1213513362315242</v>
      </c>
      <c r="I26" s="11">
        <f>HLOOKUP(Gráficos!$B$43,'PIB trim CCAA'!$AN$2:$BE$70,A26,FALSE)</f>
        <v>4.0155036074972505</v>
      </c>
      <c r="J26" s="11">
        <f>HLOOKUP(Gráficos!$D$43,'PIB trim CCAA'!$AN$2:$BE$70,A26,FALSE)</f>
        <v>3.7590907538869178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CCAA'!$B$2:$S$70,A27,FALSE)</f>
        <v>92.353452593294634</v>
      </c>
      <c r="D27">
        <f>HLOOKUP(Gráficos!$D$5,'PIB trim CCAA'!$B$2:$S$70,A27,FALSE)</f>
        <v>92.354226966873057</v>
      </c>
      <c r="F27" s="11">
        <f>HLOOKUP(Gráficos!$B$24,'PIB trim CCAA'!$U$2:$AL$70,A27,FALSE)</f>
        <v>1.0189198935495192</v>
      </c>
      <c r="G27" s="11">
        <f>HLOOKUP(Gráficos!$D$24,'PIB trim CCAA'!$U$2:$AL$70,A27,FALSE)</f>
        <v>1.0860615988807831</v>
      </c>
      <c r="I27" s="11">
        <f>HLOOKUP(Gráficos!$B$43,'PIB trim CCAA'!$AN$2:$BE$70,A27,FALSE)</f>
        <v>3.7110860161808645</v>
      </c>
      <c r="J27" s="11">
        <f>HLOOKUP(Gráficos!$D$43,'PIB trim CCAA'!$AN$2:$BE$70,A27,FALSE)</f>
        <v>3.8147561221169468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CCAA'!$B$2:$S$70,A28,FALSE)</f>
        <v>92.845217923931372</v>
      </c>
      <c r="D28">
        <f>HLOOKUP(Gráficos!$D$5,'PIB trim CCAA'!$B$2:$S$70,A28,FALSE)</f>
        <v>93.499277630336252</v>
      </c>
      <c r="F28" s="11">
        <f>HLOOKUP(Gráficos!$B$24,'PIB trim CCAA'!$U$2:$AL$70,A28,FALSE)</f>
        <v>0.95218322085586227</v>
      </c>
      <c r="G28" s="11">
        <f>HLOOKUP(Gráficos!$D$24,'PIB trim CCAA'!$U$2:$AL$70,A28,FALSE)</f>
        <v>0.85805765129260969</v>
      </c>
      <c r="I28" s="11">
        <f>HLOOKUP(Gráficos!$B$43,'PIB trim CCAA'!$AN$2:$BE$70,A28,FALSE)</f>
        <v>3.2477406520241336</v>
      </c>
      <c r="J28" s="11">
        <f>HLOOKUP(Gráficos!$D$43,'PIB trim CCAA'!$AN$2:$BE$70,A28,FALSE)</f>
        <v>3.4222438200612437</v>
      </c>
    </row>
    <row r="29" spans="1:10" x14ac:dyDescent="0.25">
      <c r="A29">
        <f t="shared" si="0"/>
        <v>25</v>
      </c>
      <c r="B29" s="6">
        <v>200504</v>
      </c>
      <c r="C29">
        <f>HLOOKUP(Gráficos!$B$5,'PIB trim CCAA'!$B$2:$S$70,A29,FALSE)</f>
        <v>93.935958522024578</v>
      </c>
      <c r="D29">
        <f>HLOOKUP(Gráficos!$D$5,'PIB trim CCAA'!$B$2:$S$70,A29,FALSE)</f>
        <v>94.248369150778174</v>
      </c>
      <c r="F29" s="11">
        <f>HLOOKUP(Gráficos!$B$24,'PIB trim CCAA'!$U$2:$AL$70,A29,FALSE)</f>
        <v>1.0400512051037314</v>
      </c>
      <c r="G29" s="11">
        <f>HLOOKUP(Gráficos!$D$24,'PIB trim CCAA'!$U$2:$AL$70,A29,FALSE)</f>
        <v>0.92325057685360701</v>
      </c>
      <c r="I29" s="11">
        <f>HLOOKUP(Gráficos!$B$43,'PIB trim CCAA'!$AN$2:$BE$70,A29,FALSE)</f>
        <v>3.6397203939996459</v>
      </c>
      <c r="J29" s="11">
        <f>HLOOKUP(Gráficos!$D$43,'PIB trim CCAA'!$AN$2:$BE$70,A29,FALSE)</f>
        <v>3.3511123965238587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CCAA'!$B$2:$S$70,A30,FALSE)</f>
        <v>95.24297751724167</v>
      </c>
      <c r="D30">
        <f>HLOOKUP(Gráficos!$D$5,'PIB trim CCAA'!$B$2:$S$70,A30,FALSE)</f>
        <v>95.546186063659661</v>
      </c>
      <c r="F30" s="11">
        <f>HLOOKUP(Gráficos!$B$24,'PIB trim CCAA'!$U$2:$AL$70,A30,FALSE)</f>
        <v>1.0862544161538201</v>
      </c>
      <c r="G30" s="11">
        <f>HLOOKUP(Gráficos!$D$24,'PIB trim CCAA'!$U$2:$AL$70,A30,FALSE)</f>
        <v>0.98732562099310694</v>
      </c>
      <c r="I30" s="11">
        <f>HLOOKUP(Gráficos!$B$43,'PIB trim CCAA'!$AN$2:$BE$70,A30,FALSE)</f>
        <v>3.7218755295013617</v>
      </c>
      <c r="J30" s="11">
        <f>HLOOKUP(Gráficos!$D$43,'PIB trim CCAA'!$AN$2:$BE$70,A30,FALSE)</f>
        <v>3.4824073765030272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CCAA'!$B$2:$S$70,A31,FALSE)</f>
        <v>96.146577168921624</v>
      </c>
      <c r="D31">
        <f>HLOOKUP(Gráficos!$D$5,'PIB trim CCAA'!$B$2:$S$70,A31,FALSE)</f>
        <v>96.625949996245879</v>
      </c>
      <c r="F31" s="11">
        <f>HLOOKUP(Gráficos!$B$24,'PIB trim CCAA'!$U$2:$AL$70,A31,FALSE)</f>
        <v>1.0419127965629826</v>
      </c>
      <c r="G31" s="11">
        <f>HLOOKUP(Gráficos!$D$24,'PIB trim CCAA'!$U$2:$AL$70,A31,FALSE)</f>
        <v>0.87962211594234674</v>
      </c>
      <c r="I31" s="11">
        <f>HLOOKUP(Gráficos!$B$43,'PIB trim CCAA'!$AN$2:$BE$70,A31,FALSE)</f>
        <v>4.1071822104270739</v>
      </c>
      <c r="J31" s="11">
        <f>HLOOKUP(Gráficos!$D$43,'PIB trim CCAA'!$AN$2:$BE$70,A31,FALSE)</f>
        <v>3.8506057552712303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CCAA'!$B$2:$S$70,A32,FALSE)</f>
        <v>97.417140710619563</v>
      </c>
      <c r="D32">
        <f>HLOOKUP(Gráficos!$D$5,'PIB trim CCAA'!$B$2:$S$70,A32,FALSE)</f>
        <v>97.625501661850976</v>
      </c>
      <c r="F32" s="11">
        <f>HLOOKUP(Gráficos!$B$24,'PIB trim CCAA'!$U$2:$AL$70,A32,FALSE)</f>
        <v>0.99009296991288132</v>
      </c>
      <c r="G32" s="11">
        <f>HLOOKUP(Gráficos!$D$24,'PIB trim CCAA'!$U$2:$AL$70,A32,FALSE)</f>
        <v>1.1587390428803523</v>
      </c>
      <c r="I32" s="11">
        <f>HLOOKUP(Gráficos!$B$43,'PIB trim CCAA'!$AN$2:$BE$70,A32,FALSE)</f>
        <v>4.9242415376029358</v>
      </c>
      <c r="J32" s="11">
        <f>HLOOKUP(Gráficos!$D$43,'PIB trim CCAA'!$AN$2:$BE$70,A32,FALSE)</f>
        <v>4.4160947715345289</v>
      </c>
    </row>
    <row r="33" spans="1:10" x14ac:dyDescent="0.25">
      <c r="A33">
        <f t="shared" si="0"/>
        <v>29</v>
      </c>
      <c r="B33" s="6">
        <v>200604</v>
      </c>
      <c r="C33">
        <f>HLOOKUP(Gráficos!$B$5,'PIB trim CCAA'!$B$2:$S$70,A33,FALSE)</f>
        <v>98.972003652807132</v>
      </c>
      <c r="D33">
        <f>HLOOKUP(Gráficos!$D$5,'PIB trim CCAA'!$B$2:$S$70,A33,FALSE)</f>
        <v>98.571587731211551</v>
      </c>
      <c r="F33" s="11">
        <f>HLOOKUP(Gráficos!$B$24,'PIB trim CCAA'!$U$2:$AL$70,A33,FALSE)</f>
        <v>0.94746507034255689</v>
      </c>
      <c r="G33" s="11">
        <f>HLOOKUP(Gráficos!$D$24,'PIB trim CCAA'!$U$2:$AL$70,A33,FALSE)</f>
        <v>0.7779952537570356</v>
      </c>
      <c r="I33" s="11">
        <f>HLOOKUP(Gráficos!$B$43,'PIB trim CCAA'!$AN$2:$BE$70,A33,FALSE)</f>
        <v>5.3611473284767452</v>
      </c>
      <c r="J33" s="11">
        <f>HLOOKUP(Gráficos!$D$43,'PIB trim CCAA'!$AN$2:$BE$70,A33,FALSE)</f>
        <v>4.7116973926458972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CCAA'!$B$2:$S$70,A34,FALSE)</f>
        <v>99.909197349098008</v>
      </c>
      <c r="D34">
        <f>HLOOKUP(Gráficos!$D$5,'PIB trim CCAA'!$B$2:$S$70,A34,FALSE)</f>
        <v>99.775718293898407</v>
      </c>
      <c r="F34" s="11">
        <f>HLOOKUP(Gráficos!$B$24,'PIB trim CCAA'!$U$2:$AL$70,A34,FALSE)</f>
        <v>1.0242417170559737</v>
      </c>
      <c r="G34" s="11">
        <f>HLOOKUP(Gráficos!$D$24,'PIB trim CCAA'!$U$2:$AL$70,A34,FALSE)</f>
        <v>0.63702772045675093</v>
      </c>
      <c r="I34" s="11">
        <f>HLOOKUP(Gráficos!$B$43,'PIB trim CCAA'!$AN$2:$BE$70,A34,FALSE)</f>
        <v>4.8992796671141647</v>
      </c>
      <c r="J34" s="11">
        <f>HLOOKUP(Gráficos!$D$43,'PIB trim CCAA'!$AN$2:$BE$70,A34,FALSE)</f>
        <v>4.1864726705447719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CCAA'!$B$2:$S$70,A35,FALSE)</f>
        <v>101.11030577654292</v>
      </c>
      <c r="D35">
        <f>HLOOKUP(Gráficos!$D$5,'PIB trim CCAA'!$B$2:$S$70,A35,FALSE)</f>
        <v>100.76966724147943</v>
      </c>
      <c r="F35" s="11">
        <f>HLOOKUP(Gráficos!$B$24,'PIB trim CCAA'!$U$2:$AL$70,A35,FALSE)</f>
        <v>0.81138205442843336</v>
      </c>
      <c r="G35" s="11">
        <f>HLOOKUP(Gráficos!$D$24,'PIB trim CCAA'!$U$2:$AL$70,A35,FALSE)</f>
        <v>0.75613548115254225</v>
      </c>
      <c r="I35" s="11">
        <f>HLOOKUP(Gráficos!$B$43,'PIB trim CCAA'!$AN$2:$BE$70,A35,FALSE)</f>
        <v>5.1626680364298627</v>
      </c>
      <c r="J35" s="11">
        <f>HLOOKUP(Gráficos!$D$43,'PIB trim CCAA'!$AN$2:$BE$70,A35,FALSE)</f>
        <v>3.8616899002443361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CCAA'!$B$2:$S$70,A36,FALSE)</f>
        <v>101.95364792529546</v>
      </c>
      <c r="D36">
        <f>HLOOKUP(Gráficos!$D$5,'PIB trim CCAA'!$B$2:$S$70,A36,FALSE)</f>
        <v>101.71308091368469</v>
      </c>
      <c r="F36" s="11">
        <f>HLOOKUP(Gráficos!$B$24,'PIB trim CCAA'!$U$2:$AL$70,A36,FALSE)</f>
        <v>0.80788733056400552</v>
      </c>
      <c r="G36" s="11">
        <f>HLOOKUP(Gráficos!$D$24,'PIB trim CCAA'!$U$2:$AL$70,A36,FALSE)</f>
        <v>0.8189064875992802</v>
      </c>
      <c r="I36" s="11">
        <f>HLOOKUP(Gráficos!$B$43,'PIB trim CCAA'!$AN$2:$BE$70,A36,FALSE)</f>
        <v>4.6567854297343114</v>
      </c>
      <c r="J36" s="11">
        <f>HLOOKUP(Gráficos!$D$43,'PIB trim CCAA'!$AN$2:$BE$70,A36,FALSE)</f>
        <v>3.7356532231881179</v>
      </c>
    </row>
    <row r="37" spans="1:10" x14ac:dyDescent="0.25">
      <c r="A37">
        <f t="shared" si="0"/>
        <v>33</v>
      </c>
      <c r="B37" s="6">
        <v>200704</v>
      </c>
      <c r="C37">
        <f>HLOOKUP(Gráficos!$B$5,'PIB trim CCAA'!$B$2:$S$70,A37,FALSE)</f>
        <v>103.09480953680148</v>
      </c>
      <c r="D37">
        <f>HLOOKUP(Gráficos!$D$5,'PIB trim CCAA'!$B$2:$S$70,A37,FALSE)</f>
        <v>102.84040659114787</v>
      </c>
      <c r="F37" s="11">
        <f>HLOOKUP(Gráficos!$B$24,'PIB trim CCAA'!$U$2:$AL$70,A37,FALSE)</f>
        <v>0.86397158821562847</v>
      </c>
      <c r="G37" s="11">
        <f>HLOOKUP(Gráficos!$D$24,'PIB trim CCAA'!$U$2:$AL$70,A37,FALSE)</f>
        <v>0.57662479352336149</v>
      </c>
      <c r="I37" s="11">
        <f>HLOOKUP(Gráficos!$B$43,'PIB trim CCAA'!$AN$2:$BE$70,A37,FALSE)</f>
        <v>4.1656283916986281</v>
      </c>
      <c r="J37" s="11">
        <f>HLOOKUP(Gráficos!$D$43,'PIB trim CCAA'!$AN$2:$BE$70,A37,FALSE)</f>
        <v>3.359507554448049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CCAA'!$B$2:$S$70,A38,FALSE)</f>
        <v>103.76558132260055</v>
      </c>
      <c r="D38">
        <f>HLOOKUP(Gráficos!$D$5,'PIB trim CCAA'!$B$2:$S$70,A38,FALSE)</f>
        <v>103.746588756796</v>
      </c>
      <c r="F38" s="11">
        <f>HLOOKUP(Gráficos!$B$24,'PIB trim CCAA'!$U$2:$AL$70,A38,FALSE)</f>
        <v>0.45399999614765818</v>
      </c>
      <c r="G38" s="11">
        <f>HLOOKUP(Gráficos!$D$24,'PIB trim CCAA'!$U$2:$AL$70,A38,FALSE)</f>
        <v>0.50516964650708651</v>
      </c>
      <c r="I38" s="11">
        <f>HLOOKUP(Gráficos!$B$43,'PIB trim CCAA'!$AN$2:$BE$70,A38,FALSE)</f>
        <v>3.8598888549046695</v>
      </c>
      <c r="J38" s="11">
        <f>HLOOKUP(Gráficos!$D$43,'PIB trim CCAA'!$AN$2:$BE$70,A38,FALSE)</f>
        <v>2.7396748641095536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CCAA'!$B$2:$S$70,A39,FALSE)</f>
        <v>103.86856381585837</v>
      </c>
      <c r="D39">
        <f>HLOOKUP(Gráficos!$D$5,'PIB trim CCAA'!$B$2:$S$70,A39,FALSE)</f>
        <v>103.9310440266671</v>
      </c>
      <c r="F39" s="11">
        <f>HLOOKUP(Gráficos!$B$24,'PIB trim CCAA'!$U$2:$AL$70,A39,FALSE)</f>
        <v>5.4456204939401509E-2</v>
      </c>
      <c r="G39" s="11">
        <f>HLOOKUP(Gráficos!$D$24,'PIB trim CCAA'!$U$2:$AL$70,A39,FALSE)</f>
        <v>0.62118356218696658</v>
      </c>
      <c r="I39" s="11">
        <f>HLOOKUP(Gráficos!$B$43,'PIB trim CCAA'!$AN$2:$BE$70,A39,FALSE)</f>
        <v>2.7279692392695232</v>
      </c>
      <c r="J39" s="11">
        <f>HLOOKUP(Gráficos!$D$43,'PIB trim CCAA'!$AN$2:$BE$70,A39,FALSE)</f>
        <v>1.768159839204686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CCAA'!$B$2:$S$70,A40,FALSE)</f>
        <v>103.45372403383254</v>
      </c>
      <c r="D40">
        <f>HLOOKUP(Gráficos!$D$5,'PIB trim CCAA'!$B$2:$S$70,A40,FALSE)</f>
        <v>103.21497877404663</v>
      </c>
      <c r="F40" s="11">
        <f>HLOOKUP(Gráficos!$B$24,'PIB trim CCAA'!$U$2:$AL$70,A40,FALSE)</f>
        <v>-0.75248560762277705</v>
      </c>
      <c r="G40" s="11">
        <f>HLOOKUP(Gráficos!$D$24,'PIB trim CCAA'!$U$2:$AL$70,A40,FALSE)</f>
        <v>-0.50425010592447528</v>
      </c>
      <c r="I40" s="11">
        <f>HLOOKUP(Gráficos!$B$43,'PIB trim CCAA'!$AN$2:$BE$70,A40,FALSE)</f>
        <v>1.4713314717647252</v>
      </c>
      <c r="J40" s="11">
        <f>HLOOKUP(Gráficos!$D$43,'PIB trim CCAA'!$AN$2:$BE$70,A40,FALSE)</f>
        <v>-9.7755804410293301E-2</v>
      </c>
    </row>
    <row r="41" spans="1:10" x14ac:dyDescent="0.25">
      <c r="A41">
        <f t="shared" si="0"/>
        <v>37</v>
      </c>
      <c r="B41" s="6">
        <v>200804</v>
      </c>
      <c r="C41">
        <f>HLOOKUP(Gráficos!$B$5,'PIB trim CCAA'!$B$2:$S$70,A41,FALSE)</f>
        <v>100.9541197439039</v>
      </c>
      <c r="D41">
        <f>HLOOKUP(Gráficos!$D$5,'PIB trim CCAA'!$B$2:$S$70,A41,FALSE)</f>
        <v>102.78052092576058</v>
      </c>
      <c r="F41" s="11">
        <f>HLOOKUP(Gráficos!$B$24,'PIB trim CCAA'!$U$2:$AL$70,A41,FALSE)</f>
        <v>-1.0119188418110547</v>
      </c>
      <c r="G41" s="11">
        <f>HLOOKUP(Gráficos!$D$24,'PIB trim CCAA'!$U$2:$AL$70,A41,FALSE)</f>
        <v>-1.2127616909095806</v>
      </c>
      <c r="I41" s="11">
        <f>HLOOKUP(Gráficos!$B$43,'PIB trim CCAA'!$AN$2:$BE$70,A41,FALSE)</f>
        <v>-2.0764282920891608</v>
      </c>
      <c r="J41" s="11">
        <f>HLOOKUP(Gráficos!$D$43,'PIB trim CCAA'!$AN$2:$BE$70,A41,FALSE)</f>
        <v>-1.7812680088566624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CCAA'!$B$2:$S$70,A42,FALSE)</f>
        <v>99.520451936878189</v>
      </c>
      <c r="D42">
        <f>HLOOKUP(Gráficos!$D$5,'PIB trim CCAA'!$B$2:$S$70,A42,FALSE)</f>
        <v>101.00972348932834</v>
      </c>
      <c r="F42" s="11">
        <f>HLOOKUP(Gráficos!$B$24,'PIB trim CCAA'!$U$2:$AL$70,A42,FALSE)</f>
        <v>-1.597426639122812</v>
      </c>
      <c r="G42" s="11">
        <f>HLOOKUP(Gráficos!$D$24,'PIB trim CCAA'!$U$2:$AL$70,A42,FALSE)</f>
        <v>-1.8556281137031561</v>
      </c>
      <c r="I42" s="11">
        <f>HLOOKUP(Gráficos!$B$43,'PIB trim CCAA'!$AN$2:$BE$70,A42,FALSE)</f>
        <v>-4.0910765704906815</v>
      </c>
      <c r="J42" s="11">
        <f>HLOOKUP(Gráficos!$D$43,'PIB trim CCAA'!$AN$2:$BE$70,A42,FALSE)</f>
        <v>-3.1127320603673292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CCAA'!$B$2:$S$70,A43,FALSE)</f>
        <v>99.271894976273259</v>
      </c>
      <c r="D43">
        <f>HLOOKUP(Gráficos!$D$5,'PIB trim CCAA'!$B$2:$S$70,A43,FALSE)</f>
        <v>99.552619358963057</v>
      </c>
      <c r="F43" s="11">
        <f>HLOOKUP(Gráficos!$B$24,'PIB trim CCAA'!$U$2:$AL$70,A43,FALSE)</f>
        <v>-0.96868259959400627</v>
      </c>
      <c r="G43" s="11">
        <f>HLOOKUP(Gráficos!$D$24,'PIB trim CCAA'!$U$2:$AL$70,A43,FALSE)</f>
        <v>-1.4022139732620009</v>
      </c>
      <c r="I43" s="11">
        <f>HLOOKUP(Gráficos!$B$43,'PIB trim CCAA'!$AN$2:$BE$70,A43,FALSE)</f>
        <v>-4.4254668310753082</v>
      </c>
      <c r="J43" s="11">
        <f>HLOOKUP(Gráficos!$D$43,'PIB trim CCAA'!$AN$2:$BE$70,A43,FALSE)</f>
        <v>-4.0296481541703288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CCAA'!$B$2:$S$70,A44,FALSE)</f>
        <v>99.058736649032099</v>
      </c>
      <c r="D44">
        <f>HLOOKUP(Gráficos!$D$5,'PIB trim CCAA'!$B$2:$S$70,A44,FALSE)</f>
        <v>99.084943956165489</v>
      </c>
      <c r="F44" s="11">
        <f>HLOOKUP(Gráficos!$B$24,'PIB trim CCAA'!$U$2:$AL$70,A44,FALSE)</f>
        <v>-0.30977166975437731</v>
      </c>
      <c r="G44" s="11">
        <f>HLOOKUP(Gráficos!$D$24,'PIB trim CCAA'!$U$2:$AL$70,A44,FALSE)</f>
        <v>-0.34378809776066666</v>
      </c>
      <c r="I44" s="11">
        <f>HLOOKUP(Gráficos!$B$43,'PIB trim CCAA'!$AN$2:$BE$70,A44,FALSE)</f>
        <v>-4.2482640676745014</v>
      </c>
      <c r="J44" s="11">
        <f>HLOOKUP(Gráficos!$D$43,'PIB trim CCAA'!$AN$2:$BE$70,A44,FALSE)</f>
        <v>-3.8354962628864286</v>
      </c>
    </row>
    <row r="45" spans="1:10" x14ac:dyDescent="0.25">
      <c r="A45">
        <f t="shared" si="0"/>
        <v>41</v>
      </c>
      <c r="B45" s="6">
        <v>200904</v>
      </c>
      <c r="C45">
        <f>HLOOKUP(Gráficos!$B$5,'PIB trim CCAA'!$B$2:$S$70,A45,FALSE)</f>
        <v>99.507362220106671</v>
      </c>
      <c r="D45">
        <f>HLOOKUP(Gráficos!$D$5,'PIB trim CCAA'!$B$2:$S$70,A45,FALSE)</f>
        <v>99.234716765368276</v>
      </c>
      <c r="F45" s="11">
        <f>HLOOKUP(Gráficos!$B$24,'PIB trim CCAA'!$U$2:$AL$70,A45,FALSE)</f>
        <v>-6.3050436333111914E-2</v>
      </c>
      <c r="G45" s="11">
        <f>HLOOKUP(Gráficos!$D$24,'PIB trim CCAA'!$U$2:$AL$70,A45,FALSE)</f>
        <v>0.14466510579682623</v>
      </c>
      <c r="I45" s="11">
        <f>HLOOKUP(Gráficos!$B$43,'PIB trim CCAA'!$AN$2:$BE$70,A45,FALSE)</f>
        <v>-1.4330841846447728</v>
      </c>
      <c r="J45" s="11">
        <f>HLOOKUP(Gráficos!$D$43,'PIB trim CCAA'!$AN$2:$BE$70,A45,FALSE)</f>
        <v>-3.367282571433583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CCAA'!$B$2:$S$70,A46,FALSE)</f>
        <v>99.982509219258688</v>
      </c>
      <c r="D46">
        <f>HLOOKUP(Gráficos!$D$5,'PIB trim CCAA'!$B$2:$S$70,A46,FALSE)</f>
        <v>99.770969177625076</v>
      </c>
      <c r="F46" s="11">
        <f>HLOOKUP(Gráficos!$B$24,'PIB trim CCAA'!$U$2:$AL$70,A46,FALSE)</f>
        <v>0.29947759694595177</v>
      </c>
      <c r="G46" s="11">
        <f>HLOOKUP(Gráficos!$D$24,'PIB trim CCAA'!$U$2:$AL$70,A46,FALSE)</f>
        <v>0.75017139358284357</v>
      </c>
      <c r="I46" s="11">
        <f>HLOOKUP(Gráficos!$B$43,'PIB trim CCAA'!$AN$2:$BE$70,A46,FALSE)</f>
        <v>0.46428374609226442</v>
      </c>
      <c r="J46" s="11">
        <f>HLOOKUP(Gráficos!$D$43,'PIB trim CCAA'!$AN$2:$BE$70,A46,FALSE)</f>
        <v>-2.3551353097296945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CCAA'!$B$2:$S$70,A47,FALSE)</f>
        <v>99.709839698392429</v>
      </c>
      <c r="D47">
        <f>HLOOKUP(Gráficos!$D$5,'PIB trim CCAA'!$B$2:$S$70,A47,FALSE)</f>
        <v>100.18960041827165</v>
      </c>
      <c r="F47" s="11">
        <f>HLOOKUP(Gráficos!$B$24,'PIB trim CCAA'!$U$2:$AL$70,A47,FALSE)</f>
        <v>0.18840502773991297</v>
      </c>
      <c r="G47" s="11">
        <f>HLOOKUP(Gráficos!$D$24,'PIB trim CCAA'!$U$2:$AL$70,A47,FALSE)</f>
        <v>0.56083300475289199</v>
      </c>
      <c r="I47" s="11">
        <f>HLOOKUP(Gráficos!$B$43,'PIB trim CCAA'!$AN$2:$BE$70,A47,FALSE)</f>
        <v>0.44115680699339244</v>
      </c>
      <c r="J47" s="11">
        <f>HLOOKUP(Gráficos!$D$43,'PIB trim CCAA'!$AN$2:$BE$70,A47,FALSE)</f>
        <v>-1.3420108135761444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CCAA'!$B$2:$S$70,A48,FALSE)</f>
        <v>99.876655341313594</v>
      </c>
      <c r="D48">
        <f>HLOOKUP(Gráficos!$D$5,'PIB trim CCAA'!$B$2:$S$70,A48,FALSE)</f>
        <v>100.22990727498436</v>
      </c>
      <c r="F48" s="11">
        <f>HLOOKUP(Gráficos!$B$24,'PIB trim CCAA'!$U$2:$AL$70,A48,FALSE)</f>
        <v>4.1089234620539372E-2</v>
      </c>
      <c r="G48" s="11">
        <f>HLOOKUP(Gráficos!$D$24,'PIB trim CCAA'!$U$2:$AL$70,A48,FALSE)</f>
        <v>0.2596121276926322</v>
      </c>
      <c r="I48" s="11">
        <f>HLOOKUP(Gráficos!$B$43,'PIB trim CCAA'!$AN$2:$BE$70,A48,FALSE)</f>
        <v>0.8256906154369803</v>
      </c>
      <c r="J48" s="11">
        <f>HLOOKUP(Gráficos!$D$43,'PIB trim CCAA'!$AN$2:$BE$70,A48,FALSE)</f>
        <v>-0.79076919173457494</v>
      </c>
    </row>
    <row r="49" spans="1:10" x14ac:dyDescent="0.25">
      <c r="A49">
        <f t="shared" si="0"/>
        <v>45</v>
      </c>
      <c r="B49" s="6">
        <v>201004</v>
      </c>
      <c r="C49">
        <f>HLOOKUP(Gráficos!$B$5,'PIB trim CCAA'!$B$2:$S$70,A49,FALSE)</f>
        <v>100.43115082226272</v>
      </c>
      <c r="D49">
        <f>HLOOKUP(Gráficos!$D$5,'PIB trim CCAA'!$B$2:$S$70,A49,FALSE)</f>
        <v>99.809616792404498</v>
      </c>
      <c r="F49" s="11">
        <f>HLOOKUP(Gráficos!$B$24,'PIB trim CCAA'!$U$2:$AL$70,A49,FALSE)</f>
        <v>1.1991929431465209E-3</v>
      </c>
      <c r="G49" s="11">
        <f>HLOOKUP(Gráficos!$D$24,'PIB trim CCAA'!$U$2:$AL$70,A49,FALSE)</f>
        <v>-0.16453031726761935</v>
      </c>
      <c r="I49" s="11">
        <f>HLOOKUP(Gráficos!$B$43,'PIB trim CCAA'!$AN$2:$BE$70,A49,FALSE)</f>
        <v>0.92836206441957447</v>
      </c>
      <c r="J49" s="11">
        <f>HLOOKUP(Gráficos!$D$43,'PIB trim CCAA'!$AN$2:$BE$70,A49,FALSE)</f>
        <v>-0.27666274881801289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CCAA'!$B$2:$S$70,A50,FALSE)</f>
        <v>99.44912764249095</v>
      </c>
      <c r="D50">
        <f>HLOOKUP(Gráficos!$D$5,'PIB trim CCAA'!$B$2:$S$70,A50,FALSE)</f>
        <v>98.947683947008628</v>
      </c>
      <c r="F50" s="11">
        <f>HLOOKUP(Gráficos!$B$24,'PIB trim CCAA'!$U$2:$AL$70,A50,FALSE)</f>
        <v>-0.40212454468688819</v>
      </c>
      <c r="G50" s="11">
        <f>HLOOKUP(Gráficos!$D$24,'PIB trim CCAA'!$U$2:$AL$70,A50,FALSE)</f>
        <v>-0.43722377662438472</v>
      </c>
      <c r="I50" s="11">
        <f>HLOOKUP(Gráficos!$B$43,'PIB trim CCAA'!$AN$2:$BE$70,A50,FALSE)</f>
        <v>-0.53347488569029933</v>
      </c>
      <c r="J50" s="11">
        <f>HLOOKUP(Gráficos!$D$43,'PIB trim CCAA'!$AN$2:$BE$70,A50,FALSE)</f>
        <v>-6.7667909399671267E-2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CCAA'!$B$2:$S$70,A51,FALSE)</f>
        <v>98.810793173027619</v>
      </c>
      <c r="D51">
        <f>HLOOKUP(Gráficos!$D$5,'PIB trim CCAA'!$B$2:$S$70,A51,FALSE)</f>
        <v>98.445141524671129</v>
      </c>
      <c r="F51" s="11">
        <f>HLOOKUP(Gráficos!$B$24,'PIB trim CCAA'!$U$2:$AL$70,A51,FALSE)</f>
        <v>-0.48391579483896274</v>
      </c>
      <c r="G51" s="11">
        <f>HLOOKUP(Gráficos!$D$24,'PIB trim CCAA'!$U$2:$AL$70,A51,FALSE)</f>
        <v>-0.40458490967328897</v>
      </c>
      <c r="I51" s="11">
        <f>HLOOKUP(Gráficos!$B$43,'PIB trim CCAA'!$AN$2:$BE$70,A51,FALSE)</f>
        <v>-0.90166279284400463</v>
      </c>
      <c r="J51" s="11">
        <f>HLOOKUP(Gráficos!$D$43,'PIB trim CCAA'!$AN$2:$BE$70,A51,FALSE)</f>
        <v>-0.4806744645733052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CCAA'!$B$2:$S$70,A52,FALSE)</f>
        <v>97.987883883615268</v>
      </c>
      <c r="D52">
        <f>HLOOKUP(Gráficos!$D$5,'PIB trim CCAA'!$B$2:$S$70,A52,FALSE)</f>
        <v>97.399576204806593</v>
      </c>
      <c r="F52" s="11">
        <f>HLOOKUP(Gráficos!$B$24,'PIB trim CCAA'!$U$2:$AL$70,A52,FALSE)</f>
        <v>-0.35288020825982036</v>
      </c>
      <c r="G52" s="11">
        <f>HLOOKUP(Gráficos!$D$24,'PIB trim CCAA'!$U$2:$AL$70,A52,FALSE)</f>
        <v>-0.31474225031917769</v>
      </c>
      <c r="I52" s="11">
        <f>HLOOKUP(Gráficos!$B$43,'PIB trim CCAA'!$AN$2:$BE$70,A52,FALSE)</f>
        <v>-1.8911040335138685</v>
      </c>
      <c r="J52" s="11">
        <f>HLOOKUP(Gráficos!$D$43,'PIB trim CCAA'!$AN$2:$BE$70,A52,FALSE)</f>
        <v>-0.83103617503584859</v>
      </c>
    </row>
    <row r="53" spans="1:10" x14ac:dyDescent="0.25">
      <c r="A53">
        <f t="shared" si="0"/>
        <v>49</v>
      </c>
      <c r="B53" s="6">
        <v>201104</v>
      </c>
      <c r="C53">
        <f>HLOOKUP(Gráficos!$B$5,'PIB trim CCAA'!$B$2:$S$70,A53,FALSE)</f>
        <v>96.513953153389878</v>
      </c>
      <c r="D53">
        <f>HLOOKUP(Gráficos!$D$5,'PIB trim CCAA'!$B$2:$S$70,A53,FALSE)</f>
        <v>96.697615603238063</v>
      </c>
      <c r="F53" s="11">
        <f>HLOOKUP(Gráficos!$B$24,'PIB trim CCAA'!$U$2:$AL$70,A53,FALSE)</f>
        <v>-0.52390983651341427</v>
      </c>
      <c r="G53" s="11">
        <f>HLOOKUP(Gráficos!$D$24,'PIB trim CCAA'!$U$2:$AL$70,A53,FALSE)</f>
        <v>-0.10536150956002022</v>
      </c>
      <c r="I53" s="11">
        <f>HLOOKUP(Gráficos!$B$43,'PIB trim CCAA'!$AN$2:$BE$70,A53,FALSE)</f>
        <v>-3.9003811435012636</v>
      </c>
      <c r="J53" s="11">
        <f>HLOOKUP(Gráficos!$D$43,'PIB trim CCAA'!$AN$2:$BE$70,A53,FALSE)</f>
        <v>-1.1481925665554837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CCAA'!$B$2:$S$70,A54,FALSE)</f>
        <v>95.443613150032533</v>
      </c>
      <c r="D54">
        <f>HLOOKUP(Gráficos!$D$5,'PIB trim CCAA'!$B$2:$S$70,A54,FALSE)</f>
        <v>96.327179912441665</v>
      </c>
      <c r="F54" s="11">
        <f>HLOOKUP(Gráficos!$B$24,'PIB trim CCAA'!$U$2:$AL$70,A54,FALSE)</f>
        <v>-0.82397575165792381</v>
      </c>
      <c r="G54" s="11">
        <f>HLOOKUP(Gráficos!$D$24,'PIB trim CCAA'!$U$2:$AL$70,A54,FALSE)</f>
        <v>-0.54489217485454988</v>
      </c>
      <c r="I54" s="11">
        <f>HLOOKUP(Gráficos!$B$43,'PIB trim CCAA'!$AN$2:$BE$70,A54,FALSE)</f>
        <v>-4.0277019893606436</v>
      </c>
      <c r="J54" s="11">
        <f>HLOOKUP(Gráficos!$D$43,'PIB trim CCAA'!$AN$2:$BE$70,A54,FALSE)</f>
        <v>-2.4102600450549905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CCAA'!$B$2:$S$70,A55,FALSE)</f>
        <v>93.907021600815284</v>
      </c>
      <c r="D55">
        <f>HLOOKUP(Gráficos!$D$5,'PIB trim CCAA'!$B$2:$S$70,A55,FALSE)</f>
        <v>95.539698444383845</v>
      </c>
      <c r="F55" s="11">
        <f>HLOOKUP(Gráficos!$B$24,'PIB trim CCAA'!$U$2:$AL$70,A55,FALSE)</f>
        <v>-0.8061050664626479</v>
      </c>
      <c r="G55" s="11">
        <f>HLOOKUP(Gráficos!$D$24,'PIB trim CCAA'!$U$2:$AL$70,A55,FALSE)</f>
        <v>-0.6303071899709245</v>
      </c>
      <c r="I55" s="11">
        <f>HLOOKUP(Gráficos!$B$43,'PIB trim CCAA'!$AN$2:$BE$70,A55,FALSE)</f>
        <v>-4.9627894025962682</v>
      </c>
      <c r="J55" s="11">
        <f>HLOOKUP(Gráficos!$D$43,'PIB trim CCAA'!$AN$2:$BE$70,A55,FALSE)</f>
        <v>-2.9400276323674701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CCAA'!$B$2:$S$70,A56,FALSE)</f>
        <v>93.579660387859718</v>
      </c>
      <c r="D56">
        <f>HLOOKUP(Gráficos!$D$5,'PIB trim CCAA'!$B$2:$S$70,A56,FALSE)</f>
        <v>94.708854388692927</v>
      </c>
      <c r="F56" s="11">
        <f>HLOOKUP(Gráficos!$B$24,'PIB trim CCAA'!$U$2:$AL$70,A56,FALSE)</f>
        <v>-0.58209324037762356</v>
      </c>
      <c r="G56" s="11">
        <f>HLOOKUP(Gráficos!$D$24,'PIB trim CCAA'!$U$2:$AL$70,A56,FALSE)</f>
        <v>-0.39153545594564632</v>
      </c>
      <c r="I56" s="11">
        <f>HLOOKUP(Gráficos!$B$43,'PIB trim CCAA'!$AN$2:$BE$70,A56,FALSE)</f>
        <v>-4.498743437496211</v>
      </c>
      <c r="J56" s="11">
        <f>HLOOKUP(Gráficos!$D$43,'PIB trim CCAA'!$AN$2:$BE$70,A56,FALSE)</f>
        <v>-3.4656934242268234</v>
      </c>
    </row>
    <row r="57" spans="1:10" x14ac:dyDescent="0.25">
      <c r="A57">
        <f t="shared" si="0"/>
        <v>53</v>
      </c>
      <c r="B57" s="6">
        <v>201204</v>
      </c>
      <c r="C57">
        <f>HLOOKUP(Gráficos!$B$5,'PIB trim CCAA'!$B$2:$S$70,A57,FALSE)</f>
        <v>92.749796412621578</v>
      </c>
      <c r="D57">
        <f>HLOOKUP(Gráficos!$D$5,'PIB trim CCAA'!$B$2:$S$70,A57,FALSE)</f>
        <v>93.934918024473404</v>
      </c>
      <c r="F57" s="11">
        <f>HLOOKUP(Gráficos!$B$24,'PIB trim CCAA'!$U$2:$AL$70,A57,FALSE)</f>
        <v>-0.95281773850861562</v>
      </c>
      <c r="G57" s="11">
        <f>HLOOKUP(Gráficos!$D$24,'PIB trim CCAA'!$U$2:$AL$70,A57,FALSE)</f>
        <v>-0.95577651813492093</v>
      </c>
      <c r="I57" s="11">
        <f>HLOOKUP(Gráficos!$B$43,'PIB trim CCAA'!$AN$2:$BE$70,A57,FALSE)</f>
        <v>-3.9001166336912085</v>
      </c>
      <c r="J57" s="11">
        <f>HLOOKUP(Gráficos!$D$43,'PIB trim CCAA'!$AN$2:$BE$70,A57,FALSE)</f>
        <v>-3.9675955758648573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CCAA'!$B$2:$S$70,A58,FALSE)</f>
        <v>93.342375517315531</v>
      </c>
      <c r="D58">
        <f>HLOOKUP(Gráficos!$D$5,'PIB trim CCAA'!$B$2:$S$70,A58,FALSE)</f>
        <v>93.643996311110669</v>
      </c>
      <c r="F58" s="11">
        <f>HLOOKUP(Gráficos!$B$24,'PIB trim CCAA'!$U$2:$AL$70,A58,FALSE)</f>
        <v>-0.37252981130966312</v>
      </c>
      <c r="G58" s="11">
        <f>HLOOKUP(Gráficos!$D$24,'PIB trim CCAA'!$U$2:$AL$70,A58,FALSE)</f>
        <v>-0.89915654068961626</v>
      </c>
      <c r="I58" s="11">
        <f>HLOOKUP(Gráficos!$B$43,'PIB trim CCAA'!$AN$2:$BE$70,A58,FALSE)</f>
        <v>-2.2015487085699115</v>
      </c>
      <c r="J58" s="11">
        <f>HLOOKUP(Gráficos!$D$43,'PIB trim CCAA'!$AN$2:$BE$70,A58,FALSE)</f>
        <v>-3.2461299724248716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CCAA'!$B$2:$S$70,A59,FALSE)</f>
        <v>93.696436771837853</v>
      </c>
      <c r="D59">
        <f>HLOOKUP(Gráficos!$D$5,'PIB trim CCAA'!$B$2:$S$70,A59,FALSE)</f>
        <v>93.531819322200747</v>
      </c>
      <c r="F59" s="11">
        <f>HLOOKUP(Gráficos!$B$24,'PIB trim CCAA'!$U$2:$AL$70,A59,FALSE)</f>
        <v>-0.25219763948067797</v>
      </c>
      <c r="G59" s="11">
        <f>HLOOKUP(Gráficos!$D$24,'PIB trim CCAA'!$U$2:$AL$70,A59,FALSE)</f>
        <v>-0.85832143880251177</v>
      </c>
      <c r="I59" s="11">
        <f>HLOOKUP(Gráficos!$B$43,'PIB trim CCAA'!$AN$2:$BE$70,A59,FALSE)</f>
        <v>-0.22424822487991936</v>
      </c>
      <c r="J59" s="11">
        <f>HLOOKUP(Gráficos!$D$43,'PIB trim CCAA'!$AN$2:$BE$70,A59,FALSE)</f>
        <v>-2.2952892711989747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CCAA'!$B$2:$S$70,A60,FALSE)</f>
        <v>94.241862776082726</v>
      </c>
      <c r="D60">
        <f>HLOOKUP(Gráficos!$D$5,'PIB trim CCAA'!$B$2:$S$70,A60,FALSE)</f>
        <v>93.551447163546371</v>
      </c>
      <c r="F60" s="11">
        <f>HLOOKUP(Gráficos!$B$24,'PIB trim CCAA'!$U$2:$AL$70,A60,FALSE)</f>
        <v>6.0435345802178908E-2</v>
      </c>
      <c r="G60" s="11">
        <f>HLOOKUP(Gráficos!$D$24,'PIB trim CCAA'!$U$2:$AL$70,A60,FALSE)</f>
        <v>-0.27334399251964792</v>
      </c>
      <c r="I60" s="11">
        <f>HLOOKUP(Gráficos!$B$43,'PIB trim CCAA'!$AN$2:$BE$70,A60,FALSE)</f>
        <v>0.70763495558583411</v>
      </c>
      <c r="J60" s="11">
        <f>HLOOKUP(Gráficos!$D$43,'PIB trim CCAA'!$AN$2:$BE$70,A60,FALSE)</f>
        <v>-1.6099853659241048</v>
      </c>
    </row>
    <row r="61" spans="1:10" x14ac:dyDescent="0.25">
      <c r="A61">
        <f t="shared" si="0"/>
        <v>57</v>
      </c>
      <c r="B61" s="6">
        <v>201304</v>
      </c>
      <c r="C61">
        <f>HLOOKUP(Gráficos!$B$5,'PIB trim CCAA'!$B$2:$S$70,A61,FALSE)</f>
        <v>94.512371872669291</v>
      </c>
      <c r="D61">
        <f>HLOOKUP(Gráficos!$D$5,'PIB trim CCAA'!$B$2:$S$70,A61,FALSE)</f>
        <v>93.508228829520618</v>
      </c>
      <c r="F61" s="11">
        <f>HLOOKUP(Gráficos!$B$24,'PIB trim CCAA'!$U$2:$AL$70,A61,FALSE)</f>
        <v>0.24877565630947451</v>
      </c>
      <c r="G61" s="11">
        <f>HLOOKUP(Gráficos!$D$24,'PIB trim CCAA'!$U$2:$AL$70,A61,FALSE)</f>
        <v>0.23593451214134475</v>
      </c>
      <c r="I61" s="11">
        <f>HLOOKUP(Gráficos!$B$43,'PIB trim CCAA'!$AN$2:$BE$70,A61,FALSE)</f>
        <v>1.900355071623494</v>
      </c>
      <c r="J61" s="11">
        <f>HLOOKUP(Gráficos!$D$43,'PIB trim CCAA'!$AN$2:$BE$70,A61,FALSE)</f>
        <v>-0.49796105660682155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CCAA'!$B$2:$S$70,A62,FALSE)</f>
        <v>94.688079645529839</v>
      </c>
      <c r="D62">
        <f>HLOOKUP(Gráficos!$D$5,'PIB trim CCAA'!$B$2:$S$70,A62,FALSE)</f>
        <v>93.472852993084516</v>
      </c>
      <c r="F62" s="11">
        <f>HLOOKUP(Gráficos!$B$24,'PIB trim CCAA'!$U$2:$AL$70,A62,FALSE)</f>
        <v>0.36749758266851895</v>
      </c>
      <c r="G62" s="11">
        <f>HLOOKUP(Gráficos!$D$24,'PIB trim CCAA'!$U$2:$AL$70,A62,FALSE)</f>
        <v>0.76896556687902073</v>
      </c>
      <c r="I62" s="11">
        <f>HLOOKUP(Gráficos!$B$43,'PIB trim CCAA'!$AN$2:$BE$70,A62,FALSE)</f>
        <v>1.4416861803186798</v>
      </c>
      <c r="J62" s="11">
        <f>HLOOKUP(Gráficos!$D$43,'PIB trim CCAA'!$AN$2:$BE$70,A62,FALSE)</f>
        <v>0.41021272632359995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CCAA'!$B$2:$S$70,A63,FALSE)</f>
        <v>95.208070239794651</v>
      </c>
      <c r="D63">
        <f>HLOOKUP(Gráficos!$D$5,'PIB trim CCAA'!$B$2:$S$70,A63,FALSE)</f>
        <v>93.60624327960322</v>
      </c>
      <c r="F63" s="11">
        <f>HLOOKUP(Gráficos!$B$24,'PIB trim CCAA'!$U$2:$AL$70,A63,FALSE)</f>
        <v>0.48914714608194743</v>
      </c>
      <c r="G63" s="11">
        <f>HLOOKUP(Gráficos!$D$24,'PIB trim CCAA'!$U$2:$AL$70,A63,FALSE)</f>
        <v>0.31934239768802719</v>
      </c>
      <c r="I63" s="11">
        <f>HLOOKUP(Gráficos!$B$43,'PIB trim CCAA'!$AN$2:$BE$70,A63,FALSE)</f>
        <v>1.61333079467878</v>
      </c>
      <c r="J63" s="11">
        <f>HLOOKUP(Gráficos!$D$43,'PIB trim CCAA'!$AN$2:$BE$70,A63,FALSE)</f>
        <v>0.62110233817331828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CCAA'!$B$2:$S$70,A64,FALSE)</f>
        <v>95.36766050611584</v>
      </c>
      <c r="D64">
        <f>HLOOKUP(Gráficos!$D$5,'PIB trim CCAA'!$B$2:$S$70,A64,FALSE)</f>
        <v>94.134059119197744</v>
      </c>
      <c r="F64" s="11">
        <f>HLOOKUP(Gráficos!$B$24,'PIB trim CCAA'!$U$2:$AL$70,A64,FALSE)</f>
        <v>0.58963347898373097</v>
      </c>
      <c r="G64" s="11">
        <f>HLOOKUP(Gráficos!$D$24,'PIB trim CCAA'!$U$2:$AL$70,A64,FALSE)</f>
        <v>0.54238221767344275</v>
      </c>
      <c r="I64" s="11">
        <f>HLOOKUP(Gráficos!$B$43,'PIB trim CCAA'!$AN$2:$BE$70,A64,FALSE)</f>
        <v>1.1945834864363736</v>
      </c>
      <c r="J64" s="11">
        <f>HLOOKUP(Gráficos!$D$43,'PIB trim CCAA'!$AN$2:$BE$70,A64,FALSE)</f>
        <v>1.3705994578949499</v>
      </c>
    </row>
    <row r="65" spans="1:10" x14ac:dyDescent="0.25">
      <c r="A65">
        <f t="shared" si="0"/>
        <v>61</v>
      </c>
      <c r="B65" s="6">
        <v>201404</v>
      </c>
      <c r="C65">
        <f>HLOOKUP(Gráficos!$B$5,'PIB trim CCAA'!$B$2:$S$70,A65,FALSE)</f>
        <v>95.957279129546166</v>
      </c>
      <c r="D65">
        <f>HLOOKUP(Gráficos!$D$5,'PIB trim CCAA'!$B$2:$S$70,A65,FALSE)</f>
        <v>94.657131850622235</v>
      </c>
      <c r="F65" s="11">
        <f>HLOOKUP(Gráficos!$B$24,'PIB trim CCAA'!$U$2:$AL$70,A65,FALSE)</f>
        <v>0.6795128686967189</v>
      </c>
      <c r="G65" s="11">
        <f>HLOOKUP(Gráficos!$D$24,'PIB trim CCAA'!$U$2:$AL$70,A65,FALSE)</f>
        <v>0.67535337683646279</v>
      </c>
      <c r="I65" s="11">
        <f>HLOOKUP(Gráficos!$B$43,'PIB trim CCAA'!$AN$2:$BE$70,A65,FALSE)</f>
        <v>1.5288022385296918</v>
      </c>
      <c r="J65" s="11">
        <f>HLOOKUP(Gráficos!$D$43,'PIB trim CCAA'!$AN$2:$BE$70,A65,FALSE)</f>
        <v>1.7696552157026035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CCAA'!$B$2:$S$70,A66,FALSE)</f>
        <v>96.688490662848423</v>
      </c>
      <c r="D66">
        <f>HLOOKUP(Gráficos!$D$5,'PIB trim CCAA'!$B$2:$S$70,A66,FALSE)</f>
        <v>95.610358054685534</v>
      </c>
      <c r="F66" s="11">
        <f>HLOOKUP(Gráficos!$B$24,'PIB trim CCAA'!$U$2:$AL$70,A66,FALSE)</f>
        <v>0.91911707837708523</v>
      </c>
      <c r="G66" s="11">
        <f>HLOOKUP(Gráficos!$D$24,'PIB trim CCAA'!$U$2:$AL$70,A66,FALSE)</f>
        <v>0.73611940768321116</v>
      </c>
      <c r="I66" s="11">
        <f>HLOOKUP(Gráficos!$B$43,'PIB trim CCAA'!$AN$2:$BE$70,A66,FALSE)</f>
        <v>2.1126323659823143</v>
      </c>
      <c r="J66" s="11">
        <f>HLOOKUP(Gráficos!$D$43,'PIB trim CCAA'!$AN$2:$BE$70,A66,FALSE)</f>
        <v>2.4179753585226615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CCAA'!$B$2:$S$70,A67,FALSE)</f>
        <v>97.569787650967172</v>
      </c>
      <c r="D67">
        <f>HLOOKUP(Gráficos!$D$5,'PIB trim CCAA'!$B$2:$S$70,A67,FALSE)</f>
        <v>96.473531945146803</v>
      </c>
      <c r="F67" s="11">
        <f>HLOOKUP(Gráficos!$B$24,'PIB trim CCAA'!$U$2:$AL$70,A67,FALSE)</f>
        <v>0.95969132926241318</v>
      </c>
      <c r="G67" s="11">
        <f>HLOOKUP(Gráficos!$D$24,'PIB trim CCAA'!$U$2:$AL$70,A67,FALSE)</f>
        <v>1.1741810065701852</v>
      </c>
      <c r="I67" s="11">
        <f>HLOOKUP(Gráficos!$B$43,'PIB trim CCAA'!$AN$2:$BE$70,A67,FALSE)</f>
        <v>2.4805853172154446</v>
      </c>
      <c r="J67" s="11">
        <f>HLOOKUP(Gráficos!$D$43,'PIB trim CCAA'!$AN$2:$BE$70,A67,FALSE)</f>
        <v>3.1935614128624445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CCAA'!$B$2:$S$70,A68,FALSE)</f>
        <v>98.305603056237146</v>
      </c>
      <c r="D68">
        <f>HLOOKUP(Gráficos!$D$5,'PIB trim CCAA'!$B$2:$S$70,A68,FALSE)</f>
        <v>97.381395416512433</v>
      </c>
      <c r="F68" s="11">
        <f>HLOOKUP(Gráficos!$B$24,'PIB trim CCAA'!$U$2:$AL$70,A68,FALSE)</f>
        <v>0.81970365572243686</v>
      </c>
      <c r="G68" s="11">
        <f>HLOOKUP(Gráficos!$D$24,'PIB trim CCAA'!$U$2:$AL$70,A68,FALSE)</f>
        <v>0.86406636548412852</v>
      </c>
      <c r="I68" s="11">
        <f>HLOOKUP(Gráficos!$B$43,'PIB trim CCAA'!$AN$2:$BE$70,A68,FALSE)</f>
        <v>3.0806486544072254</v>
      </c>
      <c r="J68" s="11">
        <f>HLOOKUP(Gráficos!$D$43,'PIB trim CCAA'!$AN$2:$BE$70,A68,FALSE)</f>
        <v>3.4680064179571257</v>
      </c>
    </row>
    <row r="69" spans="1:10" x14ac:dyDescent="0.25">
      <c r="A69">
        <f t="shared" si="0"/>
        <v>65</v>
      </c>
      <c r="B69" s="6">
        <f t="shared" si="1"/>
        <v>201504</v>
      </c>
      <c r="C69">
        <f>HLOOKUP(Gráficos!$B$5,'PIB trim CCAA'!$B$2:$S$70,A69,FALSE)</f>
        <v>99.087423692148263</v>
      </c>
      <c r="D69">
        <f>HLOOKUP(Gráficos!$D$5,'PIB trim CCAA'!$B$2:$S$70,A69,FALSE)</f>
        <v>98.247688758991018</v>
      </c>
      <c r="F69" s="11">
        <f>HLOOKUP(Gráficos!$B$24,'PIB trim CCAA'!$U$2:$AL$70,A69,FALSE)</f>
        <v>0.79486898916716342</v>
      </c>
      <c r="G69" s="11">
        <f>HLOOKUP(Gráficos!$D$24,'PIB trim CCAA'!$U$2:$AL$70,A69,FALSE)</f>
        <v>0.80911827677694337</v>
      </c>
      <c r="I69" s="11">
        <f>HLOOKUP(Gráficos!$B$43,'PIB trim CCAA'!$AN$2:$BE$70,A69,FALSE)</f>
        <v>3.2620188806898875</v>
      </c>
      <c r="J69" s="11">
        <f>HLOOKUP(Gráficos!$D$43,'PIB trim CCAA'!$AN$2:$BE$70,A69,FALSE)</f>
        <v>3.5243090050322667</v>
      </c>
    </row>
    <row r="70" spans="1:10" x14ac:dyDescent="0.25">
      <c r="A70">
        <f t="shared" si="0"/>
        <v>66</v>
      </c>
      <c r="B70" s="4">
        <f>B66+100</f>
        <v>201601</v>
      </c>
      <c r="C70">
        <f>HLOOKUP(Gráficos!$B$5,'PIB trim CCAA'!$B$2:$S$70,A70,FALSE)</f>
        <v>99.462698187577942</v>
      </c>
      <c r="D70">
        <f>HLOOKUP(Gráficos!$D$5,'PIB trim CCAA'!$B$2:$S$70,A70,FALSE)</f>
        <v>99.019955608296954</v>
      </c>
      <c r="F70" s="11">
        <f>HLOOKUP(Gráficos!$B$24,'PIB trim CCAA'!$U$2:$AL$70,A70,FALSE)</f>
        <v>0.80000000000000071</v>
      </c>
      <c r="G70" s="11">
        <f>HLOOKUP(Gráficos!$D$24,'PIB trim CCAA'!$U$2:$AL$70,A70,FALSE)</f>
        <v>0.63003314029514979</v>
      </c>
      <c r="I70" s="11">
        <f>HLOOKUP(Gráficos!$B$43,'PIB trim CCAA'!$AN$2:$BE$70,A70,FALSE)</f>
        <v>2.8692220818744119</v>
      </c>
      <c r="J70" s="11">
        <f>HLOOKUP(Gráficos!$D$43,'PIB trim CCAA'!$AN$2:$BE$70,A70,FALSE)</f>
        <v>3.1968521011968676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D45"/>
  <sheetViews>
    <sheetView showGridLines="0" tabSelected="1" workbookViewId="0"/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7" t="s">
        <v>2</v>
      </c>
    </row>
    <row r="4" spans="1:4" x14ac:dyDescent="0.25">
      <c r="B4" s="9" t="s">
        <v>0</v>
      </c>
      <c r="C4" s="9"/>
      <c r="D4" s="9" t="s">
        <v>1</v>
      </c>
    </row>
    <row r="5" spans="1:4" ht="15" customHeight="1" x14ac:dyDescent="0.25">
      <c r="A5" s="8" t="s">
        <v>3</v>
      </c>
      <c r="B5" s="19" t="s">
        <v>5</v>
      </c>
      <c r="C5" s="9"/>
      <c r="D5" s="19" t="s">
        <v>15</v>
      </c>
    </row>
    <row r="6" spans="1:4" x14ac:dyDescent="0.25">
      <c r="B6" s="19"/>
      <c r="D6" s="19"/>
    </row>
    <row r="7" spans="1:4" x14ac:dyDescent="0.25">
      <c r="B7" s="19"/>
      <c r="D7" s="19"/>
    </row>
    <row r="21" spans="1:4" ht="15.75" x14ac:dyDescent="0.25">
      <c r="A21" s="7" t="s">
        <v>25</v>
      </c>
    </row>
    <row r="23" spans="1:4" x14ac:dyDescent="0.25">
      <c r="B23" s="9" t="s">
        <v>0</v>
      </c>
      <c r="C23" s="9"/>
      <c r="D23" s="9" t="s">
        <v>1</v>
      </c>
    </row>
    <row r="24" spans="1:4" x14ac:dyDescent="0.25">
      <c r="A24" s="8" t="s">
        <v>3</v>
      </c>
      <c r="B24" s="19" t="s">
        <v>21</v>
      </c>
      <c r="C24" s="9"/>
      <c r="D24" s="19" t="s">
        <v>19</v>
      </c>
    </row>
    <row r="25" spans="1:4" x14ac:dyDescent="0.25">
      <c r="B25" s="19"/>
      <c r="D25" s="19"/>
    </row>
    <row r="26" spans="1:4" x14ac:dyDescent="0.25">
      <c r="B26" s="19"/>
      <c r="D26" s="19"/>
    </row>
    <row r="40" spans="1:4" ht="15.75" x14ac:dyDescent="0.25">
      <c r="A40" s="7" t="s">
        <v>28</v>
      </c>
    </row>
    <row r="42" spans="1:4" x14ac:dyDescent="0.25">
      <c r="B42" s="9" t="s">
        <v>0</v>
      </c>
      <c r="C42" s="9"/>
      <c r="D42" s="9" t="s">
        <v>1</v>
      </c>
    </row>
    <row r="43" spans="1:4" x14ac:dyDescent="0.25">
      <c r="A43" s="8" t="s">
        <v>3</v>
      </c>
      <c r="B43" s="19" t="s">
        <v>5</v>
      </c>
      <c r="C43" s="9"/>
      <c r="D43" s="19" t="s">
        <v>4</v>
      </c>
    </row>
    <row r="44" spans="1:4" x14ac:dyDescent="0.25">
      <c r="B44" s="19"/>
      <c r="D44" s="19"/>
    </row>
    <row r="45" spans="1:4" x14ac:dyDescent="0.25">
      <c r="B45" s="19"/>
      <c r="D45" s="19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PIB trim CCAA</vt:lpstr>
      <vt:lpstr>Hoja2</vt:lpstr>
      <vt:lpstr>Gráficos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Blazquez Correas, Pilar (EXT)</cp:lastModifiedBy>
  <dcterms:created xsi:type="dcterms:W3CDTF">2015-05-26T08:09:45Z</dcterms:created>
  <dcterms:modified xsi:type="dcterms:W3CDTF">2016-05-03T08:50:14Z</dcterms:modified>
</cp:coreProperties>
</file>