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Macro-Presupuestario\Proyectos Comunes\Modelo CCAA\WEB\"/>
    </mc:Choice>
  </mc:AlternateContent>
  <workbookProtection workbookAlgorithmName="SHA-512" workbookHashValue="2Yw2bLEleY/0Fd38NXL3e55UvAvWBAmFWQAtzTE4VCbcz0oVL7NNC20plsq+cDuVR9YEQfQ7odOlsNwPjEed5g==" workbookSaltValue="KhAGf/ayyG6GD4A5Sg+pmg==" workbookSpinCount="100000" lockStructure="1"/>
  <bookViews>
    <workbookView xWindow="0" yWindow="0" windowWidth="24000" windowHeight="9735" activeTab="3"/>
  </bookViews>
  <sheets>
    <sheet name="Instrucciones" sheetId="4" r:id="rId1"/>
    <sheet name="PIB trim CCAA" sheetId="1" state="hidden" r:id="rId2"/>
    <sheet name="Hoja2" sheetId="2" state="hidden" r:id="rId3"/>
    <sheet name="Gráficos" sheetId="3" r:id="rId4"/>
  </sheets>
  <definedNames>
    <definedName name="_cls1">#REF!</definedName>
    <definedName name="_cls2">#REF!</definedName>
    <definedName name="_cls3">#REF!</definedName>
    <definedName name="_cls4">#REF!</definedName>
    <definedName name="a">#REF!</definedName>
    <definedName name="actReg">#REF!</definedName>
    <definedName name="actRegCode">#REF!</definedName>
    <definedName name="actRegValue">#REF!</definedName>
    <definedName name="cls0">#REF!</definedName>
    <definedName name="clsValues">#REF!</definedName>
    <definedName name="madrid">#REF!</definedName>
    <definedName name="regdat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2" i="2" l="1"/>
  <c r="B72" i="2"/>
  <c r="A72" i="2"/>
  <c r="J72" i="2" s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A69" i="1"/>
  <c r="F72" i="2" l="1"/>
  <c r="G72" i="2"/>
  <c r="I72" i="2"/>
  <c r="D72" i="2"/>
  <c r="B71" i="2" l="1"/>
  <c r="A71" i="2"/>
  <c r="C71" i="2" l="1"/>
  <c r="D71" i="2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I71" i="2" s="1"/>
  <c r="AN68" i="1"/>
  <c r="J71" i="2" s="1"/>
  <c r="AL68" i="1"/>
  <c r="F71" i="2" s="1"/>
  <c r="AK68" i="1"/>
  <c r="BW68" i="1" s="1"/>
  <c r="AJ68" i="1"/>
  <c r="BV68" i="1" s="1"/>
  <c r="AI68" i="1"/>
  <c r="BU68" i="1" s="1"/>
  <c r="AH68" i="1"/>
  <c r="BT68" i="1" s="1"/>
  <c r="AG68" i="1"/>
  <c r="BS68" i="1" s="1"/>
  <c r="AF68" i="1"/>
  <c r="BR68" i="1" s="1"/>
  <c r="AE68" i="1"/>
  <c r="BQ68" i="1" s="1"/>
  <c r="AD68" i="1"/>
  <c r="BP68" i="1" s="1"/>
  <c r="AC68" i="1"/>
  <c r="BO68" i="1" s="1"/>
  <c r="AB68" i="1"/>
  <c r="BN68" i="1" s="1"/>
  <c r="AA68" i="1"/>
  <c r="BM68" i="1" s="1"/>
  <c r="Z68" i="1"/>
  <c r="BL68" i="1" s="1"/>
  <c r="Y68" i="1"/>
  <c r="BK68" i="1" s="1"/>
  <c r="X68" i="1"/>
  <c r="BJ68" i="1" s="1"/>
  <c r="W68" i="1"/>
  <c r="BI68" i="1" s="1"/>
  <c r="V68" i="1"/>
  <c r="BH68" i="1" s="1"/>
  <c r="U68" i="1"/>
  <c r="BG68" i="1" s="1"/>
  <c r="A68" i="1"/>
  <c r="BX68" i="1" l="1"/>
  <c r="G71" i="2"/>
  <c r="I70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8" i="2"/>
  <c r="A7" i="2"/>
  <c r="B70" i="2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J70" i="2" s="1"/>
  <c r="AL67" i="1"/>
  <c r="BX67" i="1" s="1"/>
  <c r="AK67" i="1"/>
  <c r="BW67" i="1" s="1"/>
  <c r="AJ67" i="1"/>
  <c r="BV67" i="1" s="1"/>
  <c r="AI67" i="1"/>
  <c r="BU67" i="1" s="1"/>
  <c r="AH67" i="1"/>
  <c r="BT67" i="1" s="1"/>
  <c r="AG67" i="1"/>
  <c r="BS67" i="1" s="1"/>
  <c r="AF67" i="1"/>
  <c r="BR67" i="1" s="1"/>
  <c r="AE67" i="1"/>
  <c r="BQ67" i="1" s="1"/>
  <c r="AD67" i="1"/>
  <c r="BP67" i="1" s="1"/>
  <c r="AC67" i="1"/>
  <c r="BO67" i="1" s="1"/>
  <c r="AB67" i="1"/>
  <c r="BN67" i="1" s="1"/>
  <c r="AA67" i="1"/>
  <c r="BM67" i="1" s="1"/>
  <c r="Z67" i="1"/>
  <c r="BL67" i="1" s="1"/>
  <c r="Y67" i="1"/>
  <c r="BK67" i="1" s="1"/>
  <c r="X67" i="1"/>
  <c r="BJ67" i="1" s="1"/>
  <c r="W67" i="1"/>
  <c r="BI67" i="1" s="1"/>
  <c r="V67" i="1"/>
  <c r="BH67" i="1" s="1"/>
  <c r="U67" i="1"/>
  <c r="BG67" i="1" s="1"/>
  <c r="A67" i="1"/>
  <c r="F70" i="2" l="1"/>
  <c r="G70" i="2"/>
  <c r="B68" i="2"/>
  <c r="B69" i="2" s="1"/>
  <c r="B67" i="2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I69" i="2" s="1"/>
  <c r="AN66" i="1"/>
  <c r="J69" i="2" s="1"/>
  <c r="BX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I68" i="2" s="1"/>
  <c r="AN65" i="1"/>
  <c r="J68" i="2" s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I67" i="2" s="1"/>
  <c r="AN64" i="1"/>
  <c r="J67" i="2" s="1"/>
  <c r="AL66" i="1"/>
  <c r="AK66" i="1"/>
  <c r="BW66" i="1" s="1"/>
  <c r="AJ66" i="1"/>
  <c r="G69" i="2" s="1"/>
  <c r="AI66" i="1"/>
  <c r="BU66" i="1" s="1"/>
  <c r="AH66" i="1"/>
  <c r="BT66" i="1" s="1"/>
  <c r="AG66" i="1"/>
  <c r="BS66" i="1" s="1"/>
  <c r="AF66" i="1"/>
  <c r="BR66" i="1" s="1"/>
  <c r="AE66" i="1"/>
  <c r="BQ66" i="1" s="1"/>
  <c r="AD66" i="1"/>
  <c r="BP66" i="1" s="1"/>
  <c r="AC66" i="1"/>
  <c r="BO66" i="1" s="1"/>
  <c r="AB66" i="1"/>
  <c r="BN66" i="1" s="1"/>
  <c r="AA66" i="1"/>
  <c r="BM66" i="1" s="1"/>
  <c r="Z66" i="1"/>
  <c r="BL66" i="1" s="1"/>
  <c r="Y66" i="1"/>
  <c r="BK66" i="1" s="1"/>
  <c r="X66" i="1"/>
  <c r="BJ66" i="1" s="1"/>
  <c r="W66" i="1"/>
  <c r="BI66" i="1" s="1"/>
  <c r="V66" i="1"/>
  <c r="BH66" i="1" s="1"/>
  <c r="U66" i="1"/>
  <c r="BG66" i="1" s="1"/>
  <c r="AL65" i="1"/>
  <c r="F68" i="2" s="1"/>
  <c r="AK65" i="1"/>
  <c r="BW65" i="1" s="1"/>
  <c r="AJ65" i="1"/>
  <c r="G68" i="2" s="1"/>
  <c r="AI65" i="1"/>
  <c r="BU65" i="1" s="1"/>
  <c r="AH65" i="1"/>
  <c r="BT65" i="1" s="1"/>
  <c r="AG65" i="1"/>
  <c r="BS65" i="1" s="1"/>
  <c r="AF65" i="1"/>
  <c r="BR65" i="1" s="1"/>
  <c r="AE65" i="1"/>
  <c r="BQ65" i="1" s="1"/>
  <c r="AD65" i="1"/>
  <c r="BP65" i="1" s="1"/>
  <c r="AC65" i="1"/>
  <c r="BO65" i="1" s="1"/>
  <c r="AB65" i="1"/>
  <c r="BN65" i="1" s="1"/>
  <c r="AA65" i="1"/>
  <c r="BM65" i="1" s="1"/>
  <c r="Z65" i="1"/>
  <c r="BL65" i="1" s="1"/>
  <c r="Y65" i="1"/>
  <c r="BK65" i="1" s="1"/>
  <c r="X65" i="1"/>
  <c r="BJ65" i="1" s="1"/>
  <c r="W65" i="1"/>
  <c r="BI65" i="1" s="1"/>
  <c r="V65" i="1"/>
  <c r="BH65" i="1" s="1"/>
  <c r="U65" i="1"/>
  <c r="BG65" i="1" s="1"/>
  <c r="AL64" i="1"/>
  <c r="AK64" i="1"/>
  <c r="BW64" i="1" s="1"/>
  <c r="AJ64" i="1"/>
  <c r="G67" i="2" s="1"/>
  <c r="AI64" i="1"/>
  <c r="BU64" i="1" s="1"/>
  <c r="AH64" i="1"/>
  <c r="BT64" i="1" s="1"/>
  <c r="AG64" i="1"/>
  <c r="BS64" i="1" s="1"/>
  <c r="AF64" i="1"/>
  <c r="BR64" i="1" s="1"/>
  <c r="AE64" i="1"/>
  <c r="BQ64" i="1" s="1"/>
  <c r="AD64" i="1"/>
  <c r="BP64" i="1" s="1"/>
  <c r="AC64" i="1"/>
  <c r="BO64" i="1" s="1"/>
  <c r="AB64" i="1"/>
  <c r="BN64" i="1" s="1"/>
  <c r="AA64" i="1"/>
  <c r="BM64" i="1" s="1"/>
  <c r="Z64" i="1"/>
  <c r="BL64" i="1" s="1"/>
  <c r="Y64" i="1"/>
  <c r="BK64" i="1" s="1"/>
  <c r="X64" i="1"/>
  <c r="BJ64" i="1" s="1"/>
  <c r="W64" i="1"/>
  <c r="BI64" i="1" s="1"/>
  <c r="V64" i="1"/>
  <c r="BH64" i="1" s="1"/>
  <c r="U64" i="1"/>
  <c r="BG64" i="1" s="1"/>
  <c r="A65" i="1"/>
  <c r="A66" i="1" s="1"/>
  <c r="A64" i="1"/>
  <c r="BX64" i="1" l="1"/>
  <c r="F67" i="2"/>
  <c r="BX66" i="1"/>
  <c r="F69" i="2"/>
  <c r="BV64" i="1"/>
  <c r="BV65" i="1"/>
  <c r="BV66" i="1"/>
  <c r="AL63" i="1"/>
  <c r="F66" i="2" s="1"/>
  <c r="AK63" i="1"/>
  <c r="BW63" i="1" s="1"/>
  <c r="AJ63" i="1"/>
  <c r="G66" i="2" s="1"/>
  <c r="AI63" i="1"/>
  <c r="BU63" i="1" s="1"/>
  <c r="AH63" i="1"/>
  <c r="BT63" i="1" s="1"/>
  <c r="AG63" i="1"/>
  <c r="BS63" i="1" s="1"/>
  <c r="AF63" i="1"/>
  <c r="BR63" i="1" s="1"/>
  <c r="AE63" i="1"/>
  <c r="BQ63" i="1" s="1"/>
  <c r="AD63" i="1"/>
  <c r="BP63" i="1" s="1"/>
  <c r="AC63" i="1"/>
  <c r="BO63" i="1" s="1"/>
  <c r="AB63" i="1"/>
  <c r="BN63" i="1" s="1"/>
  <c r="AA63" i="1"/>
  <c r="BM63" i="1" s="1"/>
  <c r="Z63" i="1"/>
  <c r="BL63" i="1" s="1"/>
  <c r="Y63" i="1"/>
  <c r="BK63" i="1" s="1"/>
  <c r="X63" i="1"/>
  <c r="BJ63" i="1" s="1"/>
  <c r="W63" i="1"/>
  <c r="BI63" i="1" s="1"/>
  <c r="V63" i="1"/>
  <c r="BH63" i="1" s="1"/>
  <c r="U63" i="1"/>
  <c r="BG63" i="1" s="1"/>
  <c r="AL62" i="1"/>
  <c r="F65" i="2" s="1"/>
  <c r="AK62" i="1"/>
  <c r="BW62" i="1" s="1"/>
  <c r="AJ62" i="1"/>
  <c r="G65" i="2" s="1"/>
  <c r="AI62" i="1"/>
  <c r="BU62" i="1" s="1"/>
  <c r="AH62" i="1"/>
  <c r="BT62" i="1" s="1"/>
  <c r="AG62" i="1"/>
  <c r="BS62" i="1" s="1"/>
  <c r="AF62" i="1"/>
  <c r="BR62" i="1" s="1"/>
  <c r="AE62" i="1"/>
  <c r="BQ62" i="1" s="1"/>
  <c r="AD62" i="1"/>
  <c r="BP62" i="1" s="1"/>
  <c r="AC62" i="1"/>
  <c r="BO62" i="1" s="1"/>
  <c r="AB62" i="1"/>
  <c r="BN62" i="1" s="1"/>
  <c r="AA62" i="1"/>
  <c r="BM62" i="1" s="1"/>
  <c r="Z62" i="1"/>
  <c r="BL62" i="1" s="1"/>
  <c r="Y62" i="1"/>
  <c r="BK62" i="1" s="1"/>
  <c r="X62" i="1"/>
  <c r="BJ62" i="1" s="1"/>
  <c r="W62" i="1"/>
  <c r="BI62" i="1" s="1"/>
  <c r="V62" i="1"/>
  <c r="BH62" i="1" s="1"/>
  <c r="U62" i="1"/>
  <c r="BG62" i="1" s="1"/>
  <c r="AL61" i="1"/>
  <c r="F64" i="2" s="1"/>
  <c r="AK61" i="1"/>
  <c r="BW61" i="1" s="1"/>
  <c r="AJ61" i="1"/>
  <c r="G64" i="2" s="1"/>
  <c r="AI61" i="1"/>
  <c r="BU61" i="1" s="1"/>
  <c r="AH61" i="1"/>
  <c r="BT61" i="1" s="1"/>
  <c r="AG61" i="1"/>
  <c r="BS61" i="1" s="1"/>
  <c r="AF61" i="1"/>
  <c r="BR61" i="1" s="1"/>
  <c r="AE61" i="1"/>
  <c r="BQ61" i="1" s="1"/>
  <c r="AD61" i="1"/>
  <c r="BP61" i="1" s="1"/>
  <c r="AC61" i="1"/>
  <c r="BO61" i="1" s="1"/>
  <c r="AB61" i="1"/>
  <c r="BN61" i="1" s="1"/>
  <c r="AA61" i="1"/>
  <c r="BM61" i="1" s="1"/>
  <c r="Z61" i="1"/>
  <c r="BL61" i="1" s="1"/>
  <c r="Y61" i="1"/>
  <c r="BK61" i="1" s="1"/>
  <c r="X61" i="1"/>
  <c r="BJ61" i="1" s="1"/>
  <c r="W61" i="1"/>
  <c r="BI61" i="1" s="1"/>
  <c r="V61" i="1"/>
  <c r="BH61" i="1" s="1"/>
  <c r="U61" i="1"/>
  <c r="BG61" i="1" s="1"/>
  <c r="AL60" i="1"/>
  <c r="F63" i="2" s="1"/>
  <c r="AK60" i="1"/>
  <c r="BW60" i="1" s="1"/>
  <c r="AJ60" i="1"/>
  <c r="G63" i="2" s="1"/>
  <c r="AI60" i="1"/>
  <c r="BU60" i="1" s="1"/>
  <c r="AH60" i="1"/>
  <c r="BT60" i="1" s="1"/>
  <c r="AG60" i="1"/>
  <c r="BS60" i="1" s="1"/>
  <c r="AF60" i="1"/>
  <c r="BR60" i="1" s="1"/>
  <c r="AE60" i="1"/>
  <c r="BQ60" i="1" s="1"/>
  <c r="AD60" i="1"/>
  <c r="BP60" i="1" s="1"/>
  <c r="AC60" i="1"/>
  <c r="BO60" i="1" s="1"/>
  <c r="AB60" i="1"/>
  <c r="BN60" i="1" s="1"/>
  <c r="AA60" i="1"/>
  <c r="BM60" i="1" s="1"/>
  <c r="Z60" i="1"/>
  <c r="BL60" i="1" s="1"/>
  <c r="Y60" i="1"/>
  <c r="BK60" i="1" s="1"/>
  <c r="X60" i="1"/>
  <c r="BJ60" i="1" s="1"/>
  <c r="W60" i="1"/>
  <c r="BI60" i="1" s="1"/>
  <c r="V60" i="1"/>
  <c r="BH60" i="1" s="1"/>
  <c r="U60" i="1"/>
  <c r="BG60" i="1" s="1"/>
  <c r="AL59" i="1"/>
  <c r="F62" i="2" s="1"/>
  <c r="AK59" i="1"/>
  <c r="BW59" i="1" s="1"/>
  <c r="AJ59" i="1"/>
  <c r="G62" i="2" s="1"/>
  <c r="AI59" i="1"/>
  <c r="BU59" i="1" s="1"/>
  <c r="AH59" i="1"/>
  <c r="BT59" i="1" s="1"/>
  <c r="AG59" i="1"/>
  <c r="BS59" i="1" s="1"/>
  <c r="AF59" i="1"/>
  <c r="BR59" i="1" s="1"/>
  <c r="AE59" i="1"/>
  <c r="BQ59" i="1" s="1"/>
  <c r="AD59" i="1"/>
  <c r="BP59" i="1" s="1"/>
  <c r="AC59" i="1"/>
  <c r="BO59" i="1" s="1"/>
  <c r="AB59" i="1"/>
  <c r="BN59" i="1" s="1"/>
  <c r="AA59" i="1"/>
  <c r="BM59" i="1" s="1"/>
  <c r="Z59" i="1"/>
  <c r="BL59" i="1" s="1"/>
  <c r="Y59" i="1"/>
  <c r="BK59" i="1" s="1"/>
  <c r="X59" i="1"/>
  <c r="BJ59" i="1" s="1"/>
  <c r="W59" i="1"/>
  <c r="BI59" i="1" s="1"/>
  <c r="V59" i="1"/>
  <c r="BH59" i="1" s="1"/>
  <c r="U59" i="1"/>
  <c r="BG59" i="1" s="1"/>
  <c r="AL58" i="1"/>
  <c r="F61" i="2" s="1"/>
  <c r="AK58" i="1"/>
  <c r="BW58" i="1" s="1"/>
  <c r="AJ58" i="1"/>
  <c r="G61" i="2" s="1"/>
  <c r="AI58" i="1"/>
  <c r="BU58" i="1" s="1"/>
  <c r="AH58" i="1"/>
  <c r="BT58" i="1" s="1"/>
  <c r="AG58" i="1"/>
  <c r="BS58" i="1" s="1"/>
  <c r="AF58" i="1"/>
  <c r="BR58" i="1" s="1"/>
  <c r="AE58" i="1"/>
  <c r="BQ58" i="1" s="1"/>
  <c r="AD58" i="1"/>
  <c r="BP58" i="1" s="1"/>
  <c r="AC58" i="1"/>
  <c r="BO58" i="1" s="1"/>
  <c r="AB58" i="1"/>
  <c r="BN58" i="1" s="1"/>
  <c r="AA58" i="1"/>
  <c r="BM58" i="1" s="1"/>
  <c r="Z58" i="1"/>
  <c r="BL58" i="1" s="1"/>
  <c r="Y58" i="1"/>
  <c r="BK58" i="1" s="1"/>
  <c r="X58" i="1"/>
  <c r="BJ58" i="1" s="1"/>
  <c r="W58" i="1"/>
  <c r="BI58" i="1" s="1"/>
  <c r="V58" i="1"/>
  <c r="BH58" i="1" s="1"/>
  <c r="U58" i="1"/>
  <c r="BG58" i="1" s="1"/>
  <c r="AL57" i="1"/>
  <c r="F60" i="2" s="1"/>
  <c r="AK57" i="1"/>
  <c r="BW57" i="1" s="1"/>
  <c r="AJ57" i="1"/>
  <c r="G60" i="2" s="1"/>
  <c r="AI57" i="1"/>
  <c r="BU57" i="1" s="1"/>
  <c r="AH57" i="1"/>
  <c r="BT57" i="1" s="1"/>
  <c r="AG57" i="1"/>
  <c r="BS57" i="1" s="1"/>
  <c r="AF57" i="1"/>
  <c r="BR57" i="1" s="1"/>
  <c r="AE57" i="1"/>
  <c r="BQ57" i="1" s="1"/>
  <c r="AD57" i="1"/>
  <c r="BP57" i="1" s="1"/>
  <c r="AC57" i="1"/>
  <c r="BO57" i="1" s="1"/>
  <c r="AB57" i="1"/>
  <c r="BN57" i="1" s="1"/>
  <c r="AA57" i="1"/>
  <c r="BM57" i="1" s="1"/>
  <c r="Z57" i="1"/>
  <c r="BL57" i="1" s="1"/>
  <c r="Y57" i="1"/>
  <c r="BK57" i="1" s="1"/>
  <c r="X57" i="1"/>
  <c r="BJ57" i="1" s="1"/>
  <c r="W57" i="1"/>
  <c r="BI57" i="1" s="1"/>
  <c r="V57" i="1"/>
  <c r="BH57" i="1" s="1"/>
  <c r="U57" i="1"/>
  <c r="BG57" i="1" s="1"/>
  <c r="AL56" i="1"/>
  <c r="F59" i="2" s="1"/>
  <c r="AK56" i="1"/>
  <c r="BW56" i="1" s="1"/>
  <c r="AJ56" i="1"/>
  <c r="G59" i="2" s="1"/>
  <c r="AI56" i="1"/>
  <c r="BU56" i="1" s="1"/>
  <c r="AH56" i="1"/>
  <c r="BT56" i="1" s="1"/>
  <c r="AG56" i="1"/>
  <c r="BS56" i="1" s="1"/>
  <c r="AF56" i="1"/>
  <c r="BR56" i="1" s="1"/>
  <c r="AE56" i="1"/>
  <c r="BQ56" i="1" s="1"/>
  <c r="AD56" i="1"/>
  <c r="BP56" i="1" s="1"/>
  <c r="AC56" i="1"/>
  <c r="BO56" i="1" s="1"/>
  <c r="AB56" i="1"/>
  <c r="BN56" i="1" s="1"/>
  <c r="AA56" i="1"/>
  <c r="BM56" i="1" s="1"/>
  <c r="Z56" i="1"/>
  <c r="BL56" i="1" s="1"/>
  <c r="Y56" i="1"/>
  <c r="BK56" i="1" s="1"/>
  <c r="X56" i="1"/>
  <c r="BJ56" i="1" s="1"/>
  <c r="W56" i="1"/>
  <c r="BI56" i="1" s="1"/>
  <c r="V56" i="1"/>
  <c r="BH56" i="1" s="1"/>
  <c r="U56" i="1"/>
  <c r="BG56" i="1" s="1"/>
  <c r="AL55" i="1"/>
  <c r="F58" i="2" s="1"/>
  <c r="AK55" i="1"/>
  <c r="BW55" i="1" s="1"/>
  <c r="AJ55" i="1"/>
  <c r="G58" i="2" s="1"/>
  <c r="AI55" i="1"/>
  <c r="BU55" i="1" s="1"/>
  <c r="AH55" i="1"/>
  <c r="BT55" i="1" s="1"/>
  <c r="AG55" i="1"/>
  <c r="BS55" i="1" s="1"/>
  <c r="AF55" i="1"/>
  <c r="BR55" i="1" s="1"/>
  <c r="AE55" i="1"/>
  <c r="BQ55" i="1" s="1"/>
  <c r="AD55" i="1"/>
  <c r="BP55" i="1" s="1"/>
  <c r="AC55" i="1"/>
  <c r="BO55" i="1" s="1"/>
  <c r="AB55" i="1"/>
  <c r="BN55" i="1" s="1"/>
  <c r="AA55" i="1"/>
  <c r="BM55" i="1" s="1"/>
  <c r="Z55" i="1"/>
  <c r="BL55" i="1" s="1"/>
  <c r="Y55" i="1"/>
  <c r="BK55" i="1" s="1"/>
  <c r="X55" i="1"/>
  <c r="BJ55" i="1" s="1"/>
  <c r="W55" i="1"/>
  <c r="BI55" i="1" s="1"/>
  <c r="V55" i="1"/>
  <c r="BH55" i="1" s="1"/>
  <c r="U55" i="1"/>
  <c r="BG55" i="1" s="1"/>
  <c r="AL54" i="1"/>
  <c r="F57" i="2" s="1"/>
  <c r="AK54" i="1"/>
  <c r="BW54" i="1" s="1"/>
  <c r="AJ54" i="1"/>
  <c r="G57" i="2" s="1"/>
  <c r="AI54" i="1"/>
  <c r="BU54" i="1" s="1"/>
  <c r="AH54" i="1"/>
  <c r="BT54" i="1" s="1"/>
  <c r="AG54" i="1"/>
  <c r="BS54" i="1" s="1"/>
  <c r="AF54" i="1"/>
  <c r="BR54" i="1" s="1"/>
  <c r="AE54" i="1"/>
  <c r="BQ54" i="1" s="1"/>
  <c r="AD54" i="1"/>
  <c r="BP54" i="1" s="1"/>
  <c r="AC54" i="1"/>
  <c r="BO54" i="1" s="1"/>
  <c r="AB54" i="1"/>
  <c r="BN54" i="1" s="1"/>
  <c r="AA54" i="1"/>
  <c r="BM54" i="1" s="1"/>
  <c r="Z54" i="1"/>
  <c r="BL54" i="1" s="1"/>
  <c r="Y54" i="1"/>
  <c r="BK54" i="1" s="1"/>
  <c r="X54" i="1"/>
  <c r="BJ54" i="1" s="1"/>
  <c r="W54" i="1"/>
  <c r="BI54" i="1" s="1"/>
  <c r="V54" i="1"/>
  <c r="BH54" i="1" s="1"/>
  <c r="U54" i="1"/>
  <c r="BG54" i="1" s="1"/>
  <c r="AL53" i="1"/>
  <c r="F56" i="2" s="1"/>
  <c r="AK53" i="1"/>
  <c r="BW53" i="1" s="1"/>
  <c r="AJ53" i="1"/>
  <c r="G56" i="2" s="1"/>
  <c r="AI53" i="1"/>
  <c r="BU53" i="1" s="1"/>
  <c r="AH53" i="1"/>
  <c r="BT53" i="1" s="1"/>
  <c r="AG53" i="1"/>
  <c r="BS53" i="1" s="1"/>
  <c r="AF53" i="1"/>
  <c r="BR53" i="1" s="1"/>
  <c r="AE53" i="1"/>
  <c r="BQ53" i="1" s="1"/>
  <c r="AD53" i="1"/>
  <c r="BP53" i="1" s="1"/>
  <c r="AC53" i="1"/>
  <c r="BO53" i="1" s="1"/>
  <c r="AB53" i="1"/>
  <c r="BN53" i="1" s="1"/>
  <c r="AA53" i="1"/>
  <c r="BM53" i="1" s="1"/>
  <c r="Z53" i="1"/>
  <c r="BL53" i="1" s="1"/>
  <c r="Y53" i="1"/>
  <c r="BK53" i="1" s="1"/>
  <c r="X53" i="1"/>
  <c r="BJ53" i="1" s="1"/>
  <c r="W53" i="1"/>
  <c r="BI53" i="1" s="1"/>
  <c r="V53" i="1"/>
  <c r="BH53" i="1" s="1"/>
  <c r="U53" i="1"/>
  <c r="BG53" i="1" s="1"/>
  <c r="AL52" i="1"/>
  <c r="F55" i="2" s="1"/>
  <c r="AK52" i="1"/>
  <c r="BW52" i="1" s="1"/>
  <c r="AJ52" i="1"/>
  <c r="G55" i="2" s="1"/>
  <c r="AI52" i="1"/>
  <c r="BU52" i="1" s="1"/>
  <c r="AH52" i="1"/>
  <c r="BT52" i="1" s="1"/>
  <c r="AG52" i="1"/>
  <c r="BS52" i="1" s="1"/>
  <c r="AF52" i="1"/>
  <c r="BR52" i="1" s="1"/>
  <c r="AE52" i="1"/>
  <c r="BQ52" i="1" s="1"/>
  <c r="AD52" i="1"/>
  <c r="BP52" i="1" s="1"/>
  <c r="AC52" i="1"/>
  <c r="BO52" i="1" s="1"/>
  <c r="AB52" i="1"/>
  <c r="BN52" i="1" s="1"/>
  <c r="AA52" i="1"/>
  <c r="BM52" i="1" s="1"/>
  <c r="Z52" i="1"/>
  <c r="BL52" i="1" s="1"/>
  <c r="Y52" i="1"/>
  <c r="BK52" i="1" s="1"/>
  <c r="X52" i="1"/>
  <c r="BJ52" i="1" s="1"/>
  <c r="W52" i="1"/>
  <c r="BI52" i="1" s="1"/>
  <c r="V52" i="1"/>
  <c r="BH52" i="1" s="1"/>
  <c r="U52" i="1"/>
  <c r="BG52" i="1" s="1"/>
  <c r="AL51" i="1"/>
  <c r="F54" i="2" s="1"/>
  <c r="AK51" i="1"/>
  <c r="BW51" i="1" s="1"/>
  <c r="AJ51" i="1"/>
  <c r="G54" i="2" s="1"/>
  <c r="AI51" i="1"/>
  <c r="BU51" i="1" s="1"/>
  <c r="AH51" i="1"/>
  <c r="BT51" i="1" s="1"/>
  <c r="AG51" i="1"/>
  <c r="BS51" i="1" s="1"/>
  <c r="AF51" i="1"/>
  <c r="BR51" i="1" s="1"/>
  <c r="AE51" i="1"/>
  <c r="BQ51" i="1" s="1"/>
  <c r="AD51" i="1"/>
  <c r="BP51" i="1" s="1"/>
  <c r="AC51" i="1"/>
  <c r="BO51" i="1" s="1"/>
  <c r="AB51" i="1"/>
  <c r="BN51" i="1" s="1"/>
  <c r="AA51" i="1"/>
  <c r="BM51" i="1" s="1"/>
  <c r="Z51" i="1"/>
  <c r="BL51" i="1" s="1"/>
  <c r="Y51" i="1"/>
  <c r="BK51" i="1" s="1"/>
  <c r="X51" i="1"/>
  <c r="BJ51" i="1" s="1"/>
  <c r="W51" i="1"/>
  <c r="BI51" i="1" s="1"/>
  <c r="V51" i="1"/>
  <c r="BH51" i="1" s="1"/>
  <c r="U51" i="1"/>
  <c r="BG51" i="1" s="1"/>
  <c r="AL50" i="1"/>
  <c r="F53" i="2" s="1"/>
  <c r="AK50" i="1"/>
  <c r="BW50" i="1" s="1"/>
  <c r="AJ50" i="1"/>
  <c r="G53" i="2" s="1"/>
  <c r="AI50" i="1"/>
  <c r="BU50" i="1" s="1"/>
  <c r="AH50" i="1"/>
  <c r="BT50" i="1" s="1"/>
  <c r="AG50" i="1"/>
  <c r="BS50" i="1" s="1"/>
  <c r="AF50" i="1"/>
  <c r="BR50" i="1" s="1"/>
  <c r="AE50" i="1"/>
  <c r="BQ50" i="1" s="1"/>
  <c r="AD50" i="1"/>
  <c r="BP50" i="1" s="1"/>
  <c r="AC50" i="1"/>
  <c r="BO50" i="1" s="1"/>
  <c r="AB50" i="1"/>
  <c r="BN50" i="1" s="1"/>
  <c r="AA50" i="1"/>
  <c r="BM50" i="1" s="1"/>
  <c r="Z50" i="1"/>
  <c r="BL50" i="1" s="1"/>
  <c r="Y50" i="1"/>
  <c r="BK50" i="1" s="1"/>
  <c r="X50" i="1"/>
  <c r="BJ50" i="1" s="1"/>
  <c r="W50" i="1"/>
  <c r="BI50" i="1" s="1"/>
  <c r="V50" i="1"/>
  <c r="BH50" i="1" s="1"/>
  <c r="U50" i="1"/>
  <c r="BG50" i="1" s="1"/>
  <c r="AL49" i="1"/>
  <c r="F52" i="2" s="1"/>
  <c r="AK49" i="1"/>
  <c r="BW49" i="1" s="1"/>
  <c r="AJ49" i="1"/>
  <c r="G52" i="2" s="1"/>
  <c r="AI49" i="1"/>
  <c r="BU49" i="1" s="1"/>
  <c r="AH49" i="1"/>
  <c r="BT49" i="1" s="1"/>
  <c r="AG49" i="1"/>
  <c r="BS49" i="1" s="1"/>
  <c r="AF49" i="1"/>
  <c r="BR49" i="1" s="1"/>
  <c r="AE49" i="1"/>
  <c r="BQ49" i="1" s="1"/>
  <c r="AD49" i="1"/>
  <c r="BP49" i="1" s="1"/>
  <c r="AC49" i="1"/>
  <c r="BO49" i="1" s="1"/>
  <c r="AB49" i="1"/>
  <c r="BN49" i="1" s="1"/>
  <c r="AA49" i="1"/>
  <c r="BM49" i="1" s="1"/>
  <c r="Z49" i="1"/>
  <c r="BL49" i="1" s="1"/>
  <c r="Y49" i="1"/>
  <c r="BK49" i="1" s="1"/>
  <c r="X49" i="1"/>
  <c r="BJ49" i="1" s="1"/>
  <c r="W49" i="1"/>
  <c r="BI49" i="1" s="1"/>
  <c r="V49" i="1"/>
  <c r="BH49" i="1" s="1"/>
  <c r="U49" i="1"/>
  <c r="BG49" i="1" s="1"/>
  <c r="AL48" i="1"/>
  <c r="F51" i="2" s="1"/>
  <c r="AK48" i="1"/>
  <c r="BW48" i="1" s="1"/>
  <c r="AJ48" i="1"/>
  <c r="G51" i="2" s="1"/>
  <c r="AI48" i="1"/>
  <c r="BU48" i="1" s="1"/>
  <c r="AH48" i="1"/>
  <c r="BT48" i="1" s="1"/>
  <c r="AG48" i="1"/>
  <c r="BS48" i="1" s="1"/>
  <c r="AF48" i="1"/>
  <c r="BR48" i="1" s="1"/>
  <c r="AE48" i="1"/>
  <c r="BQ48" i="1" s="1"/>
  <c r="AD48" i="1"/>
  <c r="BP48" i="1" s="1"/>
  <c r="AC48" i="1"/>
  <c r="BO48" i="1" s="1"/>
  <c r="AB48" i="1"/>
  <c r="BN48" i="1" s="1"/>
  <c r="AA48" i="1"/>
  <c r="BM48" i="1" s="1"/>
  <c r="Z48" i="1"/>
  <c r="BL48" i="1" s="1"/>
  <c r="Y48" i="1"/>
  <c r="BK48" i="1" s="1"/>
  <c r="X48" i="1"/>
  <c r="BJ48" i="1" s="1"/>
  <c r="W48" i="1"/>
  <c r="BI48" i="1" s="1"/>
  <c r="V48" i="1"/>
  <c r="BH48" i="1" s="1"/>
  <c r="U48" i="1"/>
  <c r="BG48" i="1" s="1"/>
  <c r="AL47" i="1"/>
  <c r="F50" i="2" s="1"/>
  <c r="AK47" i="1"/>
  <c r="BW47" i="1" s="1"/>
  <c r="AJ47" i="1"/>
  <c r="G50" i="2" s="1"/>
  <c r="AI47" i="1"/>
  <c r="BU47" i="1" s="1"/>
  <c r="AH47" i="1"/>
  <c r="BT47" i="1" s="1"/>
  <c r="AG47" i="1"/>
  <c r="BS47" i="1" s="1"/>
  <c r="AF47" i="1"/>
  <c r="BR47" i="1" s="1"/>
  <c r="AE47" i="1"/>
  <c r="BQ47" i="1" s="1"/>
  <c r="AD47" i="1"/>
  <c r="BP47" i="1" s="1"/>
  <c r="AC47" i="1"/>
  <c r="BO47" i="1" s="1"/>
  <c r="AB47" i="1"/>
  <c r="BN47" i="1" s="1"/>
  <c r="AA47" i="1"/>
  <c r="BM47" i="1" s="1"/>
  <c r="Z47" i="1"/>
  <c r="BL47" i="1" s="1"/>
  <c r="Y47" i="1"/>
  <c r="BK47" i="1" s="1"/>
  <c r="X47" i="1"/>
  <c r="BJ47" i="1" s="1"/>
  <c r="W47" i="1"/>
  <c r="BI47" i="1" s="1"/>
  <c r="V47" i="1"/>
  <c r="BH47" i="1" s="1"/>
  <c r="U47" i="1"/>
  <c r="BG47" i="1" s="1"/>
  <c r="AL46" i="1"/>
  <c r="F49" i="2" s="1"/>
  <c r="AK46" i="1"/>
  <c r="BW46" i="1" s="1"/>
  <c r="AJ46" i="1"/>
  <c r="G49" i="2" s="1"/>
  <c r="AI46" i="1"/>
  <c r="BU46" i="1" s="1"/>
  <c r="AH46" i="1"/>
  <c r="BT46" i="1" s="1"/>
  <c r="AG46" i="1"/>
  <c r="BS46" i="1" s="1"/>
  <c r="AF46" i="1"/>
  <c r="BR46" i="1" s="1"/>
  <c r="AE46" i="1"/>
  <c r="BQ46" i="1" s="1"/>
  <c r="AD46" i="1"/>
  <c r="BP46" i="1" s="1"/>
  <c r="AC46" i="1"/>
  <c r="BO46" i="1" s="1"/>
  <c r="AB46" i="1"/>
  <c r="BN46" i="1" s="1"/>
  <c r="AA46" i="1"/>
  <c r="BM46" i="1" s="1"/>
  <c r="Z46" i="1"/>
  <c r="BL46" i="1" s="1"/>
  <c r="Y46" i="1"/>
  <c r="BK46" i="1" s="1"/>
  <c r="X46" i="1"/>
  <c r="BJ46" i="1" s="1"/>
  <c r="W46" i="1"/>
  <c r="BI46" i="1" s="1"/>
  <c r="V46" i="1"/>
  <c r="BH46" i="1" s="1"/>
  <c r="U46" i="1"/>
  <c r="BG46" i="1" s="1"/>
  <c r="AL45" i="1"/>
  <c r="F48" i="2" s="1"/>
  <c r="AK45" i="1"/>
  <c r="BW45" i="1" s="1"/>
  <c r="AJ45" i="1"/>
  <c r="G48" i="2" s="1"/>
  <c r="AI45" i="1"/>
  <c r="BU45" i="1" s="1"/>
  <c r="AH45" i="1"/>
  <c r="BT45" i="1" s="1"/>
  <c r="AG45" i="1"/>
  <c r="BS45" i="1" s="1"/>
  <c r="AF45" i="1"/>
  <c r="BR45" i="1" s="1"/>
  <c r="AE45" i="1"/>
  <c r="BQ45" i="1" s="1"/>
  <c r="AD45" i="1"/>
  <c r="BP45" i="1" s="1"/>
  <c r="AC45" i="1"/>
  <c r="BO45" i="1" s="1"/>
  <c r="AB45" i="1"/>
  <c r="BN45" i="1" s="1"/>
  <c r="AA45" i="1"/>
  <c r="BM45" i="1" s="1"/>
  <c r="Z45" i="1"/>
  <c r="BL45" i="1" s="1"/>
  <c r="Y45" i="1"/>
  <c r="BK45" i="1" s="1"/>
  <c r="X45" i="1"/>
  <c r="BJ45" i="1" s="1"/>
  <c r="W45" i="1"/>
  <c r="BI45" i="1" s="1"/>
  <c r="V45" i="1"/>
  <c r="BH45" i="1" s="1"/>
  <c r="U45" i="1"/>
  <c r="BG45" i="1" s="1"/>
  <c r="AL44" i="1"/>
  <c r="F47" i="2" s="1"/>
  <c r="AK44" i="1"/>
  <c r="BW44" i="1" s="1"/>
  <c r="AJ44" i="1"/>
  <c r="G47" i="2" s="1"/>
  <c r="AI44" i="1"/>
  <c r="BU44" i="1" s="1"/>
  <c r="AH44" i="1"/>
  <c r="BT44" i="1" s="1"/>
  <c r="AG44" i="1"/>
  <c r="BS44" i="1" s="1"/>
  <c r="AF44" i="1"/>
  <c r="BR44" i="1" s="1"/>
  <c r="AE44" i="1"/>
  <c r="BQ44" i="1" s="1"/>
  <c r="AD44" i="1"/>
  <c r="BP44" i="1" s="1"/>
  <c r="AC44" i="1"/>
  <c r="BO44" i="1" s="1"/>
  <c r="AB44" i="1"/>
  <c r="BN44" i="1" s="1"/>
  <c r="AA44" i="1"/>
  <c r="BM44" i="1" s="1"/>
  <c r="Z44" i="1"/>
  <c r="BL44" i="1" s="1"/>
  <c r="Y44" i="1"/>
  <c r="BK44" i="1" s="1"/>
  <c r="X44" i="1"/>
  <c r="BJ44" i="1" s="1"/>
  <c r="W44" i="1"/>
  <c r="BI44" i="1" s="1"/>
  <c r="V44" i="1"/>
  <c r="BH44" i="1" s="1"/>
  <c r="U44" i="1"/>
  <c r="BG44" i="1" s="1"/>
  <c r="AL43" i="1"/>
  <c r="F46" i="2" s="1"/>
  <c r="AK43" i="1"/>
  <c r="BW43" i="1" s="1"/>
  <c r="AJ43" i="1"/>
  <c r="G46" i="2" s="1"/>
  <c r="AI43" i="1"/>
  <c r="BU43" i="1" s="1"/>
  <c r="AH43" i="1"/>
  <c r="BT43" i="1" s="1"/>
  <c r="AG43" i="1"/>
  <c r="BS43" i="1" s="1"/>
  <c r="AF43" i="1"/>
  <c r="BR43" i="1" s="1"/>
  <c r="AE43" i="1"/>
  <c r="BQ43" i="1" s="1"/>
  <c r="AD43" i="1"/>
  <c r="BP43" i="1" s="1"/>
  <c r="AC43" i="1"/>
  <c r="BO43" i="1" s="1"/>
  <c r="AB43" i="1"/>
  <c r="BN43" i="1" s="1"/>
  <c r="AA43" i="1"/>
  <c r="BM43" i="1" s="1"/>
  <c r="Z43" i="1"/>
  <c r="BL43" i="1" s="1"/>
  <c r="Y43" i="1"/>
  <c r="BK43" i="1" s="1"/>
  <c r="X43" i="1"/>
  <c r="BJ43" i="1" s="1"/>
  <c r="W43" i="1"/>
  <c r="BI43" i="1" s="1"/>
  <c r="V43" i="1"/>
  <c r="BH43" i="1" s="1"/>
  <c r="U43" i="1"/>
  <c r="BG43" i="1" s="1"/>
  <c r="AL42" i="1"/>
  <c r="F45" i="2" s="1"/>
  <c r="AK42" i="1"/>
  <c r="BW42" i="1" s="1"/>
  <c r="AJ42" i="1"/>
  <c r="G45" i="2" s="1"/>
  <c r="AI42" i="1"/>
  <c r="BU42" i="1" s="1"/>
  <c r="AH42" i="1"/>
  <c r="BT42" i="1" s="1"/>
  <c r="AG42" i="1"/>
  <c r="BS42" i="1" s="1"/>
  <c r="AF42" i="1"/>
  <c r="BR42" i="1" s="1"/>
  <c r="AE42" i="1"/>
  <c r="BQ42" i="1" s="1"/>
  <c r="AD42" i="1"/>
  <c r="BP42" i="1" s="1"/>
  <c r="AC42" i="1"/>
  <c r="BO42" i="1" s="1"/>
  <c r="AB42" i="1"/>
  <c r="BN42" i="1" s="1"/>
  <c r="AA42" i="1"/>
  <c r="BM42" i="1" s="1"/>
  <c r="Z42" i="1"/>
  <c r="BL42" i="1" s="1"/>
  <c r="Y42" i="1"/>
  <c r="BK42" i="1" s="1"/>
  <c r="X42" i="1"/>
  <c r="BJ42" i="1" s="1"/>
  <c r="W42" i="1"/>
  <c r="BI42" i="1" s="1"/>
  <c r="V42" i="1"/>
  <c r="BH42" i="1" s="1"/>
  <c r="U42" i="1"/>
  <c r="BG42" i="1" s="1"/>
  <c r="AL41" i="1"/>
  <c r="F44" i="2" s="1"/>
  <c r="AK41" i="1"/>
  <c r="BW41" i="1" s="1"/>
  <c r="AJ41" i="1"/>
  <c r="G44" i="2" s="1"/>
  <c r="AI41" i="1"/>
  <c r="BU41" i="1" s="1"/>
  <c r="AH41" i="1"/>
  <c r="BT41" i="1" s="1"/>
  <c r="AG41" i="1"/>
  <c r="BS41" i="1" s="1"/>
  <c r="AF41" i="1"/>
  <c r="BR41" i="1" s="1"/>
  <c r="AE41" i="1"/>
  <c r="BQ41" i="1" s="1"/>
  <c r="AD41" i="1"/>
  <c r="BP41" i="1" s="1"/>
  <c r="AC41" i="1"/>
  <c r="BO41" i="1" s="1"/>
  <c r="AB41" i="1"/>
  <c r="BN41" i="1" s="1"/>
  <c r="AA41" i="1"/>
  <c r="BM41" i="1" s="1"/>
  <c r="Z41" i="1"/>
  <c r="BL41" i="1" s="1"/>
  <c r="Y41" i="1"/>
  <c r="BK41" i="1" s="1"/>
  <c r="X41" i="1"/>
  <c r="BJ41" i="1" s="1"/>
  <c r="W41" i="1"/>
  <c r="BI41" i="1" s="1"/>
  <c r="V41" i="1"/>
  <c r="BH41" i="1" s="1"/>
  <c r="U41" i="1"/>
  <c r="BG41" i="1" s="1"/>
  <c r="AL40" i="1"/>
  <c r="F43" i="2" s="1"/>
  <c r="AK40" i="1"/>
  <c r="BW40" i="1" s="1"/>
  <c r="AJ40" i="1"/>
  <c r="G43" i="2" s="1"/>
  <c r="AI40" i="1"/>
  <c r="BU40" i="1" s="1"/>
  <c r="AH40" i="1"/>
  <c r="BT40" i="1" s="1"/>
  <c r="AG40" i="1"/>
  <c r="BS40" i="1" s="1"/>
  <c r="AF40" i="1"/>
  <c r="BR40" i="1" s="1"/>
  <c r="AE40" i="1"/>
  <c r="BQ40" i="1" s="1"/>
  <c r="AD40" i="1"/>
  <c r="BP40" i="1" s="1"/>
  <c r="AC40" i="1"/>
  <c r="BO40" i="1" s="1"/>
  <c r="AB40" i="1"/>
  <c r="BN40" i="1" s="1"/>
  <c r="AA40" i="1"/>
  <c r="BM40" i="1" s="1"/>
  <c r="Z40" i="1"/>
  <c r="BL40" i="1" s="1"/>
  <c r="Y40" i="1"/>
  <c r="BK40" i="1" s="1"/>
  <c r="X40" i="1"/>
  <c r="BJ40" i="1" s="1"/>
  <c r="W40" i="1"/>
  <c r="BI40" i="1" s="1"/>
  <c r="V40" i="1"/>
  <c r="BH40" i="1" s="1"/>
  <c r="U40" i="1"/>
  <c r="BG40" i="1" s="1"/>
  <c r="AL39" i="1"/>
  <c r="F42" i="2" s="1"/>
  <c r="AK39" i="1"/>
  <c r="BW39" i="1" s="1"/>
  <c r="AJ39" i="1"/>
  <c r="G42" i="2" s="1"/>
  <c r="AI39" i="1"/>
  <c r="BU39" i="1" s="1"/>
  <c r="AH39" i="1"/>
  <c r="BT39" i="1" s="1"/>
  <c r="AG39" i="1"/>
  <c r="BS39" i="1" s="1"/>
  <c r="AF39" i="1"/>
  <c r="BR39" i="1" s="1"/>
  <c r="AE39" i="1"/>
  <c r="BQ39" i="1" s="1"/>
  <c r="AD39" i="1"/>
  <c r="BP39" i="1" s="1"/>
  <c r="AC39" i="1"/>
  <c r="BO39" i="1" s="1"/>
  <c r="AB39" i="1"/>
  <c r="BN39" i="1" s="1"/>
  <c r="AA39" i="1"/>
  <c r="BM39" i="1" s="1"/>
  <c r="Z39" i="1"/>
  <c r="BL39" i="1" s="1"/>
  <c r="Y39" i="1"/>
  <c r="BK39" i="1" s="1"/>
  <c r="X39" i="1"/>
  <c r="BJ39" i="1" s="1"/>
  <c r="W39" i="1"/>
  <c r="BI39" i="1" s="1"/>
  <c r="V39" i="1"/>
  <c r="BH39" i="1" s="1"/>
  <c r="U39" i="1"/>
  <c r="BG39" i="1" s="1"/>
  <c r="AL38" i="1"/>
  <c r="F41" i="2" s="1"/>
  <c r="AK38" i="1"/>
  <c r="BW38" i="1" s="1"/>
  <c r="AJ38" i="1"/>
  <c r="G41" i="2" s="1"/>
  <c r="AI38" i="1"/>
  <c r="BU38" i="1" s="1"/>
  <c r="AH38" i="1"/>
  <c r="BT38" i="1" s="1"/>
  <c r="AG38" i="1"/>
  <c r="BS38" i="1" s="1"/>
  <c r="AF38" i="1"/>
  <c r="BR38" i="1" s="1"/>
  <c r="AE38" i="1"/>
  <c r="BQ38" i="1" s="1"/>
  <c r="AD38" i="1"/>
  <c r="BP38" i="1" s="1"/>
  <c r="AC38" i="1"/>
  <c r="BO38" i="1" s="1"/>
  <c r="AB38" i="1"/>
  <c r="BN38" i="1" s="1"/>
  <c r="AA38" i="1"/>
  <c r="BM38" i="1" s="1"/>
  <c r="Z38" i="1"/>
  <c r="BL38" i="1" s="1"/>
  <c r="Y38" i="1"/>
  <c r="BK38" i="1" s="1"/>
  <c r="X38" i="1"/>
  <c r="BJ38" i="1" s="1"/>
  <c r="W38" i="1"/>
  <c r="BI38" i="1" s="1"/>
  <c r="V38" i="1"/>
  <c r="BH38" i="1" s="1"/>
  <c r="U38" i="1"/>
  <c r="BG38" i="1" s="1"/>
  <c r="AL37" i="1"/>
  <c r="F40" i="2" s="1"/>
  <c r="AK37" i="1"/>
  <c r="BW37" i="1" s="1"/>
  <c r="AJ37" i="1"/>
  <c r="G40" i="2" s="1"/>
  <c r="AI37" i="1"/>
  <c r="BU37" i="1" s="1"/>
  <c r="AH37" i="1"/>
  <c r="BT37" i="1" s="1"/>
  <c r="AG37" i="1"/>
  <c r="BS37" i="1" s="1"/>
  <c r="AF37" i="1"/>
  <c r="BR37" i="1" s="1"/>
  <c r="AE37" i="1"/>
  <c r="BQ37" i="1" s="1"/>
  <c r="AD37" i="1"/>
  <c r="BP37" i="1" s="1"/>
  <c r="AC37" i="1"/>
  <c r="BO37" i="1" s="1"/>
  <c r="AB37" i="1"/>
  <c r="BN37" i="1" s="1"/>
  <c r="AA37" i="1"/>
  <c r="BM37" i="1" s="1"/>
  <c r="Z37" i="1"/>
  <c r="BL37" i="1" s="1"/>
  <c r="Y37" i="1"/>
  <c r="BK37" i="1" s="1"/>
  <c r="X37" i="1"/>
  <c r="BJ37" i="1" s="1"/>
  <c r="W37" i="1"/>
  <c r="BI37" i="1" s="1"/>
  <c r="V37" i="1"/>
  <c r="BH37" i="1" s="1"/>
  <c r="U37" i="1"/>
  <c r="BG37" i="1" s="1"/>
  <c r="AL36" i="1"/>
  <c r="F39" i="2" s="1"/>
  <c r="AK36" i="1"/>
  <c r="BW36" i="1" s="1"/>
  <c r="AJ36" i="1"/>
  <c r="G39" i="2" s="1"/>
  <c r="AI36" i="1"/>
  <c r="BU36" i="1" s="1"/>
  <c r="AH36" i="1"/>
  <c r="BT36" i="1" s="1"/>
  <c r="AG36" i="1"/>
  <c r="BS36" i="1" s="1"/>
  <c r="AF36" i="1"/>
  <c r="BR36" i="1" s="1"/>
  <c r="AE36" i="1"/>
  <c r="BQ36" i="1" s="1"/>
  <c r="AD36" i="1"/>
  <c r="BP36" i="1" s="1"/>
  <c r="AC36" i="1"/>
  <c r="BO36" i="1" s="1"/>
  <c r="AB36" i="1"/>
  <c r="BN36" i="1" s="1"/>
  <c r="AA36" i="1"/>
  <c r="BM36" i="1" s="1"/>
  <c r="Z36" i="1"/>
  <c r="BL36" i="1" s="1"/>
  <c r="Y36" i="1"/>
  <c r="BK36" i="1" s="1"/>
  <c r="X36" i="1"/>
  <c r="BJ36" i="1" s="1"/>
  <c r="W36" i="1"/>
  <c r="BI36" i="1" s="1"/>
  <c r="V36" i="1"/>
  <c r="BH36" i="1" s="1"/>
  <c r="U36" i="1"/>
  <c r="BG36" i="1" s="1"/>
  <c r="AL35" i="1"/>
  <c r="F38" i="2" s="1"/>
  <c r="AK35" i="1"/>
  <c r="BW35" i="1" s="1"/>
  <c r="AJ35" i="1"/>
  <c r="G38" i="2" s="1"/>
  <c r="AI35" i="1"/>
  <c r="BU35" i="1" s="1"/>
  <c r="AH35" i="1"/>
  <c r="BT35" i="1" s="1"/>
  <c r="AG35" i="1"/>
  <c r="BS35" i="1" s="1"/>
  <c r="AF35" i="1"/>
  <c r="BR35" i="1" s="1"/>
  <c r="AE35" i="1"/>
  <c r="BQ35" i="1" s="1"/>
  <c r="AD35" i="1"/>
  <c r="BP35" i="1" s="1"/>
  <c r="AC35" i="1"/>
  <c r="BO35" i="1" s="1"/>
  <c r="AB35" i="1"/>
  <c r="BN35" i="1" s="1"/>
  <c r="AA35" i="1"/>
  <c r="BM35" i="1" s="1"/>
  <c r="Z35" i="1"/>
  <c r="BL35" i="1" s="1"/>
  <c r="Y35" i="1"/>
  <c r="BK35" i="1" s="1"/>
  <c r="X35" i="1"/>
  <c r="BJ35" i="1" s="1"/>
  <c r="W35" i="1"/>
  <c r="BI35" i="1" s="1"/>
  <c r="V35" i="1"/>
  <c r="BH35" i="1" s="1"/>
  <c r="U35" i="1"/>
  <c r="BG35" i="1" s="1"/>
  <c r="AL34" i="1"/>
  <c r="F37" i="2" s="1"/>
  <c r="AK34" i="1"/>
  <c r="BW34" i="1" s="1"/>
  <c r="AJ34" i="1"/>
  <c r="G37" i="2" s="1"/>
  <c r="AI34" i="1"/>
  <c r="BU34" i="1" s="1"/>
  <c r="AH34" i="1"/>
  <c r="BT34" i="1" s="1"/>
  <c r="AG34" i="1"/>
  <c r="BS34" i="1" s="1"/>
  <c r="AF34" i="1"/>
  <c r="BR34" i="1" s="1"/>
  <c r="AE34" i="1"/>
  <c r="BQ34" i="1" s="1"/>
  <c r="AD34" i="1"/>
  <c r="BP34" i="1" s="1"/>
  <c r="AC34" i="1"/>
  <c r="BO34" i="1" s="1"/>
  <c r="AB34" i="1"/>
  <c r="BN34" i="1" s="1"/>
  <c r="AA34" i="1"/>
  <c r="BM34" i="1" s="1"/>
  <c r="Z34" i="1"/>
  <c r="BL34" i="1" s="1"/>
  <c r="Y34" i="1"/>
  <c r="BK34" i="1" s="1"/>
  <c r="X34" i="1"/>
  <c r="BJ34" i="1" s="1"/>
  <c r="W34" i="1"/>
  <c r="BI34" i="1" s="1"/>
  <c r="V34" i="1"/>
  <c r="BH34" i="1" s="1"/>
  <c r="U34" i="1"/>
  <c r="BG34" i="1" s="1"/>
  <c r="AL33" i="1"/>
  <c r="F36" i="2" s="1"/>
  <c r="AK33" i="1"/>
  <c r="BW33" i="1" s="1"/>
  <c r="AJ33" i="1"/>
  <c r="G36" i="2" s="1"/>
  <c r="AI33" i="1"/>
  <c r="BU33" i="1" s="1"/>
  <c r="AH33" i="1"/>
  <c r="BT33" i="1" s="1"/>
  <c r="AG33" i="1"/>
  <c r="BS33" i="1" s="1"/>
  <c r="AF33" i="1"/>
  <c r="BR33" i="1" s="1"/>
  <c r="AE33" i="1"/>
  <c r="BQ33" i="1" s="1"/>
  <c r="AD33" i="1"/>
  <c r="BP33" i="1" s="1"/>
  <c r="AC33" i="1"/>
  <c r="BO33" i="1" s="1"/>
  <c r="AB33" i="1"/>
  <c r="BN33" i="1" s="1"/>
  <c r="AA33" i="1"/>
  <c r="BM33" i="1" s="1"/>
  <c r="Z33" i="1"/>
  <c r="BL33" i="1" s="1"/>
  <c r="Y33" i="1"/>
  <c r="BK33" i="1" s="1"/>
  <c r="X33" i="1"/>
  <c r="BJ33" i="1" s="1"/>
  <c r="W33" i="1"/>
  <c r="BI33" i="1" s="1"/>
  <c r="V33" i="1"/>
  <c r="BH33" i="1" s="1"/>
  <c r="U33" i="1"/>
  <c r="BG33" i="1" s="1"/>
  <c r="AL32" i="1"/>
  <c r="F35" i="2" s="1"/>
  <c r="AK32" i="1"/>
  <c r="BW32" i="1" s="1"/>
  <c r="AJ32" i="1"/>
  <c r="G35" i="2" s="1"/>
  <c r="AI32" i="1"/>
  <c r="BU32" i="1" s="1"/>
  <c r="AH32" i="1"/>
  <c r="BT32" i="1" s="1"/>
  <c r="AG32" i="1"/>
  <c r="BS32" i="1" s="1"/>
  <c r="AF32" i="1"/>
  <c r="BR32" i="1" s="1"/>
  <c r="AE32" i="1"/>
  <c r="BQ32" i="1" s="1"/>
  <c r="AD32" i="1"/>
  <c r="BP32" i="1" s="1"/>
  <c r="AC32" i="1"/>
  <c r="BO32" i="1" s="1"/>
  <c r="AB32" i="1"/>
  <c r="BN32" i="1" s="1"/>
  <c r="AA32" i="1"/>
  <c r="BM32" i="1" s="1"/>
  <c r="Z32" i="1"/>
  <c r="BL32" i="1" s="1"/>
  <c r="Y32" i="1"/>
  <c r="BK32" i="1" s="1"/>
  <c r="X32" i="1"/>
  <c r="BJ32" i="1" s="1"/>
  <c r="W32" i="1"/>
  <c r="BI32" i="1" s="1"/>
  <c r="V32" i="1"/>
  <c r="BH32" i="1" s="1"/>
  <c r="U32" i="1"/>
  <c r="BG32" i="1" s="1"/>
  <c r="AL31" i="1"/>
  <c r="F34" i="2" s="1"/>
  <c r="AK31" i="1"/>
  <c r="BW31" i="1" s="1"/>
  <c r="AJ31" i="1"/>
  <c r="G34" i="2" s="1"/>
  <c r="AI31" i="1"/>
  <c r="BU31" i="1" s="1"/>
  <c r="AH31" i="1"/>
  <c r="BT31" i="1" s="1"/>
  <c r="AG31" i="1"/>
  <c r="BS31" i="1" s="1"/>
  <c r="AF31" i="1"/>
  <c r="BR31" i="1" s="1"/>
  <c r="AE31" i="1"/>
  <c r="BQ31" i="1" s="1"/>
  <c r="AD31" i="1"/>
  <c r="BP31" i="1" s="1"/>
  <c r="AC31" i="1"/>
  <c r="BO31" i="1" s="1"/>
  <c r="AB31" i="1"/>
  <c r="BN31" i="1" s="1"/>
  <c r="AA31" i="1"/>
  <c r="BM31" i="1" s="1"/>
  <c r="Z31" i="1"/>
  <c r="BL31" i="1" s="1"/>
  <c r="Y31" i="1"/>
  <c r="BK31" i="1" s="1"/>
  <c r="X31" i="1"/>
  <c r="BJ31" i="1" s="1"/>
  <c r="W31" i="1"/>
  <c r="BI31" i="1" s="1"/>
  <c r="V31" i="1"/>
  <c r="BH31" i="1" s="1"/>
  <c r="U31" i="1"/>
  <c r="BG31" i="1" s="1"/>
  <c r="AL30" i="1"/>
  <c r="F33" i="2" s="1"/>
  <c r="AK30" i="1"/>
  <c r="BW30" i="1" s="1"/>
  <c r="AJ30" i="1"/>
  <c r="G33" i="2" s="1"/>
  <c r="AI30" i="1"/>
  <c r="BU30" i="1" s="1"/>
  <c r="AH30" i="1"/>
  <c r="BT30" i="1" s="1"/>
  <c r="AG30" i="1"/>
  <c r="BS30" i="1" s="1"/>
  <c r="AF30" i="1"/>
  <c r="BR30" i="1" s="1"/>
  <c r="AE30" i="1"/>
  <c r="BQ30" i="1" s="1"/>
  <c r="AD30" i="1"/>
  <c r="BP30" i="1" s="1"/>
  <c r="AC30" i="1"/>
  <c r="BO30" i="1" s="1"/>
  <c r="AB30" i="1"/>
  <c r="BN30" i="1" s="1"/>
  <c r="AA30" i="1"/>
  <c r="BM30" i="1" s="1"/>
  <c r="Z30" i="1"/>
  <c r="BL30" i="1" s="1"/>
  <c r="Y30" i="1"/>
  <c r="BK30" i="1" s="1"/>
  <c r="X30" i="1"/>
  <c r="BJ30" i="1" s="1"/>
  <c r="W30" i="1"/>
  <c r="BI30" i="1" s="1"/>
  <c r="V30" i="1"/>
  <c r="BH30" i="1" s="1"/>
  <c r="U30" i="1"/>
  <c r="BG30" i="1" s="1"/>
  <c r="AL29" i="1"/>
  <c r="F32" i="2" s="1"/>
  <c r="AK29" i="1"/>
  <c r="BW29" i="1" s="1"/>
  <c r="AJ29" i="1"/>
  <c r="G32" i="2" s="1"/>
  <c r="AI29" i="1"/>
  <c r="BU29" i="1" s="1"/>
  <c r="AH29" i="1"/>
  <c r="BT29" i="1" s="1"/>
  <c r="AG29" i="1"/>
  <c r="BS29" i="1" s="1"/>
  <c r="AF29" i="1"/>
  <c r="BR29" i="1" s="1"/>
  <c r="AE29" i="1"/>
  <c r="BQ29" i="1" s="1"/>
  <c r="AD29" i="1"/>
  <c r="BP29" i="1" s="1"/>
  <c r="AC29" i="1"/>
  <c r="BO29" i="1" s="1"/>
  <c r="AB29" i="1"/>
  <c r="BN29" i="1" s="1"/>
  <c r="AA29" i="1"/>
  <c r="BM29" i="1" s="1"/>
  <c r="Z29" i="1"/>
  <c r="BL29" i="1" s="1"/>
  <c r="Y29" i="1"/>
  <c r="BK29" i="1" s="1"/>
  <c r="X29" i="1"/>
  <c r="BJ29" i="1" s="1"/>
  <c r="W29" i="1"/>
  <c r="BI29" i="1" s="1"/>
  <c r="V29" i="1"/>
  <c r="BH29" i="1" s="1"/>
  <c r="U29" i="1"/>
  <c r="BG29" i="1" s="1"/>
  <c r="AL28" i="1"/>
  <c r="F31" i="2" s="1"/>
  <c r="AK28" i="1"/>
  <c r="BW28" i="1" s="1"/>
  <c r="AJ28" i="1"/>
  <c r="G31" i="2" s="1"/>
  <c r="AI28" i="1"/>
  <c r="BU28" i="1" s="1"/>
  <c r="AH28" i="1"/>
  <c r="BT28" i="1" s="1"/>
  <c r="AG28" i="1"/>
  <c r="BS28" i="1" s="1"/>
  <c r="AF28" i="1"/>
  <c r="BR28" i="1" s="1"/>
  <c r="AE28" i="1"/>
  <c r="BQ28" i="1" s="1"/>
  <c r="AD28" i="1"/>
  <c r="BP28" i="1" s="1"/>
  <c r="AC28" i="1"/>
  <c r="BO28" i="1" s="1"/>
  <c r="AB28" i="1"/>
  <c r="BN28" i="1" s="1"/>
  <c r="AA28" i="1"/>
  <c r="BM28" i="1" s="1"/>
  <c r="Z28" i="1"/>
  <c r="BL28" i="1" s="1"/>
  <c r="Y28" i="1"/>
  <c r="BK28" i="1" s="1"/>
  <c r="X28" i="1"/>
  <c r="BJ28" i="1" s="1"/>
  <c r="W28" i="1"/>
  <c r="BI28" i="1" s="1"/>
  <c r="V28" i="1"/>
  <c r="BH28" i="1" s="1"/>
  <c r="U28" i="1"/>
  <c r="BG28" i="1" s="1"/>
  <c r="AL27" i="1"/>
  <c r="F30" i="2" s="1"/>
  <c r="AK27" i="1"/>
  <c r="BW27" i="1" s="1"/>
  <c r="AJ27" i="1"/>
  <c r="G30" i="2" s="1"/>
  <c r="AI27" i="1"/>
  <c r="BU27" i="1" s="1"/>
  <c r="AH27" i="1"/>
  <c r="BT27" i="1" s="1"/>
  <c r="AG27" i="1"/>
  <c r="BS27" i="1" s="1"/>
  <c r="AF27" i="1"/>
  <c r="BR27" i="1" s="1"/>
  <c r="AE27" i="1"/>
  <c r="BQ27" i="1" s="1"/>
  <c r="AD27" i="1"/>
  <c r="BP27" i="1" s="1"/>
  <c r="AC27" i="1"/>
  <c r="BO27" i="1" s="1"/>
  <c r="AB27" i="1"/>
  <c r="BN27" i="1" s="1"/>
  <c r="AA27" i="1"/>
  <c r="BM27" i="1" s="1"/>
  <c r="Z27" i="1"/>
  <c r="BL27" i="1" s="1"/>
  <c r="Y27" i="1"/>
  <c r="BK27" i="1" s="1"/>
  <c r="X27" i="1"/>
  <c r="BJ27" i="1" s="1"/>
  <c r="W27" i="1"/>
  <c r="BI27" i="1" s="1"/>
  <c r="V27" i="1"/>
  <c r="BH27" i="1" s="1"/>
  <c r="U27" i="1"/>
  <c r="BG27" i="1" s="1"/>
  <c r="AL26" i="1"/>
  <c r="F29" i="2" s="1"/>
  <c r="AK26" i="1"/>
  <c r="BW26" i="1" s="1"/>
  <c r="AJ26" i="1"/>
  <c r="G29" i="2" s="1"/>
  <c r="AI26" i="1"/>
  <c r="BU26" i="1" s="1"/>
  <c r="AH26" i="1"/>
  <c r="BT26" i="1" s="1"/>
  <c r="AG26" i="1"/>
  <c r="BS26" i="1" s="1"/>
  <c r="AF26" i="1"/>
  <c r="BR26" i="1" s="1"/>
  <c r="AE26" i="1"/>
  <c r="BQ26" i="1" s="1"/>
  <c r="AD26" i="1"/>
  <c r="BP26" i="1" s="1"/>
  <c r="AC26" i="1"/>
  <c r="BO26" i="1" s="1"/>
  <c r="AB26" i="1"/>
  <c r="BN26" i="1" s="1"/>
  <c r="AA26" i="1"/>
  <c r="BM26" i="1" s="1"/>
  <c r="Z26" i="1"/>
  <c r="BL26" i="1" s="1"/>
  <c r="Y26" i="1"/>
  <c r="BK26" i="1" s="1"/>
  <c r="X26" i="1"/>
  <c r="BJ26" i="1" s="1"/>
  <c r="W26" i="1"/>
  <c r="BI26" i="1" s="1"/>
  <c r="V26" i="1"/>
  <c r="BH26" i="1" s="1"/>
  <c r="U26" i="1"/>
  <c r="BG26" i="1" s="1"/>
  <c r="AL25" i="1"/>
  <c r="F28" i="2" s="1"/>
  <c r="AK25" i="1"/>
  <c r="BW25" i="1" s="1"/>
  <c r="AJ25" i="1"/>
  <c r="G28" i="2" s="1"/>
  <c r="AI25" i="1"/>
  <c r="BU25" i="1" s="1"/>
  <c r="AH25" i="1"/>
  <c r="BT25" i="1" s="1"/>
  <c r="AG25" i="1"/>
  <c r="BS25" i="1" s="1"/>
  <c r="AF25" i="1"/>
  <c r="BR25" i="1" s="1"/>
  <c r="AE25" i="1"/>
  <c r="BQ25" i="1" s="1"/>
  <c r="AD25" i="1"/>
  <c r="BP25" i="1" s="1"/>
  <c r="AC25" i="1"/>
  <c r="BO25" i="1" s="1"/>
  <c r="AB25" i="1"/>
  <c r="BN25" i="1" s="1"/>
  <c r="AA25" i="1"/>
  <c r="BM25" i="1" s="1"/>
  <c r="Z25" i="1"/>
  <c r="BL25" i="1" s="1"/>
  <c r="Y25" i="1"/>
  <c r="BK25" i="1" s="1"/>
  <c r="X25" i="1"/>
  <c r="BJ25" i="1" s="1"/>
  <c r="W25" i="1"/>
  <c r="BI25" i="1" s="1"/>
  <c r="V25" i="1"/>
  <c r="BH25" i="1" s="1"/>
  <c r="U25" i="1"/>
  <c r="BG25" i="1" s="1"/>
  <c r="AL24" i="1"/>
  <c r="F27" i="2" s="1"/>
  <c r="AK24" i="1"/>
  <c r="BW24" i="1" s="1"/>
  <c r="AJ24" i="1"/>
  <c r="G27" i="2" s="1"/>
  <c r="AI24" i="1"/>
  <c r="BU24" i="1" s="1"/>
  <c r="AH24" i="1"/>
  <c r="BT24" i="1" s="1"/>
  <c r="AG24" i="1"/>
  <c r="BS24" i="1" s="1"/>
  <c r="AF24" i="1"/>
  <c r="BR24" i="1" s="1"/>
  <c r="AE24" i="1"/>
  <c r="BQ24" i="1" s="1"/>
  <c r="AD24" i="1"/>
  <c r="BP24" i="1" s="1"/>
  <c r="AC24" i="1"/>
  <c r="BO24" i="1" s="1"/>
  <c r="AB24" i="1"/>
  <c r="BN24" i="1" s="1"/>
  <c r="AA24" i="1"/>
  <c r="BM24" i="1" s="1"/>
  <c r="Z24" i="1"/>
  <c r="BL24" i="1" s="1"/>
  <c r="Y24" i="1"/>
  <c r="BK24" i="1" s="1"/>
  <c r="X24" i="1"/>
  <c r="BJ24" i="1" s="1"/>
  <c r="W24" i="1"/>
  <c r="BI24" i="1" s="1"/>
  <c r="V24" i="1"/>
  <c r="BH24" i="1" s="1"/>
  <c r="U24" i="1"/>
  <c r="BG24" i="1" s="1"/>
  <c r="AL23" i="1"/>
  <c r="F26" i="2" s="1"/>
  <c r="AK23" i="1"/>
  <c r="BW23" i="1" s="1"/>
  <c r="AJ23" i="1"/>
  <c r="G26" i="2" s="1"/>
  <c r="AI23" i="1"/>
  <c r="BU23" i="1" s="1"/>
  <c r="AH23" i="1"/>
  <c r="BT23" i="1" s="1"/>
  <c r="AG23" i="1"/>
  <c r="BS23" i="1" s="1"/>
  <c r="AF23" i="1"/>
  <c r="BR23" i="1" s="1"/>
  <c r="AE23" i="1"/>
  <c r="BQ23" i="1" s="1"/>
  <c r="AD23" i="1"/>
  <c r="BP23" i="1" s="1"/>
  <c r="AC23" i="1"/>
  <c r="BO23" i="1" s="1"/>
  <c r="AB23" i="1"/>
  <c r="BN23" i="1" s="1"/>
  <c r="AA23" i="1"/>
  <c r="BM23" i="1" s="1"/>
  <c r="Z23" i="1"/>
  <c r="BL23" i="1" s="1"/>
  <c r="Y23" i="1"/>
  <c r="BK23" i="1" s="1"/>
  <c r="X23" i="1"/>
  <c r="BJ23" i="1" s="1"/>
  <c r="W23" i="1"/>
  <c r="BI23" i="1" s="1"/>
  <c r="V23" i="1"/>
  <c r="BH23" i="1" s="1"/>
  <c r="U23" i="1"/>
  <c r="BG23" i="1" s="1"/>
  <c r="AL22" i="1"/>
  <c r="F25" i="2" s="1"/>
  <c r="AK22" i="1"/>
  <c r="BW22" i="1" s="1"/>
  <c r="AJ22" i="1"/>
  <c r="G25" i="2" s="1"/>
  <c r="AI22" i="1"/>
  <c r="BU22" i="1" s="1"/>
  <c r="AH22" i="1"/>
  <c r="BT22" i="1" s="1"/>
  <c r="AG22" i="1"/>
  <c r="BS22" i="1" s="1"/>
  <c r="AF22" i="1"/>
  <c r="BR22" i="1" s="1"/>
  <c r="AE22" i="1"/>
  <c r="BQ22" i="1" s="1"/>
  <c r="AD22" i="1"/>
  <c r="BP22" i="1" s="1"/>
  <c r="AC22" i="1"/>
  <c r="BO22" i="1" s="1"/>
  <c r="AB22" i="1"/>
  <c r="BN22" i="1" s="1"/>
  <c r="AA22" i="1"/>
  <c r="BM22" i="1" s="1"/>
  <c r="Z22" i="1"/>
  <c r="BL22" i="1" s="1"/>
  <c r="Y22" i="1"/>
  <c r="BK22" i="1" s="1"/>
  <c r="X22" i="1"/>
  <c r="BJ22" i="1" s="1"/>
  <c r="W22" i="1"/>
  <c r="BI22" i="1" s="1"/>
  <c r="V22" i="1"/>
  <c r="BH22" i="1" s="1"/>
  <c r="U22" i="1"/>
  <c r="BG22" i="1" s="1"/>
  <c r="AL21" i="1"/>
  <c r="F24" i="2" s="1"/>
  <c r="AK21" i="1"/>
  <c r="BW21" i="1" s="1"/>
  <c r="AJ21" i="1"/>
  <c r="G24" i="2" s="1"/>
  <c r="AI21" i="1"/>
  <c r="BU21" i="1" s="1"/>
  <c r="AH21" i="1"/>
  <c r="BT21" i="1" s="1"/>
  <c r="AG21" i="1"/>
  <c r="BS21" i="1" s="1"/>
  <c r="AF21" i="1"/>
  <c r="BR21" i="1" s="1"/>
  <c r="AE21" i="1"/>
  <c r="BQ21" i="1" s="1"/>
  <c r="AD21" i="1"/>
  <c r="BP21" i="1" s="1"/>
  <c r="AC21" i="1"/>
  <c r="BO21" i="1" s="1"/>
  <c r="AB21" i="1"/>
  <c r="BN21" i="1" s="1"/>
  <c r="AA21" i="1"/>
  <c r="BM21" i="1" s="1"/>
  <c r="Z21" i="1"/>
  <c r="BL21" i="1" s="1"/>
  <c r="Y21" i="1"/>
  <c r="BK21" i="1" s="1"/>
  <c r="X21" i="1"/>
  <c r="BJ21" i="1" s="1"/>
  <c r="W21" i="1"/>
  <c r="BI21" i="1" s="1"/>
  <c r="V21" i="1"/>
  <c r="BH21" i="1" s="1"/>
  <c r="U21" i="1"/>
  <c r="BG21" i="1" s="1"/>
  <c r="AL20" i="1"/>
  <c r="F23" i="2" s="1"/>
  <c r="AK20" i="1"/>
  <c r="BW20" i="1" s="1"/>
  <c r="AJ20" i="1"/>
  <c r="G23" i="2" s="1"/>
  <c r="AI20" i="1"/>
  <c r="BU20" i="1" s="1"/>
  <c r="AH20" i="1"/>
  <c r="BT20" i="1" s="1"/>
  <c r="AG20" i="1"/>
  <c r="BS20" i="1" s="1"/>
  <c r="AF20" i="1"/>
  <c r="BR20" i="1" s="1"/>
  <c r="AE20" i="1"/>
  <c r="BQ20" i="1" s="1"/>
  <c r="AD20" i="1"/>
  <c r="BP20" i="1" s="1"/>
  <c r="AC20" i="1"/>
  <c r="BO20" i="1" s="1"/>
  <c r="AB20" i="1"/>
  <c r="BN20" i="1" s="1"/>
  <c r="AA20" i="1"/>
  <c r="BM20" i="1" s="1"/>
  <c r="Z20" i="1"/>
  <c r="BL20" i="1" s="1"/>
  <c r="Y20" i="1"/>
  <c r="BK20" i="1" s="1"/>
  <c r="X20" i="1"/>
  <c r="BJ20" i="1" s="1"/>
  <c r="W20" i="1"/>
  <c r="BI20" i="1" s="1"/>
  <c r="V20" i="1"/>
  <c r="BH20" i="1" s="1"/>
  <c r="U20" i="1"/>
  <c r="BG20" i="1" s="1"/>
  <c r="AL19" i="1"/>
  <c r="F22" i="2" s="1"/>
  <c r="AK19" i="1"/>
  <c r="BW19" i="1" s="1"/>
  <c r="AJ19" i="1"/>
  <c r="G22" i="2" s="1"/>
  <c r="AI19" i="1"/>
  <c r="BU19" i="1" s="1"/>
  <c r="AH19" i="1"/>
  <c r="BT19" i="1" s="1"/>
  <c r="AG19" i="1"/>
  <c r="BS19" i="1" s="1"/>
  <c r="AF19" i="1"/>
  <c r="BR19" i="1" s="1"/>
  <c r="AE19" i="1"/>
  <c r="BQ19" i="1" s="1"/>
  <c r="AD19" i="1"/>
  <c r="BP19" i="1" s="1"/>
  <c r="AC19" i="1"/>
  <c r="BO19" i="1" s="1"/>
  <c r="AB19" i="1"/>
  <c r="BN19" i="1" s="1"/>
  <c r="AA19" i="1"/>
  <c r="BM19" i="1" s="1"/>
  <c r="Z19" i="1"/>
  <c r="BL19" i="1" s="1"/>
  <c r="Y19" i="1"/>
  <c r="BK19" i="1" s="1"/>
  <c r="X19" i="1"/>
  <c r="BJ19" i="1" s="1"/>
  <c r="W19" i="1"/>
  <c r="BI19" i="1" s="1"/>
  <c r="V19" i="1"/>
  <c r="BH19" i="1" s="1"/>
  <c r="U19" i="1"/>
  <c r="BG19" i="1" s="1"/>
  <c r="AL18" i="1"/>
  <c r="F21" i="2" s="1"/>
  <c r="AK18" i="1"/>
  <c r="BW18" i="1" s="1"/>
  <c r="AJ18" i="1"/>
  <c r="G21" i="2" s="1"/>
  <c r="AI18" i="1"/>
  <c r="BU18" i="1" s="1"/>
  <c r="AH18" i="1"/>
  <c r="BT18" i="1" s="1"/>
  <c r="AG18" i="1"/>
  <c r="BS18" i="1" s="1"/>
  <c r="AF18" i="1"/>
  <c r="BR18" i="1" s="1"/>
  <c r="AE18" i="1"/>
  <c r="BQ18" i="1" s="1"/>
  <c r="AD18" i="1"/>
  <c r="BP18" i="1" s="1"/>
  <c r="AC18" i="1"/>
  <c r="BO18" i="1" s="1"/>
  <c r="AB18" i="1"/>
  <c r="BN18" i="1" s="1"/>
  <c r="AA18" i="1"/>
  <c r="BM18" i="1" s="1"/>
  <c r="Z18" i="1"/>
  <c r="BL18" i="1" s="1"/>
  <c r="Y18" i="1"/>
  <c r="BK18" i="1" s="1"/>
  <c r="X18" i="1"/>
  <c r="BJ18" i="1" s="1"/>
  <c r="W18" i="1"/>
  <c r="BI18" i="1" s="1"/>
  <c r="V18" i="1"/>
  <c r="BH18" i="1" s="1"/>
  <c r="U18" i="1"/>
  <c r="BG18" i="1" s="1"/>
  <c r="AL17" i="1"/>
  <c r="F20" i="2" s="1"/>
  <c r="AK17" i="1"/>
  <c r="BW17" i="1" s="1"/>
  <c r="AJ17" i="1"/>
  <c r="G20" i="2" s="1"/>
  <c r="AI17" i="1"/>
  <c r="BU17" i="1" s="1"/>
  <c r="AH17" i="1"/>
  <c r="BT17" i="1" s="1"/>
  <c r="AG17" i="1"/>
  <c r="BS17" i="1" s="1"/>
  <c r="AF17" i="1"/>
  <c r="BR17" i="1" s="1"/>
  <c r="AE17" i="1"/>
  <c r="BQ17" i="1" s="1"/>
  <c r="AD17" i="1"/>
  <c r="BP17" i="1" s="1"/>
  <c r="AC17" i="1"/>
  <c r="BO17" i="1" s="1"/>
  <c r="AB17" i="1"/>
  <c r="BN17" i="1" s="1"/>
  <c r="AA17" i="1"/>
  <c r="BM17" i="1" s="1"/>
  <c r="Z17" i="1"/>
  <c r="BL17" i="1" s="1"/>
  <c r="Y17" i="1"/>
  <c r="BK17" i="1" s="1"/>
  <c r="X17" i="1"/>
  <c r="BJ17" i="1" s="1"/>
  <c r="W17" i="1"/>
  <c r="BI17" i="1" s="1"/>
  <c r="V17" i="1"/>
  <c r="BH17" i="1" s="1"/>
  <c r="U17" i="1"/>
  <c r="BG17" i="1" s="1"/>
  <c r="AL16" i="1"/>
  <c r="F19" i="2" s="1"/>
  <c r="AK16" i="1"/>
  <c r="BW16" i="1" s="1"/>
  <c r="AJ16" i="1"/>
  <c r="G19" i="2" s="1"/>
  <c r="AI16" i="1"/>
  <c r="BU16" i="1" s="1"/>
  <c r="AH16" i="1"/>
  <c r="BT16" i="1" s="1"/>
  <c r="AG16" i="1"/>
  <c r="BS16" i="1" s="1"/>
  <c r="AF16" i="1"/>
  <c r="BR16" i="1" s="1"/>
  <c r="AE16" i="1"/>
  <c r="BQ16" i="1" s="1"/>
  <c r="AD16" i="1"/>
  <c r="BP16" i="1" s="1"/>
  <c r="AC16" i="1"/>
  <c r="BO16" i="1" s="1"/>
  <c r="AB16" i="1"/>
  <c r="BN16" i="1" s="1"/>
  <c r="AA16" i="1"/>
  <c r="BM16" i="1" s="1"/>
  <c r="Z16" i="1"/>
  <c r="BL16" i="1" s="1"/>
  <c r="Y16" i="1"/>
  <c r="BK16" i="1" s="1"/>
  <c r="X16" i="1"/>
  <c r="BJ16" i="1" s="1"/>
  <c r="W16" i="1"/>
  <c r="BI16" i="1" s="1"/>
  <c r="V16" i="1"/>
  <c r="BH16" i="1" s="1"/>
  <c r="U16" i="1"/>
  <c r="BG16" i="1" s="1"/>
  <c r="AL15" i="1"/>
  <c r="F18" i="2" s="1"/>
  <c r="AK15" i="1"/>
  <c r="BW15" i="1" s="1"/>
  <c r="AJ15" i="1"/>
  <c r="G18" i="2" s="1"/>
  <c r="AI15" i="1"/>
  <c r="BU15" i="1" s="1"/>
  <c r="AH15" i="1"/>
  <c r="BT15" i="1" s="1"/>
  <c r="AG15" i="1"/>
  <c r="BS15" i="1" s="1"/>
  <c r="AF15" i="1"/>
  <c r="BR15" i="1" s="1"/>
  <c r="AE15" i="1"/>
  <c r="BQ15" i="1" s="1"/>
  <c r="AD15" i="1"/>
  <c r="BP15" i="1" s="1"/>
  <c r="AC15" i="1"/>
  <c r="BO15" i="1" s="1"/>
  <c r="AB15" i="1"/>
  <c r="BN15" i="1" s="1"/>
  <c r="AA15" i="1"/>
  <c r="BM15" i="1" s="1"/>
  <c r="Z15" i="1"/>
  <c r="BL15" i="1" s="1"/>
  <c r="Y15" i="1"/>
  <c r="BK15" i="1" s="1"/>
  <c r="X15" i="1"/>
  <c r="BJ15" i="1" s="1"/>
  <c r="W15" i="1"/>
  <c r="BI15" i="1" s="1"/>
  <c r="V15" i="1"/>
  <c r="BH15" i="1" s="1"/>
  <c r="U15" i="1"/>
  <c r="BG15" i="1" s="1"/>
  <c r="AL14" i="1"/>
  <c r="F17" i="2" s="1"/>
  <c r="AK14" i="1"/>
  <c r="BW14" i="1" s="1"/>
  <c r="AJ14" i="1"/>
  <c r="G17" i="2" s="1"/>
  <c r="AI14" i="1"/>
  <c r="BU14" i="1" s="1"/>
  <c r="AH14" i="1"/>
  <c r="BT14" i="1" s="1"/>
  <c r="AG14" i="1"/>
  <c r="BS14" i="1" s="1"/>
  <c r="AF14" i="1"/>
  <c r="BR14" i="1" s="1"/>
  <c r="AE14" i="1"/>
  <c r="BQ14" i="1" s="1"/>
  <c r="AD14" i="1"/>
  <c r="BP14" i="1" s="1"/>
  <c r="AC14" i="1"/>
  <c r="BO14" i="1" s="1"/>
  <c r="AB14" i="1"/>
  <c r="BN14" i="1" s="1"/>
  <c r="AA14" i="1"/>
  <c r="BM14" i="1" s="1"/>
  <c r="Z14" i="1"/>
  <c r="BL14" i="1" s="1"/>
  <c r="Y14" i="1"/>
  <c r="BK14" i="1" s="1"/>
  <c r="X14" i="1"/>
  <c r="BJ14" i="1" s="1"/>
  <c r="W14" i="1"/>
  <c r="BI14" i="1" s="1"/>
  <c r="V14" i="1"/>
  <c r="BH14" i="1" s="1"/>
  <c r="U14" i="1"/>
  <c r="BG14" i="1" s="1"/>
  <c r="AL13" i="1"/>
  <c r="F16" i="2" s="1"/>
  <c r="AK13" i="1"/>
  <c r="BW13" i="1" s="1"/>
  <c r="AJ13" i="1"/>
  <c r="G16" i="2" s="1"/>
  <c r="AI13" i="1"/>
  <c r="BU13" i="1" s="1"/>
  <c r="AH13" i="1"/>
  <c r="BT13" i="1" s="1"/>
  <c r="AG13" i="1"/>
  <c r="BS13" i="1" s="1"/>
  <c r="AF13" i="1"/>
  <c r="BR13" i="1" s="1"/>
  <c r="AE13" i="1"/>
  <c r="BQ13" i="1" s="1"/>
  <c r="AD13" i="1"/>
  <c r="BP13" i="1" s="1"/>
  <c r="AC13" i="1"/>
  <c r="BO13" i="1" s="1"/>
  <c r="AB13" i="1"/>
  <c r="BN13" i="1" s="1"/>
  <c r="AA13" i="1"/>
  <c r="BM13" i="1" s="1"/>
  <c r="Z13" i="1"/>
  <c r="BL13" i="1" s="1"/>
  <c r="Y13" i="1"/>
  <c r="BK13" i="1" s="1"/>
  <c r="X13" i="1"/>
  <c r="BJ13" i="1" s="1"/>
  <c r="W13" i="1"/>
  <c r="BI13" i="1" s="1"/>
  <c r="V13" i="1"/>
  <c r="BH13" i="1" s="1"/>
  <c r="U13" i="1"/>
  <c r="BG13" i="1" s="1"/>
  <c r="AL12" i="1"/>
  <c r="F15" i="2" s="1"/>
  <c r="AK12" i="1"/>
  <c r="BW12" i="1" s="1"/>
  <c r="AJ12" i="1"/>
  <c r="G15" i="2" s="1"/>
  <c r="AI12" i="1"/>
  <c r="BU12" i="1" s="1"/>
  <c r="AH12" i="1"/>
  <c r="BT12" i="1" s="1"/>
  <c r="AG12" i="1"/>
  <c r="BS12" i="1" s="1"/>
  <c r="AF12" i="1"/>
  <c r="BR12" i="1" s="1"/>
  <c r="AE12" i="1"/>
  <c r="BQ12" i="1" s="1"/>
  <c r="AD12" i="1"/>
  <c r="BP12" i="1" s="1"/>
  <c r="AC12" i="1"/>
  <c r="BO12" i="1" s="1"/>
  <c r="AB12" i="1"/>
  <c r="BN12" i="1" s="1"/>
  <c r="AA12" i="1"/>
  <c r="BM12" i="1" s="1"/>
  <c r="Z12" i="1"/>
  <c r="BL12" i="1" s="1"/>
  <c r="Y12" i="1"/>
  <c r="BK12" i="1" s="1"/>
  <c r="X12" i="1"/>
  <c r="BJ12" i="1" s="1"/>
  <c r="W12" i="1"/>
  <c r="BI12" i="1" s="1"/>
  <c r="V12" i="1"/>
  <c r="BH12" i="1" s="1"/>
  <c r="U12" i="1"/>
  <c r="BG12" i="1" s="1"/>
  <c r="AL11" i="1"/>
  <c r="F14" i="2" s="1"/>
  <c r="AK11" i="1"/>
  <c r="BW11" i="1" s="1"/>
  <c r="AJ11" i="1"/>
  <c r="G14" i="2" s="1"/>
  <c r="AI11" i="1"/>
  <c r="BU11" i="1" s="1"/>
  <c r="AH11" i="1"/>
  <c r="BT11" i="1" s="1"/>
  <c r="AG11" i="1"/>
  <c r="BS11" i="1" s="1"/>
  <c r="AF11" i="1"/>
  <c r="BR11" i="1" s="1"/>
  <c r="AE11" i="1"/>
  <c r="BQ11" i="1" s="1"/>
  <c r="AD11" i="1"/>
  <c r="BP11" i="1" s="1"/>
  <c r="AC11" i="1"/>
  <c r="BO11" i="1" s="1"/>
  <c r="AB11" i="1"/>
  <c r="BN11" i="1" s="1"/>
  <c r="AA11" i="1"/>
  <c r="BM11" i="1" s="1"/>
  <c r="Z11" i="1"/>
  <c r="BL11" i="1" s="1"/>
  <c r="Y11" i="1"/>
  <c r="BK11" i="1" s="1"/>
  <c r="X11" i="1"/>
  <c r="BJ11" i="1" s="1"/>
  <c r="W11" i="1"/>
  <c r="BI11" i="1" s="1"/>
  <c r="V11" i="1"/>
  <c r="BH11" i="1" s="1"/>
  <c r="U11" i="1"/>
  <c r="BG11" i="1" s="1"/>
  <c r="AL10" i="1"/>
  <c r="F13" i="2" s="1"/>
  <c r="AK10" i="1"/>
  <c r="BW10" i="1" s="1"/>
  <c r="AJ10" i="1"/>
  <c r="G13" i="2" s="1"/>
  <c r="AI10" i="1"/>
  <c r="BU10" i="1" s="1"/>
  <c r="AH10" i="1"/>
  <c r="BT10" i="1" s="1"/>
  <c r="AG10" i="1"/>
  <c r="BS10" i="1" s="1"/>
  <c r="AF10" i="1"/>
  <c r="BR10" i="1" s="1"/>
  <c r="AE10" i="1"/>
  <c r="BQ10" i="1" s="1"/>
  <c r="AD10" i="1"/>
  <c r="BP10" i="1" s="1"/>
  <c r="AC10" i="1"/>
  <c r="BO10" i="1" s="1"/>
  <c r="AB10" i="1"/>
  <c r="BN10" i="1" s="1"/>
  <c r="AA10" i="1"/>
  <c r="BM10" i="1" s="1"/>
  <c r="Z10" i="1"/>
  <c r="BL10" i="1" s="1"/>
  <c r="Y10" i="1"/>
  <c r="BK10" i="1" s="1"/>
  <c r="X10" i="1"/>
  <c r="BJ10" i="1" s="1"/>
  <c r="W10" i="1"/>
  <c r="BI10" i="1" s="1"/>
  <c r="V10" i="1"/>
  <c r="BH10" i="1" s="1"/>
  <c r="U10" i="1"/>
  <c r="BG10" i="1" s="1"/>
  <c r="AL9" i="1"/>
  <c r="F12" i="2" s="1"/>
  <c r="AK9" i="1"/>
  <c r="BW9" i="1" s="1"/>
  <c r="AJ9" i="1"/>
  <c r="G12" i="2" s="1"/>
  <c r="AI9" i="1"/>
  <c r="BU9" i="1" s="1"/>
  <c r="AH9" i="1"/>
  <c r="BT9" i="1" s="1"/>
  <c r="AG9" i="1"/>
  <c r="BS9" i="1" s="1"/>
  <c r="AF9" i="1"/>
  <c r="BR9" i="1" s="1"/>
  <c r="AE9" i="1"/>
  <c r="BQ9" i="1" s="1"/>
  <c r="AD9" i="1"/>
  <c r="BP9" i="1" s="1"/>
  <c r="AC9" i="1"/>
  <c r="BO9" i="1" s="1"/>
  <c r="AB9" i="1"/>
  <c r="BN9" i="1" s="1"/>
  <c r="AA9" i="1"/>
  <c r="BM9" i="1" s="1"/>
  <c r="Z9" i="1"/>
  <c r="BL9" i="1" s="1"/>
  <c r="Y9" i="1"/>
  <c r="BK9" i="1" s="1"/>
  <c r="X9" i="1"/>
  <c r="BJ9" i="1" s="1"/>
  <c r="W9" i="1"/>
  <c r="BI9" i="1" s="1"/>
  <c r="V9" i="1"/>
  <c r="BH9" i="1" s="1"/>
  <c r="U9" i="1"/>
  <c r="BG9" i="1" s="1"/>
  <c r="AL8" i="1"/>
  <c r="F11" i="2" s="1"/>
  <c r="AK8" i="1"/>
  <c r="BW8" i="1" s="1"/>
  <c r="AJ8" i="1"/>
  <c r="G11" i="2" s="1"/>
  <c r="AI8" i="1"/>
  <c r="BU8" i="1" s="1"/>
  <c r="AH8" i="1"/>
  <c r="BT8" i="1" s="1"/>
  <c r="AG8" i="1"/>
  <c r="BS8" i="1" s="1"/>
  <c r="AF8" i="1"/>
  <c r="BR8" i="1" s="1"/>
  <c r="AE8" i="1"/>
  <c r="BQ8" i="1" s="1"/>
  <c r="AD8" i="1"/>
  <c r="BP8" i="1" s="1"/>
  <c r="AC8" i="1"/>
  <c r="BO8" i="1" s="1"/>
  <c r="AB8" i="1"/>
  <c r="BN8" i="1" s="1"/>
  <c r="AA8" i="1"/>
  <c r="BM8" i="1" s="1"/>
  <c r="Z8" i="1"/>
  <c r="BL8" i="1" s="1"/>
  <c r="Y8" i="1"/>
  <c r="BK8" i="1" s="1"/>
  <c r="X8" i="1"/>
  <c r="BJ8" i="1" s="1"/>
  <c r="W8" i="1"/>
  <c r="BI8" i="1" s="1"/>
  <c r="V8" i="1"/>
  <c r="BH8" i="1" s="1"/>
  <c r="U8" i="1"/>
  <c r="BG8" i="1" s="1"/>
  <c r="AL7" i="1"/>
  <c r="F10" i="2" s="1"/>
  <c r="AK7" i="1"/>
  <c r="BW7" i="1" s="1"/>
  <c r="AJ7" i="1"/>
  <c r="G10" i="2" s="1"/>
  <c r="AI7" i="1"/>
  <c r="BU7" i="1" s="1"/>
  <c r="AH7" i="1"/>
  <c r="BT7" i="1" s="1"/>
  <c r="AG7" i="1"/>
  <c r="BS7" i="1" s="1"/>
  <c r="AF7" i="1"/>
  <c r="BR7" i="1" s="1"/>
  <c r="AE7" i="1"/>
  <c r="BQ7" i="1" s="1"/>
  <c r="AD7" i="1"/>
  <c r="BP7" i="1" s="1"/>
  <c r="AC7" i="1"/>
  <c r="BO7" i="1" s="1"/>
  <c r="AB7" i="1"/>
  <c r="BN7" i="1" s="1"/>
  <c r="AA7" i="1"/>
  <c r="BM7" i="1" s="1"/>
  <c r="Z7" i="1"/>
  <c r="BL7" i="1" s="1"/>
  <c r="Y7" i="1"/>
  <c r="BK7" i="1" s="1"/>
  <c r="X7" i="1"/>
  <c r="BJ7" i="1" s="1"/>
  <c r="W7" i="1"/>
  <c r="BI7" i="1" s="1"/>
  <c r="V7" i="1"/>
  <c r="BH7" i="1" s="1"/>
  <c r="U7" i="1"/>
  <c r="BG7" i="1" s="1"/>
  <c r="AL6" i="1"/>
  <c r="F9" i="2" s="1"/>
  <c r="AK6" i="1"/>
  <c r="BW6" i="1" s="1"/>
  <c r="AJ6" i="1"/>
  <c r="G9" i="2" s="1"/>
  <c r="AI6" i="1"/>
  <c r="BU6" i="1" s="1"/>
  <c r="AH6" i="1"/>
  <c r="BT6" i="1" s="1"/>
  <c r="AG6" i="1"/>
  <c r="BS6" i="1" s="1"/>
  <c r="AF6" i="1"/>
  <c r="BR6" i="1" s="1"/>
  <c r="AE6" i="1"/>
  <c r="BQ6" i="1" s="1"/>
  <c r="AD6" i="1"/>
  <c r="BP6" i="1" s="1"/>
  <c r="AC6" i="1"/>
  <c r="BO6" i="1" s="1"/>
  <c r="AB6" i="1"/>
  <c r="BN6" i="1" s="1"/>
  <c r="AA6" i="1"/>
  <c r="BM6" i="1" s="1"/>
  <c r="Z6" i="1"/>
  <c r="BL6" i="1" s="1"/>
  <c r="Y6" i="1"/>
  <c r="BK6" i="1" s="1"/>
  <c r="X6" i="1"/>
  <c r="BJ6" i="1" s="1"/>
  <c r="W6" i="1"/>
  <c r="BI6" i="1" s="1"/>
  <c r="V6" i="1"/>
  <c r="BH6" i="1" s="1"/>
  <c r="U6" i="1"/>
  <c r="BG6" i="1" s="1"/>
  <c r="AL5" i="1"/>
  <c r="F8" i="2" s="1"/>
  <c r="AK5" i="1"/>
  <c r="BW5" i="1" s="1"/>
  <c r="AJ5" i="1"/>
  <c r="G8" i="2" s="1"/>
  <c r="AI5" i="1"/>
  <c r="BU5" i="1" s="1"/>
  <c r="AH5" i="1"/>
  <c r="BT5" i="1" s="1"/>
  <c r="AG5" i="1"/>
  <c r="BS5" i="1" s="1"/>
  <c r="AF5" i="1"/>
  <c r="BR5" i="1" s="1"/>
  <c r="AE5" i="1"/>
  <c r="BQ5" i="1" s="1"/>
  <c r="AD5" i="1"/>
  <c r="BP5" i="1" s="1"/>
  <c r="AC5" i="1"/>
  <c r="BO5" i="1" s="1"/>
  <c r="AB5" i="1"/>
  <c r="BN5" i="1" s="1"/>
  <c r="AA5" i="1"/>
  <c r="BM5" i="1" s="1"/>
  <c r="Z5" i="1"/>
  <c r="BL5" i="1" s="1"/>
  <c r="Y5" i="1"/>
  <c r="BK5" i="1" s="1"/>
  <c r="X5" i="1"/>
  <c r="BJ5" i="1" s="1"/>
  <c r="W5" i="1"/>
  <c r="BI5" i="1" s="1"/>
  <c r="V5" i="1"/>
  <c r="BH5" i="1" s="1"/>
  <c r="U5" i="1"/>
  <c r="BG5" i="1" s="1"/>
  <c r="AL4" i="1"/>
  <c r="F7" i="2" s="1"/>
  <c r="AK4" i="1"/>
  <c r="AJ4" i="1"/>
  <c r="G7" i="2" s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I66" i="2" s="1"/>
  <c r="AN63" i="1"/>
  <c r="J66" i="2" s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I65" i="2" s="1"/>
  <c r="AN62" i="1"/>
  <c r="J65" i="2" s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I64" i="2" s="1"/>
  <c r="AN61" i="1"/>
  <c r="J64" i="2" s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I63" i="2" s="1"/>
  <c r="AN60" i="1"/>
  <c r="J63" i="2" s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I62" i="2" s="1"/>
  <c r="AN59" i="1"/>
  <c r="J62" i="2" s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I61" i="2" s="1"/>
  <c r="AN58" i="1"/>
  <c r="J61" i="2" s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I60" i="2" s="1"/>
  <c r="AN57" i="1"/>
  <c r="J60" i="2" s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I59" i="2" s="1"/>
  <c r="AN56" i="1"/>
  <c r="J59" i="2" s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I58" i="2" s="1"/>
  <c r="AN55" i="1"/>
  <c r="J58" i="2" s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I57" i="2" s="1"/>
  <c r="AN54" i="1"/>
  <c r="J57" i="2" s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I56" i="2" s="1"/>
  <c r="AN53" i="1"/>
  <c r="J56" i="2" s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I55" i="2" s="1"/>
  <c r="AN52" i="1"/>
  <c r="J55" i="2" s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I54" i="2" s="1"/>
  <c r="AN51" i="1"/>
  <c r="J54" i="2" s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I53" i="2" s="1"/>
  <c r="AN50" i="1"/>
  <c r="J53" i="2" s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I52" i="2" s="1"/>
  <c r="AN49" i="1"/>
  <c r="J52" i="2" s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I51" i="2" s="1"/>
  <c r="AN48" i="1"/>
  <c r="J51" i="2" s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I50" i="2" s="1"/>
  <c r="AN47" i="1"/>
  <c r="J50" i="2" s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I49" i="2" s="1"/>
  <c r="AN46" i="1"/>
  <c r="J49" i="2" s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I48" i="2" s="1"/>
  <c r="AN45" i="1"/>
  <c r="J48" i="2" s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I47" i="2" s="1"/>
  <c r="AN44" i="1"/>
  <c r="J47" i="2" s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I46" i="2" s="1"/>
  <c r="AN43" i="1"/>
  <c r="J46" i="2" s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I45" i="2" s="1"/>
  <c r="AN42" i="1"/>
  <c r="J45" i="2" s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I44" i="2" s="1"/>
  <c r="AN41" i="1"/>
  <c r="J44" i="2" s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I43" i="2" s="1"/>
  <c r="AN40" i="1"/>
  <c r="J43" i="2" s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I42" i="2" s="1"/>
  <c r="AN39" i="1"/>
  <c r="J42" i="2" s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I41" i="2" s="1"/>
  <c r="AN38" i="1"/>
  <c r="J41" i="2" s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I40" i="2" s="1"/>
  <c r="AN37" i="1"/>
  <c r="J40" i="2" s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I39" i="2" s="1"/>
  <c r="AN36" i="1"/>
  <c r="J39" i="2" s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I38" i="2" s="1"/>
  <c r="AN35" i="1"/>
  <c r="J38" i="2" s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I37" i="2" s="1"/>
  <c r="AN34" i="1"/>
  <c r="J37" i="2" s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I36" i="2" s="1"/>
  <c r="AN33" i="1"/>
  <c r="J36" i="2" s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I35" i="2" s="1"/>
  <c r="AN32" i="1"/>
  <c r="J35" i="2" s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I34" i="2" s="1"/>
  <c r="AN31" i="1"/>
  <c r="J34" i="2" s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I33" i="2" s="1"/>
  <c r="AN30" i="1"/>
  <c r="J33" i="2" s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I32" i="2" s="1"/>
  <c r="AN29" i="1"/>
  <c r="J32" i="2" s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I31" i="2" s="1"/>
  <c r="AN28" i="1"/>
  <c r="J31" i="2" s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I30" i="2" s="1"/>
  <c r="AN27" i="1"/>
  <c r="J30" i="2" s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I29" i="2" s="1"/>
  <c r="AN26" i="1"/>
  <c r="J29" i="2" s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I28" i="2" s="1"/>
  <c r="AN25" i="1"/>
  <c r="J28" i="2" s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I27" i="2" s="1"/>
  <c r="AN24" i="1"/>
  <c r="J27" i="2" s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I26" i="2" s="1"/>
  <c r="AN23" i="1"/>
  <c r="J26" i="2" s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I25" i="2" s="1"/>
  <c r="AN22" i="1"/>
  <c r="J25" i="2" s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I24" i="2" s="1"/>
  <c r="AN21" i="1"/>
  <c r="J24" i="2" s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I23" i="2" s="1"/>
  <c r="AN20" i="1"/>
  <c r="J23" i="2" s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I22" i="2" s="1"/>
  <c r="AN19" i="1"/>
  <c r="J22" i="2" s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I21" i="2" s="1"/>
  <c r="AN18" i="1"/>
  <c r="J21" i="2" s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I20" i="2" s="1"/>
  <c r="AN17" i="1"/>
  <c r="J20" i="2" s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I19" i="2" s="1"/>
  <c r="AN16" i="1"/>
  <c r="J19" i="2" s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I18" i="2" s="1"/>
  <c r="AN15" i="1"/>
  <c r="J18" i="2" s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I17" i="2" s="1"/>
  <c r="AN14" i="1"/>
  <c r="J17" i="2" s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I16" i="2" s="1"/>
  <c r="AN13" i="1"/>
  <c r="J16" i="2" s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I15" i="2" s="1"/>
  <c r="AN12" i="1"/>
  <c r="J15" i="2" s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I14" i="2" s="1"/>
  <c r="AN11" i="1"/>
  <c r="J14" i="2" s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I13" i="2" s="1"/>
  <c r="AN10" i="1"/>
  <c r="J13" i="2" s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I12" i="2" s="1"/>
  <c r="AN9" i="1"/>
  <c r="J12" i="2" s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I11" i="2" s="1"/>
  <c r="AN8" i="1"/>
  <c r="J11" i="2" s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I10" i="2" s="1"/>
  <c r="AN7" i="1"/>
  <c r="J10" i="2" s="1"/>
  <c r="BX6" i="1" l="1"/>
  <c r="BX8" i="1"/>
  <c r="BX10" i="1"/>
  <c r="BX12" i="1"/>
  <c r="BX14" i="1"/>
  <c r="BX16" i="1"/>
  <c r="BX18" i="1"/>
  <c r="BX20" i="1"/>
  <c r="BX22" i="1"/>
  <c r="BX24" i="1"/>
  <c r="BX26" i="1"/>
  <c r="BX28" i="1"/>
  <c r="BX30" i="1"/>
  <c r="BX32" i="1"/>
  <c r="BX34" i="1"/>
  <c r="BX36" i="1"/>
  <c r="BX38" i="1"/>
  <c r="BX40" i="1"/>
  <c r="BX42" i="1"/>
  <c r="BX44" i="1"/>
  <c r="BX46" i="1"/>
  <c r="BX48" i="1"/>
  <c r="BX50" i="1"/>
  <c r="BX52" i="1"/>
  <c r="BX54" i="1"/>
  <c r="BX56" i="1"/>
  <c r="BX58" i="1"/>
  <c r="BX60" i="1"/>
  <c r="BX62" i="1"/>
  <c r="BX5" i="1"/>
  <c r="BX7" i="1"/>
  <c r="BX9" i="1"/>
  <c r="BX11" i="1"/>
  <c r="BX13" i="1"/>
  <c r="BX15" i="1"/>
  <c r="BX17" i="1"/>
  <c r="BX19" i="1"/>
  <c r="BX21" i="1"/>
  <c r="BX23" i="1"/>
  <c r="BX25" i="1"/>
  <c r="BX27" i="1"/>
  <c r="BX29" i="1"/>
  <c r="BX31" i="1"/>
  <c r="BX33" i="1"/>
  <c r="BX35" i="1"/>
  <c r="BX37" i="1"/>
  <c r="BX39" i="1"/>
  <c r="BX41" i="1"/>
  <c r="BX43" i="1"/>
  <c r="BX45" i="1"/>
  <c r="BX47" i="1"/>
  <c r="BX49" i="1"/>
  <c r="BX51" i="1"/>
  <c r="BX53" i="1"/>
  <c r="BX55" i="1"/>
  <c r="BX57" i="1"/>
  <c r="BX59" i="1"/>
  <c r="BX61" i="1"/>
  <c r="BX63" i="1"/>
  <c r="BV6" i="1"/>
  <c r="BV8" i="1"/>
  <c r="BV10" i="1"/>
  <c r="BV12" i="1"/>
  <c r="BV14" i="1"/>
  <c r="BV16" i="1"/>
  <c r="BV18" i="1"/>
  <c r="BV20" i="1"/>
  <c r="BV22" i="1"/>
  <c r="BV24" i="1"/>
  <c r="BV26" i="1"/>
  <c r="BV28" i="1"/>
  <c r="BV30" i="1"/>
  <c r="BV32" i="1"/>
  <c r="BV34" i="1"/>
  <c r="BV36" i="1"/>
  <c r="BV38" i="1"/>
  <c r="BV40" i="1"/>
  <c r="BV42" i="1"/>
  <c r="BV44" i="1"/>
  <c r="BV46" i="1"/>
  <c r="BV48" i="1"/>
  <c r="BV50" i="1"/>
  <c r="BV52" i="1"/>
  <c r="BV54" i="1"/>
  <c r="BV56" i="1"/>
  <c r="BV58" i="1"/>
  <c r="BV60" i="1"/>
  <c r="BV62" i="1"/>
  <c r="BV63" i="1"/>
  <c r="BV5" i="1"/>
  <c r="BV7" i="1"/>
  <c r="BV9" i="1"/>
  <c r="BV11" i="1"/>
  <c r="BV13" i="1"/>
  <c r="BV15" i="1"/>
  <c r="BV17" i="1"/>
  <c r="BV19" i="1"/>
  <c r="BV21" i="1"/>
  <c r="BV23" i="1"/>
  <c r="BV25" i="1"/>
  <c r="BV27" i="1"/>
  <c r="BV29" i="1"/>
  <c r="BV31" i="1"/>
  <c r="BV33" i="1"/>
  <c r="BV35" i="1"/>
  <c r="BV37" i="1"/>
  <c r="BV39" i="1"/>
  <c r="BV41" i="1"/>
  <c r="BV43" i="1"/>
  <c r="BV45" i="1"/>
  <c r="BV47" i="1"/>
  <c r="BV49" i="1"/>
  <c r="BV51" i="1"/>
  <c r="BV53" i="1"/>
  <c r="BV55" i="1"/>
  <c r="BV57" i="1"/>
  <c r="BV59" i="1"/>
  <c r="BV61" i="1"/>
  <c r="BX4" i="1"/>
  <c r="BG4" i="1"/>
  <c r="BO4" i="1"/>
  <c r="BW4" i="1"/>
  <c r="BK4" i="1"/>
  <c r="BS4" i="1"/>
  <c r="BH4" i="1"/>
  <c r="BL4" i="1"/>
  <c r="BP4" i="1"/>
  <c r="BT4" i="1"/>
  <c r="BI4" i="1"/>
  <c r="BM4" i="1"/>
  <c r="BQ4" i="1"/>
  <c r="BU4" i="1"/>
  <c r="BJ4" i="1"/>
  <c r="BN4" i="1"/>
  <c r="BR4" i="1"/>
  <c r="BV4" i="1"/>
</calcChain>
</file>

<file path=xl/sharedStrings.xml><?xml version="1.0" encoding="utf-8"?>
<sst xmlns="http://schemas.openxmlformats.org/spreadsheetml/2006/main" count="111" uniqueCount="38">
  <si>
    <t>Serie 1</t>
  </si>
  <si>
    <t>Serie 2</t>
  </si>
  <si>
    <t>Gráfico de índices:</t>
  </si>
  <si>
    <t>Seleccionar: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</si>
  <si>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</si>
  <si>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</si>
  <si>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</si>
  <si>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</si>
  <si>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</si>
  <si>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</si>
  <si>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</si>
  <si>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</si>
  <si>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</si>
  <si>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</si>
  <si>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</si>
  <si>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</si>
  <si>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</si>
  <si>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</si>
  <si>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</si>
  <si>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</si>
  <si>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</si>
  <si>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España</t>
  </si>
  <si>
    <t>Índices de volumen CVEC</t>
  </si>
  <si>
    <t>Tasas interanuales</t>
  </si>
  <si>
    <t>Tasas intertrimestrales</t>
  </si>
  <si>
    <t>Gráfico de tasas intertrimestrales:</t>
  </si>
  <si>
    <t>Serie1</t>
  </si>
  <si>
    <t>Serie2</t>
  </si>
  <si>
    <t>Gráfico de tasas interanuales:</t>
  </si>
  <si>
    <t>Contenido del archivo:</t>
  </si>
  <si>
    <r>
      <t xml:space="preserve">Hoja </t>
    </r>
    <r>
      <rPr>
        <b/>
        <sz val="20"/>
        <color theme="1"/>
        <rFont val="Calibri"/>
        <family val="2"/>
        <scheme val="minor"/>
      </rPr>
      <t>Gráficos</t>
    </r>
    <r>
      <rPr>
        <sz val="20"/>
        <color theme="1"/>
        <rFont val="Calibri"/>
        <family val="2"/>
        <scheme val="minor"/>
      </rPr>
      <t>:</t>
    </r>
  </si>
  <si>
    <t>Se pueden graficar automáticamente, dos a dos, los índices o tasas de las correspondientes CC.AA. o España.</t>
  </si>
  <si>
    <t>Pinchar en el recuadro verde y seleccionar del desplegable.</t>
  </si>
  <si>
    <t>Tasas intertrimestral anualizada</t>
  </si>
  <si>
    <t>Todos los datos están disponibles bajo petición a la AIReF</t>
  </si>
  <si>
    <t>Cabe recordar que estas series trimestrales van a estar sujetas a revisión en tanto en cuanto lo están</t>
  </si>
  <si>
    <t>los datos anuales de la Contabilidad Regional de España</t>
  </si>
  <si>
    <t>y Contabilidad Nacional Trimestral de España a los que se ajustan.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</si>
</sst>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sz val="12"/>
      <color theme="1"/>
      <name val="Verdana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Fill="1"/>
    <xf numFmtId="49" fontId="2" fillId="0" borderId="0" xfId="1" applyNumberFormat="1" applyFont="1" applyFill="1" applyAlignment="1">
      <alignment horizontal="center" wrapText="1"/>
    </xf>
    <xf numFmtId="49" fontId="3" fillId="0" borderId="0" xfId="1" applyNumberFormat="1" applyFont="1" applyFill="1" applyBorder="1" applyAlignment="1"/>
    <xf numFmtId="0" fontId="2" fillId="0" borderId="0" xfId="1" applyFont="1" applyFill="1" applyBorder="1"/>
    <xf numFmtId="164" fontId="2" fillId="0" borderId="0" xfId="1" applyNumberFormat="1" applyFont="1" applyFill="1" applyBorder="1"/>
    <xf numFmtId="0" fontId="2" fillId="0" borderId="1" xfId="1" applyFont="1" applyFill="1" applyBorder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5" fontId="2" fillId="0" borderId="0" xfId="1" applyNumberFormat="1" applyFont="1" applyFill="1"/>
    <xf numFmtId="165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1" applyFont="1" applyFill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6" fontId="0" fillId="0" borderId="0" xfId="0" applyNumberFormat="1" applyAlignment="1">
      <alignment horizontal="right" wrapText="1"/>
    </xf>
    <xf numFmtId="0" fontId="0" fillId="3" borderId="0" xfId="0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índice</a:t>
            </a:r>
          </a:p>
        </c:rich>
      </c:tx>
      <c:layout>
        <c:manualLayout>
          <c:xMode val="edge"/>
          <c:yMode val="edge"/>
          <c:x val="0.3000063880903776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Gráficos!$D$5</c:f>
              <c:strCache>
                <c:ptCount val="1"/>
                <c:pt idx="0">
                  <c:v>Galicia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Hoja2!$B$6:$B$72</c:f>
              <c:numCache>
                <c:formatCode>General</c:formatCode>
                <c:ptCount val="67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</c:numCache>
            </c:numRef>
          </c:cat>
          <c:val>
            <c:numRef>
              <c:f>Hoja2!$D$6:$D$72</c:f>
              <c:numCache>
                <c:formatCode>General</c:formatCode>
                <c:ptCount val="67"/>
                <c:pt idx="0">
                  <c:v>77.477550781918808</c:v>
                </c:pt>
                <c:pt idx="1">
                  <c:v>78.278360786349893</c:v>
                </c:pt>
                <c:pt idx="2">
                  <c:v>79.141403155665714</c:v>
                </c:pt>
                <c:pt idx="3">
                  <c:v>79.763560422294262</c:v>
                </c:pt>
                <c:pt idx="4">
                  <c:v>80.390233837928022</c:v>
                </c:pt>
                <c:pt idx="5">
                  <c:v>81.007056689469636</c:v>
                </c:pt>
                <c:pt idx="6">
                  <c:v>82.04451596755024</c:v>
                </c:pt>
                <c:pt idx="7">
                  <c:v>82.805374594529212</c:v>
                </c:pt>
                <c:pt idx="8">
                  <c:v>83.255548146797352</c:v>
                </c:pt>
                <c:pt idx="9">
                  <c:v>83.596124373750541</c:v>
                </c:pt>
                <c:pt idx="10">
                  <c:v>83.797358583792359</c:v>
                </c:pt>
                <c:pt idx="11">
                  <c:v>84.548139134116582</c:v>
                </c:pt>
                <c:pt idx="12">
                  <c:v>85.521301974090278</c:v>
                </c:pt>
                <c:pt idx="13">
                  <c:v>85.912939964451965</c:v>
                </c:pt>
                <c:pt idx="14">
                  <c:v>86.498859030923825</c:v>
                </c:pt>
                <c:pt idx="15">
                  <c:v>87.439415994976244</c:v>
                </c:pt>
                <c:pt idx="16">
                  <c:v>88.235733296537362</c:v>
                </c:pt>
                <c:pt idx="17">
                  <c:v>89.270233501094751</c:v>
                </c:pt>
                <c:pt idx="18">
                  <c:v>90.15259174886755</c:v>
                </c:pt>
                <c:pt idx="19">
                  <c:v>90.583806007422169</c:v>
                </c:pt>
                <c:pt idx="20">
                  <c:v>91.640653262751471</c:v>
                </c:pt>
                <c:pt idx="21">
                  <c:v>92.408895605533857</c:v>
                </c:pt>
                <c:pt idx="22">
                  <c:v>93.460415893031993</c:v>
                </c:pt>
                <c:pt idx="23">
                  <c:v>94.238622132891379</c:v>
                </c:pt>
                <c:pt idx="24">
                  <c:v>95.549545537586354</c:v>
                </c:pt>
                <c:pt idx="25">
                  <c:v>96.619000116328891</c:v>
                </c:pt>
                <c:pt idx="26">
                  <c:v>97.622416312473248</c:v>
                </c:pt>
                <c:pt idx="27">
                  <c:v>98.578263486983005</c:v>
                </c:pt>
                <c:pt idx="28">
                  <c:v>99.812016990804636</c:v>
                </c:pt>
                <c:pt idx="29">
                  <c:v>100.78984345550805</c:v>
                </c:pt>
                <c:pt idx="30">
                  <c:v>101.6661291401098</c:v>
                </c:pt>
                <c:pt idx="31">
                  <c:v>102.83088345460891</c:v>
                </c:pt>
                <c:pt idx="32">
                  <c:v>103.75075577838388</c:v>
                </c:pt>
                <c:pt idx="33">
                  <c:v>103.97874569471567</c:v>
                </c:pt>
                <c:pt idx="34">
                  <c:v>103.16920085690029</c:v>
                </c:pt>
                <c:pt idx="35">
                  <c:v>102.77443015324043</c:v>
                </c:pt>
                <c:pt idx="36">
                  <c:v>101.0435356584869</c:v>
                </c:pt>
                <c:pt idx="37">
                  <c:v>99.567155877044641</c:v>
                </c:pt>
                <c:pt idx="38">
                  <c:v>99.046420878040308</c:v>
                </c:pt>
                <c:pt idx="39">
                  <c:v>99.224891156451292</c:v>
                </c:pt>
                <c:pt idx="40">
                  <c:v>99.767488272184693</c:v>
                </c:pt>
                <c:pt idx="41">
                  <c:v>100.17341531884486</c:v>
                </c:pt>
                <c:pt idx="42">
                  <c:v>100.25927528668038</c:v>
                </c:pt>
                <c:pt idx="43">
                  <c:v>99.799914785575567</c:v>
                </c:pt>
                <c:pt idx="44">
                  <c:v>98.937713218011822</c:v>
                </c:pt>
                <c:pt idx="45">
                  <c:v>98.412081893106631</c:v>
                </c:pt>
                <c:pt idx="46">
                  <c:v>97.411322914969332</c:v>
                </c:pt>
                <c:pt idx="47">
                  <c:v>96.728899253113909</c:v>
                </c:pt>
                <c:pt idx="48">
                  <c:v>96.115916974188906</c:v>
                </c:pt>
                <c:pt idx="49">
                  <c:v>95.230759924363753</c:v>
                </c:pt>
                <c:pt idx="50">
                  <c:v>94.349658753850122</c:v>
                </c:pt>
                <c:pt idx="51">
                  <c:v>93.604962289260058</c:v>
                </c:pt>
                <c:pt idx="52">
                  <c:v>93.261684005242898</c:v>
                </c:pt>
                <c:pt idx="53">
                  <c:v>93.316692273483085</c:v>
                </c:pt>
                <c:pt idx="54">
                  <c:v>93.160763703199748</c:v>
                </c:pt>
                <c:pt idx="55">
                  <c:v>93.178542509568288</c:v>
                </c:pt>
                <c:pt idx="56">
                  <c:v>93.198433398931996</c:v>
                </c:pt>
                <c:pt idx="57">
                  <c:v>93.26761345434889</c:v>
                </c:pt>
                <c:pt idx="58">
                  <c:v>93.762883851750004</c:v>
                </c:pt>
                <c:pt idx="59">
                  <c:v>94.385138572343607</c:v>
                </c:pt>
                <c:pt idx="60">
                  <c:v>95.337199037658905</c:v>
                </c:pt>
                <c:pt idx="61">
                  <c:v>96.090903232091904</c:v>
                </c:pt>
                <c:pt idx="62">
                  <c:v>97.021808942959638</c:v>
                </c:pt>
                <c:pt idx="63">
                  <c:v>97.931869794635844</c:v>
                </c:pt>
                <c:pt idx="64">
                  <c:v>98.791330032695853</c:v>
                </c:pt>
                <c:pt idx="65">
                  <c:v>99.555822120337638</c:v>
                </c:pt>
                <c:pt idx="66">
                  <c:v>100.36785392023572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Gráficos!$B$5</c:f>
              <c:strCache>
                <c:ptCount val="1"/>
                <c:pt idx="0">
                  <c:v>Aragón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Hoja2!$B$6:$B$72</c:f>
              <c:numCache>
                <c:formatCode>General</c:formatCode>
                <c:ptCount val="67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</c:numCache>
            </c:numRef>
          </c:cat>
          <c:val>
            <c:numRef>
              <c:f>Hoja2!$C$6:$C$72</c:f>
              <c:numCache>
                <c:formatCode>General</c:formatCode>
                <c:ptCount val="67"/>
                <c:pt idx="0">
                  <c:v>76.665035022915589</c:v>
                </c:pt>
                <c:pt idx="1">
                  <c:v>77.753255819140847</c:v>
                </c:pt>
                <c:pt idx="2">
                  <c:v>78.624137662280361</c:v>
                </c:pt>
                <c:pt idx="3">
                  <c:v>79.153520231367892</c:v>
                </c:pt>
                <c:pt idx="4">
                  <c:v>79.658060314442722</c:v>
                </c:pt>
                <c:pt idx="5">
                  <c:v>80.028212299519765</c:v>
                </c:pt>
                <c:pt idx="6">
                  <c:v>80.752142672200193</c:v>
                </c:pt>
                <c:pt idx="7">
                  <c:v>81.87487584457763</c:v>
                </c:pt>
                <c:pt idx="8">
                  <c:v>82.556591533481651</c:v>
                </c:pt>
                <c:pt idx="9">
                  <c:v>83.818147925202112</c:v>
                </c:pt>
                <c:pt idx="10">
                  <c:v>84.702015298870492</c:v>
                </c:pt>
                <c:pt idx="11">
                  <c:v>84.971265481292363</c:v>
                </c:pt>
                <c:pt idx="12">
                  <c:v>85.993425365632504</c:v>
                </c:pt>
                <c:pt idx="13">
                  <c:v>86.350038172200939</c:v>
                </c:pt>
                <c:pt idx="14">
                  <c:v>87.053593677906093</c:v>
                </c:pt>
                <c:pt idx="15">
                  <c:v>88.062543844491572</c:v>
                </c:pt>
                <c:pt idx="16">
                  <c:v>88.237980251138524</c:v>
                </c:pt>
                <c:pt idx="17">
                  <c:v>89.055945981092378</c:v>
                </c:pt>
                <c:pt idx="18">
                  <c:v>89.931546873758265</c:v>
                </c:pt>
                <c:pt idx="19">
                  <c:v>90.665471698934923</c:v>
                </c:pt>
                <c:pt idx="20">
                  <c:v>91.917550262971545</c:v>
                </c:pt>
                <c:pt idx="21">
                  <c:v>92.305842064290431</c:v>
                </c:pt>
                <c:pt idx="22">
                  <c:v>92.817288191587323</c:v>
                </c:pt>
                <c:pt idx="23">
                  <c:v>93.919300730664162</c:v>
                </c:pt>
                <c:pt idx="24">
                  <c:v>95.22085307940452</c:v>
                </c:pt>
                <c:pt idx="25">
                  <c:v>96.180704470104885</c:v>
                </c:pt>
                <c:pt idx="26">
                  <c:v>97.45156415377734</c:v>
                </c:pt>
                <c:pt idx="27">
                  <c:v>98.92557734138606</c:v>
                </c:pt>
                <c:pt idx="28">
                  <c:v>99.822307144906048</c:v>
                </c:pt>
                <c:pt idx="29">
                  <c:v>101.09223813914736</c:v>
                </c:pt>
                <c:pt idx="30">
                  <c:v>102.00345096530057</c:v>
                </c:pt>
                <c:pt idx="31">
                  <c:v>103.14996432914288</c:v>
                </c:pt>
                <c:pt idx="32">
                  <c:v>103.80684130836445</c:v>
                </c:pt>
                <c:pt idx="33">
                  <c:v>103.75882508516817</c:v>
                </c:pt>
                <c:pt idx="34">
                  <c:v>103.45922313674498</c:v>
                </c:pt>
                <c:pt idx="35">
                  <c:v>101.01709938619513</c:v>
                </c:pt>
                <c:pt idx="36">
                  <c:v>99.544668397164216</c:v>
                </c:pt>
                <c:pt idx="37">
                  <c:v>99.327210612364738</c:v>
                </c:pt>
                <c:pt idx="38">
                  <c:v>99.062817640762844</c:v>
                </c:pt>
                <c:pt idx="39">
                  <c:v>99.423749130170265</c:v>
                </c:pt>
                <c:pt idx="40">
                  <c:v>99.946303945814336</c:v>
                </c:pt>
                <c:pt idx="41">
                  <c:v>99.743647898746531</c:v>
                </c:pt>
                <c:pt idx="42">
                  <c:v>99.90857992159512</c:v>
                </c:pt>
                <c:pt idx="43">
                  <c:v>100.40162331507145</c:v>
                </c:pt>
                <c:pt idx="44">
                  <c:v>99.426205544406415</c:v>
                </c:pt>
                <c:pt idx="45">
                  <c:v>98.823943470492154</c:v>
                </c:pt>
                <c:pt idx="46">
                  <c:v>97.976136786513436</c:v>
                </c:pt>
                <c:pt idx="47">
                  <c:v>96.535472056676625</c:v>
                </c:pt>
                <c:pt idx="48">
                  <c:v>95.322396984748281</c:v>
                </c:pt>
                <c:pt idx="49">
                  <c:v>93.68669766871875</c:v>
                </c:pt>
                <c:pt idx="50">
                  <c:v>93.136546867119705</c:v>
                </c:pt>
                <c:pt idx="51">
                  <c:v>92.340478349542749</c:v>
                </c:pt>
                <c:pt idx="52">
                  <c:v>92.999851093651827</c:v>
                </c:pt>
                <c:pt idx="53">
                  <c:v>93.425790687524227</c:v>
                </c:pt>
                <c:pt idx="54">
                  <c:v>93.845249555523765</c:v>
                </c:pt>
                <c:pt idx="55">
                  <c:v>94.198928402684842</c:v>
                </c:pt>
                <c:pt idx="56">
                  <c:v>94.390349106415513</c:v>
                </c:pt>
                <c:pt idx="57">
                  <c:v>94.852899173984</c:v>
                </c:pt>
                <c:pt idx="58">
                  <c:v>95.013755376130064</c:v>
                </c:pt>
                <c:pt idx="59">
                  <c:v>95.690101427305578</c:v>
                </c:pt>
                <c:pt idx="60">
                  <c:v>96.435764140144016</c:v>
                </c:pt>
                <c:pt idx="61">
                  <c:v>97.131032343605895</c:v>
                </c:pt>
                <c:pt idx="62">
                  <c:v>97.941519543540196</c:v>
                </c:pt>
                <c:pt idx="63">
                  <c:v>98.798408065037648</c:v>
                </c:pt>
                <c:pt idx="64">
                  <c:v>99.270169471302069</c:v>
                </c:pt>
                <c:pt idx="65">
                  <c:v>100.10187688886174</c:v>
                </c:pt>
                <c:pt idx="66">
                  <c:v>100.8507045646863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758416"/>
        <c:axId val="460758808"/>
      </c:lineChart>
      <c:catAx>
        <c:axId val="46075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460758808"/>
        <c:crosses val="autoZero"/>
        <c:auto val="1"/>
        <c:lblAlgn val="ctr"/>
        <c:lblOffset val="100"/>
        <c:noMultiLvlLbl val="0"/>
      </c:catAx>
      <c:valAx>
        <c:axId val="460758808"/>
        <c:scaling>
          <c:orientation val="minMax"/>
          <c:min val="70"/>
        </c:scaling>
        <c:delete val="0"/>
        <c:axPos val="l"/>
        <c:numFmt formatCode="#,##0.0" sourceLinked="0"/>
        <c:majorTickMark val="in"/>
        <c:minorTickMark val="none"/>
        <c:tickLblPos val="nextTo"/>
        <c:crossAx val="460758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620822813859937"/>
          <c:y val="0.4989701998974394"/>
          <c:w val="0.29056442656281478"/>
          <c:h val="0.1944896408939072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tasas intertrimestrales</a:t>
            </a:r>
          </a:p>
        </c:rich>
      </c:tx>
      <c:layout>
        <c:manualLayout>
          <c:xMode val="edge"/>
          <c:yMode val="edge"/>
          <c:x val="0.20039856215662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Gráficos!$D$24</c:f>
              <c:strCache>
                <c:ptCount val="1"/>
                <c:pt idx="0">
                  <c:v>País Vasco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Hoja2!$B$6:$B$72</c:f>
              <c:numCache>
                <c:formatCode>General</c:formatCode>
                <c:ptCount val="67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</c:numCache>
            </c:numRef>
          </c:cat>
          <c:val>
            <c:numRef>
              <c:f>Hoja2!$G$6:$G$72</c:f>
              <c:numCache>
                <c:formatCode>0.0</c:formatCode>
                <c:ptCount val="67"/>
                <c:pt idx="1">
                  <c:v>1.481196479138136</c:v>
                </c:pt>
                <c:pt idx="2">
                  <c:v>1.2679963740579892</c:v>
                </c:pt>
                <c:pt idx="3">
                  <c:v>1.0722146112468689</c:v>
                </c:pt>
                <c:pt idx="4">
                  <c:v>0.67380938030197068</c:v>
                </c:pt>
                <c:pt idx="5">
                  <c:v>0.54697191780628263</c:v>
                </c:pt>
                <c:pt idx="6">
                  <c:v>0.66616280230196168</c:v>
                </c:pt>
                <c:pt idx="7">
                  <c:v>0.44105396638487449</c:v>
                </c:pt>
                <c:pt idx="8">
                  <c:v>0.35155471663008697</c:v>
                </c:pt>
                <c:pt idx="9">
                  <c:v>0.36204755724213999</c:v>
                </c:pt>
                <c:pt idx="10">
                  <c:v>0.3894444592696944</c:v>
                </c:pt>
                <c:pt idx="11">
                  <c:v>0.60872245505263489</c:v>
                </c:pt>
                <c:pt idx="12">
                  <c:v>0.67347050781785267</c:v>
                </c:pt>
                <c:pt idx="13">
                  <c:v>0.42077804152815812</c:v>
                </c:pt>
                <c:pt idx="14">
                  <c:v>0.49866038916499544</c:v>
                </c:pt>
                <c:pt idx="15">
                  <c:v>1.0335311835067085</c:v>
                </c:pt>
                <c:pt idx="16">
                  <c:v>0.46921266194914768</c:v>
                </c:pt>
                <c:pt idx="17">
                  <c:v>0.61208125602703056</c:v>
                </c:pt>
                <c:pt idx="18">
                  <c:v>0.96930164171835642</c:v>
                </c:pt>
                <c:pt idx="19">
                  <c:v>0.33879154839826509</c:v>
                </c:pt>
                <c:pt idx="20">
                  <c:v>1.1246671933741847</c:v>
                </c:pt>
                <c:pt idx="21">
                  <c:v>1.0549614178300137</c:v>
                </c:pt>
                <c:pt idx="22">
                  <c:v>0.86140423848022341</c:v>
                </c:pt>
                <c:pt idx="23">
                  <c:v>0.91154995936715277</c:v>
                </c:pt>
                <c:pt idx="24">
                  <c:v>0.99388815736607405</c:v>
                </c:pt>
                <c:pt idx="25">
                  <c:v>0.88359163777727012</c:v>
                </c:pt>
                <c:pt idx="26">
                  <c:v>1.1672092668986833</c:v>
                </c:pt>
                <c:pt idx="27">
                  <c:v>0.78158087053701308</c:v>
                </c:pt>
                <c:pt idx="28">
                  <c:v>0.61161671926119876</c:v>
                </c:pt>
                <c:pt idx="29">
                  <c:v>0.77102100219124114</c:v>
                </c:pt>
                <c:pt idx="30">
                  <c:v>0.84917471238981079</c:v>
                </c:pt>
                <c:pt idx="31">
                  <c:v>0.5417504095862391</c:v>
                </c:pt>
                <c:pt idx="32">
                  <c:v>0.4834972107787161</c:v>
                </c:pt>
                <c:pt idx="33">
                  <c:v>0.62841103155688582</c:v>
                </c:pt>
                <c:pt idx="34">
                  <c:v>-0.49466520324344954</c:v>
                </c:pt>
                <c:pt idx="35">
                  <c:v>-1.1378906884051854</c:v>
                </c:pt>
                <c:pt idx="36">
                  <c:v>-1.8441315886622012</c:v>
                </c:pt>
                <c:pt idx="37">
                  <c:v>-1.4473296136214953</c:v>
                </c:pt>
                <c:pt idx="38">
                  <c:v>-0.40996783107705159</c:v>
                </c:pt>
                <c:pt idx="39">
                  <c:v>0.11197790129218177</c:v>
                </c:pt>
                <c:pt idx="40">
                  <c:v>0.7817750098949805</c:v>
                </c:pt>
                <c:pt idx="41">
                  <c:v>0.59322791428155774</c:v>
                </c:pt>
                <c:pt idx="42">
                  <c:v>0.29248886517727612</c:v>
                </c:pt>
                <c:pt idx="43">
                  <c:v>-0.1745124163626155</c:v>
                </c:pt>
                <c:pt idx="44">
                  <c:v>-0.46489165746823602</c:v>
                </c:pt>
                <c:pt idx="45">
                  <c:v>-0.42153667780181481</c:v>
                </c:pt>
                <c:pt idx="46">
                  <c:v>-0.26105186126339497</c:v>
                </c:pt>
                <c:pt idx="47">
                  <c:v>-0.11810006013351915</c:v>
                </c:pt>
                <c:pt idx="48">
                  <c:v>-0.68718161428235058</c:v>
                </c:pt>
                <c:pt idx="49">
                  <c:v>-0.76913030963772222</c:v>
                </c:pt>
                <c:pt idx="50">
                  <c:v>-0.55282491481962737</c:v>
                </c:pt>
                <c:pt idx="51">
                  <c:v>-0.96903560108959619</c:v>
                </c:pt>
                <c:pt idx="52">
                  <c:v>-0.89527738396890655</c:v>
                </c:pt>
                <c:pt idx="53">
                  <c:v>-0.65638980532345403</c:v>
                </c:pt>
                <c:pt idx="54">
                  <c:v>-0.42952535823330695</c:v>
                </c:pt>
                <c:pt idx="55">
                  <c:v>0.29406288846927087</c:v>
                </c:pt>
                <c:pt idx="56">
                  <c:v>0.79401741220848088</c:v>
                </c:pt>
                <c:pt idx="57">
                  <c:v>0.25020557760924156</c:v>
                </c:pt>
                <c:pt idx="58">
                  <c:v>0.58296013984919792</c:v>
                </c:pt>
                <c:pt idx="59">
                  <c:v>0.70944854879440022</c:v>
                </c:pt>
                <c:pt idx="60">
                  <c:v>0.76936127621742845</c:v>
                </c:pt>
                <c:pt idx="61">
                  <c:v>0.96701291334777562</c:v>
                </c:pt>
                <c:pt idx="62">
                  <c:v>1.0201815362642419</c:v>
                </c:pt>
                <c:pt idx="63">
                  <c:v>0.83299553278597394</c:v>
                </c:pt>
                <c:pt idx="64">
                  <c:v>0.66037851191147467</c:v>
                </c:pt>
                <c:pt idx="65">
                  <c:v>0.77287060954720488</c:v>
                </c:pt>
                <c:pt idx="66">
                  <c:v>0.43982040240877485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Gráficos!$B$24</c:f>
              <c:strCache>
                <c:ptCount val="1"/>
                <c:pt idx="0">
                  <c:v>España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Hoja2!$B$6:$B$72</c:f>
              <c:numCache>
                <c:formatCode>General</c:formatCode>
                <c:ptCount val="67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</c:numCache>
            </c:numRef>
          </c:cat>
          <c:val>
            <c:numRef>
              <c:f>Hoja2!$F$6:$F$72</c:f>
              <c:numCache>
                <c:formatCode>0.0</c:formatCode>
                <c:ptCount val="67"/>
                <c:pt idx="1">
                  <c:v>1.2348166593799448</c:v>
                </c:pt>
                <c:pt idx="2">
                  <c:v>1.0751719035762664</c:v>
                </c:pt>
                <c:pt idx="3">
                  <c:v>1.1103019674575609</c:v>
                </c:pt>
                <c:pt idx="4">
                  <c:v>0.99656664661937899</c:v>
                </c:pt>
                <c:pt idx="5">
                  <c:v>0.79183640798070609</c:v>
                </c:pt>
                <c:pt idx="6">
                  <c:v>1.0030466821006057</c:v>
                </c:pt>
                <c:pt idx="7">
                  <c:v>0.70121181219056083</c:v>
                </c:pt>
                <c:pt idx="8">
                  <c:v>0.57246625418496677</c:v>
                </c:pt>
                <c:pt idx="9">
                  <c:v>0.7505919689835272</c:v>
                </c:pt>
                <c:pt idx="10">
                  <c:v>0.60513012107272779</c:v>
                </c:pt>
                <c:pt idx="11">
                  <c:v>0.75096351020607077</c:v>
                </c:pt>
                <c:pt idx="12">
                  <c:v>0.98863809142051284</c:v>
                </c:pt>
                <c:pt idx="13">
                  <c:v>0.67545141300739964</c:v>
                </c:pt>
                <c:pt idx="14">
                  <c:v>0.68655407632984833</c:v>
                </c:pt>
                <c:pt idx="15">
                  <c:v>1.0309104350145093</c:v>
                </c:pt>
                <c:pt idx="16">
                  <c:v>0.60263439548897679</c:v>
                </c:pt>
                <c:pt idx="17">
                  <c:v>0.78257327006914235</c:v>
                </c:pt>
                <c:pt idx="18">
                  <c:v>1.0000318551447895</c:v>
                </c:pt>
                <c:pt idx="19">
                  <c:v>0.62068027950732407</c:v>
                </c:pt>
                <c:pt idx="20">
                  <c:v>1.0092068371412299</c:v>
                </c:pt>
                <c:pt idx="21">
                  <c:v>1.0189198935495192</c:v>
                </c:pt>
                <c:pt idx="22">
                  <c:v>0.95218322085586227</c:v>
                </c:pt>
                <c:pt idx="23">
                  <c:v>1.0400512051037314</c:v>
                </c:pt>
                <c:pt idx="24">
                  <c:v>1.0862544161538201</c:v>
                </c:pt>
                <c:pt idx="25">
                  <c:v>1.0419127965629826</c:v>
                </c:pt>
                <c:pt idx="26">
                  <c:v>0.99009296991288132</c:v>
                </c:pt>
                <c:pt idx="27">
                  <c:v>0.94746507034255689</c:v>
                </c:pt>
                <c:pt idx="28">
                  <c:v>1.0242417170559737</c:v>
                </c:pt>
                <c:pt idx="29">
                  <c:v>0.81138205442843336</c:v>
                </c:pt>
                <c:pt idx="30">
                  <c:v>0.80788733056400552</c:v>
                </c:pt>
                <c:pt idx="31">
                  <c:v>0.86397158821562847</c:v>
                </c:pt>
                <c:pt idx="32">
                  <c:v>0.45399999614765818</c:v>
                </c:pt>
                <c:pt idx="33">
                  <c:v>5.4456204939401509E-2</c:v>
                </c:pt>
                <c:pt idx="34">
                  <c:v>-0.75248560762277705</c:v>
                </c:pt>
                <c:pt idx="35">
                  <c:v>-1.0119188418110547</c:v>
                </c:pt>
                <c:pt idx="36">
                  <c:v>-1.597426639122812</c:v>
                </c:pt>
                <c:pt idx="37">
                  <c:v>-0.96868259959400627</c:v>
                </c:pt>
                <c:pt idx="38">
                  <c:v>-0.30977166975437731</c:v>
                </c:pt>
                <c:pt idx="39">
                  <c:v>-6.3050436333111914E-2</c:v>
                </c:pt>
                <c:pt idx="40">
                  <c:v>0.29947759694595177</c:v>
                </c:pt>
                <c:pt idx="41">
                  <c:v>0.18840502773991297</c:v>
                </c:pt>
                <c:pt idx="42">
                  <c:v>4.1089234620539372E-2</c:v>
                </c:pt>
                <c:pt idx="43">
                  <c:v>1.1991929431465209E-3</c:v>
                </c:pt>
                <c:pt idx="44">
                  <c:v>-0.40212454468688819</c:v>
                </c:pt>
                <c:pt idx="45">
                  <c:v>-0.48391579483896274</c:v>
                </c:pt>
                <c:pt idx="46">
                  <c:v>-0.35288020825982036</c:v>
                </c:pt>
                <c:pt idx="47">
                  <c:v>-0.52390983651341427</c:v>
                </c:pt>
                <c:pt idx="48">
                  <c:v>-0.95762642906547235</c:v>
                </c:pt>
                <c:pt idx="49">
                  <c:v>-0.9421357747664949</c:v>
                </c:pt>
                <c:pt idx="50">
                  <c:v>-0.73016916328606518</c:v>
                </c:pt>
                <c:pt idx="51">
                  <c:v>-0.98106791655178105</c:v>
                </c:pt>
                <c:pt idx="52">
                  <c:v>-0.35385293639927928</c:v>
                </c:pt>
                <c:pt idx="53">
                  <c:v>-6.8587468603775736E-2</c:v>
                </c:pt>
                <c:pt idx="54">
                  <c:v>-7.6366521171322699E-2</c:v>
                </c:pt>
                <c:pt idx="55">
                  <c:v>0.2835458602304497</c:v>
                </c:pt>
                <c:pt idx="56">
                  <c:v>0.431567988077175</c:v>
                </c:pt>
                <c:pt idx="57">
                  <c:v>0.40213941113571572</c:v>
                </c:pt>
                <c:pt idx="58">
                  <c:v>0.59067767028759821</c:v>
                </c:pt>
                <c:pt idx="59">
                  <c:v>0.74008153193334536</c:v>
                </c:pt>
                <c:pt idx="60">
                  <c:v>0.95507930892517745</c:v>
                </c:pt>
                <c:pt idx="61">
                  <c:v>0.77749167741676395</c:v>
                </c:pt>
                <c:pt idx="62">
                  <c:v>0.93183142239261496</c:v>
                </c:pt>
                <c:pt idx="63">
                  <c:v>0.8395184101733566</c:v>
                </c:pt>
                <c:pt idx="64">
                  <c:v>0.77828591293507277</c:v>
                </c:pt>
                <c:pt idx="65">
                  <c:v>0.83710252498669924</c:v>
                </c:pt>
                <c:pt idx="66">
                  <c:v>0.69999999999998952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759592"/>
        <c:axId val="460759984"/>
      </c:lineChart>
      <c:catAx>
        <c:axId val="460759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460759984"/>
        <c:crosses val="autoZero"/>
        <c:auto val="1"/>
        <c:lblAlgn val="ctr"/>
        <c:lblOffset val="100"/>
        <c:noMultiLvlLbl val="0"/>
      </c:catAx>
      <c:valAx>
        <c:axId val="460759984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crossAx val="460759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29316426358895"/>
          <c:y val="0.54842336945321746"/>
          <c:w val="0.33557472803508626"/>
          <c:h val="0.205901910791394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tasas interanuales</a:t>
            </a:r>
          </a:p>
        </c:rich>
      </c:tx>
      <c:layout>
        <c:manualLayout>
          <c:xMode val="edge"/>
          <c:yMode val="edge"/>
          <c:x val="0.20039856215662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Gráficos!$D$43</c:f>
              <c:strCache>
                <c:ptCount val="1"/>
                <c:pt idx="0">
                  <c:v>Andalucía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Hoja2!$B$6:$B$72</c:f>
              <c:numCache>
                <c:formatCode>General</c:formatCode>
                <c:ptCount val="67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</c:numCache>
            </c:numRef>
          </c:cat>
          <c:val>
            <c:numRef>
              <c:f>Hoja2!$J$6:$J$72</c:f>
              <c:numCache>
                <c:formatCode>General</c:formatCode>
                <c:ptCount val="67"/>
                <c:pt idx="4" formatCode="0.0">
                  <c:v>4.235158869209088</c:v>
                </c:pt>
                <c:pt idx="5" formatCode="0.0">
                  <c:v>3.8958882031316033</c:v>
                </c:pt>
                <c:pt idx="6" formatCode="0.0">
                  <c:v>3.8370205369110177</c:v>
                </c:pt>
                <c:pt idx="7" formatCode="0.0">
                  <c:v>3.9120314296770209</c:v>
                </c:pt>
                <c:pt idx="8" formatCode="0.0">
                  <c:v>3.676798477065879</c:v>
                </c:pt>
                <c:pt idx="9" formatCode="0.0">
                  <c:v>3.8383370366803948</c:v>
                </c:pt>
                <c:pt idx="10" formatCode="0.0">
                  <c:v>3.6482673216648331</c:v>
                </c:pt>
                <c:pt idx="11" formatCode="0.0">
                  <c:v>3.5360910859733252</c:v>
                </c:pt>
                <c:pt idx="12" formatCode="0.0">
                  <c:v>4.3029223448788789</c:v>
                </c:pt>
                <c:pt idx="13" formatCode="0.0">
                  <c:v>4.2390106186061205</c:v>
                </c:pt>
                <c:pt idx="14" formatCode="0.0">
                  <c:v>4.2213998665855401</c:v>
                </c:pt>
                <c:pt idx="15" formatCode="0.0">
                  <c:v>4.1001805120823187</c:v>
                </c:pt>
                <c:pt idx="16" formatCode="0.0">
                  <c:v>3.5529088618949434</c:v>
                </c:pt>
                <c:pt idx="17" formatCode="0.0">
                  <c:v>3.2949618110531764</c:v>
                </c:pt>
                <c:pt idx="18" formatCode="0.0">
                  <c:v>3.4909813978874382</c:v>
                </c:pt>
                <c:pt idx="19" formatCode="0.0">
                  <c:v>3.4865845252368244</c:v>
                </c:pt>
                <c:pt idx="20" formatCode="0.0">
                  <c:v>3.7707135561433569</c:v>
                </c:pt>
                <c:pt idx="21" formatCode="0.0">
                  <c:v>3.8313543771428371</c:v>
                </c:pt>
                <c:pt idx="22" formatCode="0.0">
                  <c:v>3.4174704466119588</c:v>
                </c:pt>
                <c:pt idx="23" formatCode="0.0">
                  <c:v>3.3282196108277651</c:v>
                </c:pt>
                <c:pt idx="24" formatCode="0.0">
                  <c:v>3.4545701320565669</c:v>
                </c:pt>
                <c:pt idx="25" formatCode="0.0">
                  <c:v>3.8344675551442942</c:v>
                </c:pt>
                <c:pt idx="26" formatCode="0.0">
                  <c:v>4.439252313869213</c:v>
                </c:pt>
                <c:pt idx="27" formatCode="0.0">
                  <c:v>4.7321462478618237</c:v>
                </c:pt>
                <c:pt idx="28" formatCode="0.0">
                  <c:v>4.2056063855463011</c:v>
                </c:pt>
                <c:pt idx="29" formatCode="0.0">
                  <c:v>3.8533073787734518</c:v>
                </c:pt>
                <c:pt idx="30" formatCode="0.0">
                  <c:v>3.7228139606936939</c:v>
                </c:pt>
                <c:pt idx="31" formatCode="0.0">
                  <c:v>3.3619847189958474</c:v>
                </c:pt>
                <c:pt idx="32" formatCode="0.0">
                  <c:v>2.7344911678602202</c:v>
                </c:pt>
                <c:pt idx="33" formatCode="0.0">
                  <c:v>1.7733808396470208</c:v>
                </c:pt>
                <c:pt idx="34" formatCode="0.0">
                  <c:v>-8.2044806042103069E-2</c:v>
                </c:pt>
                <c:pt idx="35" formatCode="0.0">
                  <c:v>-1.7968689474219146</c:v>
                </c:pt>
                <c:pt idx="36" formatCode="0.0">
                  <c:v>-3.1304048369842907</c:v>
                </c:pt>
                <c:pt idx="37" formatCode="0.0">
                  <c:v>-4.0333098227034458</c:v>
                </c:pt>
                <c:pt idx="38" formatCode="0.0">
                  <c:v>-3.8276136704416319</c:v>
                </c:pt>
                <c:pt idx="39" formatCode="0.0">
                  <c:v>-3.3534843167288275</c:v>
                </c:pt>
                <c:pt idx="40" formatCode="0.0">
                  <c:v>-2.3379076746777305</c:v>
                </c:pt>
                <c:pt idx="41" formatCode="0.0">
                  <c:v>-1.3324100920337645</c:v>
                </c:pt>
                <c:pt idx="42" formatCode="0.0">
                  <c:v>-0.8122121145466954</c:v>
                </c:pt>
                <c:pt idx="43" formatCode="0.0">
                  <c:v>-0.28274000140171562</c:v>
                </c:pt>
                <c:pt idx="44" formatCode="0.0">
                  <c:v>-8.2314370116087776E-2</c:v>
                </c:pt>
                <c:pt idx="45" formatCode="0.0">
                  <c:v>-0.4898309055710981</c:v>
                </c:pt>
                <c:pt idx="46" formatCode="0.0">
                  <c:v>-0.80446268110866415</c:v>
                </c:pt>
                <c:pt idx="47" formatCode="0.0">
                  <c:v>-1.1509744083863516</c:v>
                </c:pt>
                <c:pt idx="48" formatCode="0.0">
                  <c:v>-2.5097996607079009</c:v>
                </c:pt>
                <c:pt idx="49" formatCode="0.0">
                  <c:v>-3.1967240900174776</c:v>
                </c:pt>
                <c:pt idx="50" formatCode="0.0">
                  <c:v>-3.8839156497167737</c:v>
                </c:pt>
                <c:pt idx="51" formatCode="0.0">
                  <c:v>-4.4260909398671222</c:v>
                </c:pt>
                <c:pt idx="52" formatCode="0.0">
                  <c:v>-3.5843045104135052</c:v>
                </c:pt>
                <c:pt idx="53" formatCode="0.0">
                  <c:v>-2.2766084500549622</c:v>
                </c:pt>
                <c:pt idx="54" formatCode="0.0">
                  <c:v>-1.5532496435915366</c:v>
                </c:pt>
                <c:pt idx="55" formatCode="0.0">
                  <c:v>-0.35688386939553007</c:v>
                </c:pt>
                <c:pt idx="56" formatCode="0.0">
                  <c:v>0.57786357499942653</c:v>
                </c:pt>
                <c:pt idx="57" formatCode="0.0">
                  <c:v>0.49689564635777561</c:v>
                </c:pt>
                <c:pt idx="58" formatCode="0.0">
                  <c:v>1.3622628649342383</c:v>
                </c:pt>
                <c:pt idx="59" formatCode="0.0">
                  <c:v>1.8070245412537211</c:v>
                </c:pt>
                <c:pt idx="60" formatCode="0.0">
                  <c:v>2.4376137839761114</c:v>
                </c:pt>
                <c:pt idx="61" formatCode="0.0">
                  <c:v>3.1066570430381413</c:v>
                </c:pt>
                <c:pt idx="62" formatCode="0.0">
                  <c:v>3.4857714794389372</c:v>
                </c:pt>
                <c:pt idx="63" formatCode="0.0">
                  <c:v>3.5358835132635713</c:v>
                </c:pt>
                <c:pt idx="64" formatCode="0.0">
                  <c:v>3.1622403184580428</c:v>
                </c:pt>
                <c:pt idx="65" formatCode="0.0">
                  <c:v>3.1310734348258373</c:v>
                </c:pt>
                <c:pt idx="66" formatCode="0.0">
                  <c:v>2.961394123678307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Gráficos!$B$43</c:f>
              <c:strCache>
                <c:ptCount val="1"/>
                <c:pt idx="0">
                  <c:v>Aragón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Hoja2!$B$6:$B$72</c:f>
              <c:numCache>
                <c:formatCode>General</c:formatCode>
                <c:ptCount val="67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</c:numCache>
            </c:numRef>
          </c:cat>
          <c:val>
            <c:numRef>
              <c:f>Hoja2!$I$6:$I$72</c:f>
              <c:numCache>
                <c:formatCode>0.0</c:formatCode>
                <c:ptCount val="67"/>
                <c:pt idx="4">
                  <c:v>3.9040291191838605</c:v>
                </c:pt>
                <c:pt idx="5">
                  <c:v>2.9258665202015699</c:v>
                </c:pt>
                <c:pt idx="6">
                  <c:v>2.7065543396614267</c:v>
                </c:pt>
                <c:pt idx="7">
                  <c:v>3.4380727543830591</c:v>
                </c:pt>
                <c:pt idx="8">
                  <c:v>3.638716794756558</c:v>
                </c:pt>
                <c:pt idx="9">
                  <c:v>4.7357494523279309</c:v>
                </c:pt>
                <c:pt idx="10">
                  <c:v>4.8913533387022978</c:v>
                </c:pt>
                <c:pt idx="11">
                  <c:v>3.7818556727861052</c:v>
                </c:pt>
                <c:pt idx="12">
                  <c:v>4.1630035449767844</c:v>
                </c:pt>
                <c:pt idx="13">
                  <c:v>3.0206945747098146</c:v>
                </c:pt>
                <c:pt idx="14">
                  <c:v>2.7762956651480764</c:v>
                </c:pt>
                <c:pt idx="15">
                  <c:v>3.6380279211915445</c:v>
                </c:pt>
                <c:pt idx="16">
                  <c:v>2.6101470850387276</c:v>
                </c:pt>
                <c:pt idx="17">
                  <c:v>3.1336498120536627</c:v>
                </c:pt>
                <c:pt idx="18">
                  <c:v>3.3059556467024853</c:v>
                </c:pt>
                <c:pt idx="19">
                  <c:v>2.955771819446662</c:v>
                </c:pt>
                <c:pt idx="20">
                  <c:v>4.1700523984801174</c:v>
                </c:pt>
                <c:pt idx="21">
                  <c:v>3.6492746749195559</c:v>
                </c:pt>
                <c:pt idx="22">
                  <c:v>3.2088198392494327</c:v>
                </c:pt>
                <c:pt idx="23">
                  <c:v>3.5888293203105492</c:v>
                </c:pt>
                <c:pt idx="24">
                  <c:v>3.5937672479111837</c:v>
                </c:pt>
                <c:pt idx="25">
                  <c:v>4.1978517493135969</c:v>
                </c:pt>
                <c:pt idx="26">
                  <c:v>4.9929017023469191</c:v>
                </c:pt>
                <c:pt idx="27">
                  <c:v>5.3304023473072615</c:v>
                </c:pt>
                <c:pt idx="28">
                  <c:v>4.8324016396538605</c:v>
                </c:pt>
                <c:pt idx="29">
                  <c:v>5.1065686159213808</c:v>
                </c:pt>
                <c:pt idx="30">
                  <c:v>4.6709222689749863</c:v>
                </c:pt>
                <c:pt idx="31">
                  <c:v>4.2702677116340793</c:v>
                </c:pt>
                <c:pt idx="32">
                  <c:v>3.9916269994384024</c:v>
                </c:pt>
                <c:pt idx="33">
                  <c:v>2.6377761488972196</c:v>
                </c:pt>
                <c:pt idx="34">
                  <c:v>1.4271793333145544</c:v>
                </c:pt>
                <c:pt idx="35">
                  <c:v>-2.0677321187838271</c:v>
                </c:pt>
                <c:pt idx="36">
                  <c:v>-4.1058689942594429</c:v>
                </c:pt>
                <c:pt idx="37">
                  <c:v>-4.2710723344889789</c:v>
                </c:pt>
                <c:pt idx="38">
                  <c:v>-4.2494089581276651</c:v>
                </c:pt>
                <c:pt idx="39">
                  <c:v>-1.5773074714146906</c:v>
                </c:pt>
                <c:pt idx="40">
                  <c:v>0.40347268730422936</c:v>
                </c:pt>
                <c:pt idx="41">
                  <c:v>0.41925800977840044</c:v>
                </c:pt>
                <c:pt idx="42">
                  <c:v>0.85376360270643659</c:v>
                </c:pt>
                <c:pt idx="43">
                  <c:v>0.98354185338647149</c:v>
                </c:pt>
                <c:pt idx="44">
                  <c:v>-0.52037782376613828</c:v>
                </c:pt>
                <c:pt idx="45">
                  <c:v>-0.92206816938157354</c:v>
                </c:pt>
                <c:pt idx="46">
                  <c:v>-1.9342113926533622</c:v>
                </c:pt>
                <c:pt idx="47">
                  <c:v>-3.8506860056061187</c:v>
                </c:pt>
                <c:pt idx="48">
                  <c:v>-4.1274918792161497</c:v>
                </c:pt>
                <c:pt idx="49">
                  <c:v>-5.1983817092942974</c:v>
                </c:pt>
                <c:pt idx="50">
                  <c:v>-4.9395598541908452</c:v>
                </c:pt>
                <c:pt idx="51">
                  <c:v>-4.3455463756068458</c:v>
                </c:pt>
                <c:pt idx="52">
                  <c:v>-2.4365164584227439</c:v>
                </c:pt>
                <c:pt idx="53">
                  <c:v>-0.27848882251897411</c:v>
                </c:pt>
                <c:pt idx="54">
                  <c:v>0.76092867112109719</c:v>
                </c:pt>
                <c:pt idx="55">
                  <c:v>2.0126060492205555</c:v>
                </c:pt>
                <c:pt idx="56">
                  <c:v>1.4951615474775748</c:v>
                </c:pt>
                <c:pt idx="57">
                  <c:v>1.5275316119431448</c:v>
                </c:pt>
                <c:pt idx="58">
                  <c:v>1.245141151140472</c:v>
                </c:pt>
                <c:pt idx="59">
                  <c:v>1.5830042336004269</c:v>
                </c:pt>
                <c:pt idx="60">
                  <c:v>2.1669747522837346</c:v>
                </c:pt>
                <c:pt idx="61">
                  <c:v>2.4017538625184631</c:v>
                </c:pt>
                <c:pt idx="62">
                  <c:v>3.0814108502711157</c:v>
                </c:pt>
                <c:pt idx="63">
                  <c:v>3.2483053015607943</c:v>
                </c:pt>
                <c:pt idx="64">
                  <c:v>2.9391640709550249</c:v>
                </c:pt>
                <c:pt idx="65">
                  <c:v>3.058594636105938</c:v>
                </c:pt>
                <c:pt idx="66">
                  <c:v>2.970328656022958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760768"/>
        <c:axId val="460761160"/>
      </c:lineChart>
      <c:catAx>
        <c:axId val="46076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460761160"/>
        <c:crosses val="autoZero"/>
        <c:auto val="1"/>
        <c:lblAlgn val="ctr"/>
        <c:lblOffset val="100"/>
        <c:noMultiLvlLbl val="0"/>
      </c:catAx>
      <c:valAx>
        <c:axId val="460761160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crossAx val="460760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29316426358895"/>
          <c:y val="0.54842336945321746"/>
          <c:w val="0.33557472803508626"/>
          <c:h val="0.1982937308597363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13</xdr:col>
      <xdr:colOff>23999</xdr:colOff>
      <xdr:row>19</xdr:row>
      <xdr:rowOff>100012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13</xdr:col>
      <xdr:colOff>23999</xdr:colOff>
      <xdr:row>38</xdr:row>
      <xdr:rowOff>100012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13</xdr:col>
      <xdr:colOff>23999</xdr:colOff>
      <xdr:row>57</xdr:row>
      <xdr:rowOff>100012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D11"/>
  <sheetViews>
    <sheetView showGridLines="0" workbookViewId="0"/>
  </sheetViews>
  <sheetFormatPr baseColWidth="10" defaultRowHeight="26.25" x14ac:dyDescent="0.4"/>
  <cols>
    <col min="1" max="1" width="1.5703125" style="13" customWidth="1"/>
    <col min="2" max="2" width="22.7109375" style="13" customWidth="1"/>
    <col min="3" max="16384" width="11.42578125" style="13"/>
  </cols>
  <sheetData>
    <row r="2" spans="2:4" x14ac:dyDescent="0.4">
      <c r="B2" s="12" t="s">
        <v>29</v>
      </c>
    </row>
    <row r="4" spans="2:4" x14ac:dyDescent="0.4">
      <c r="B4" s="13" t="s">
        <v>30</v>
      </c>
      <c r="D4" s="13" t="s">
        <v>31</v>
      </c>
    </row>
    <row r="5" spans="2:4" x14ac:dyDescent="0.4">
      <c r="D5" s="13" t="s">
        <v>32</v>
      </c>
    </row>
    <row r="7" spans="2:4" x14ac:dyDescent="0.4">
      <c r="D7" s="13" t="s">
        <v>34</v>
      </c>
    </row>
    <row r="9" spans="2:4" x14ac:dyDescent="0.4">
      <c r="D9" s="13" t="s">
        <v>35</v>
      </c>
    </row>
    <row r="10" spans="2:4" x14ac:dyDescent="0.4">
      <c r="D10" s="13" t="s">
        <v>36</v>
      </c>
    </row>
    <row r="11" spans="2:4" x14ac:dyDescent="0.4">
      <c r="D11" s="13" t="s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BX69"/>
  <sheetViews>
    <sheetView showGridLines="0" zoomScale="85" zoomScaleNormal="85" workbookViewId="0">
      <pane xSplit="1" ySplit="2" topLeftCell="B32" activePane="bottomRight" state="frozen"/>
      <selection pane="topRight" activeCell="B1" sqref="B1"/>
      <selection pane="bottomLeft" activeCell="A3" sqref="A3"/>
      <selection pane="bottomRight" activeCell="B69" sqref="B69"/>
    </sheetView>
  </sheetViews>
  <sheetFormatPr baseColWidth="10" defaultColWidth="7.7109375" defaultRowHeight="15" x14ac:dyDescent="0.25"/>
  <cols>
    <col min="1" max="1" width="7.7109375" style="1" customWidth="1"/>
    <col min="2" max="18" width="12.7109375" style="1" customWidth="1"/>
    <col min="19" max="19" width="11.42578125" style="1" customWidth="1"/>
    <col min="20" max="20" width="9.85546875" style="1" customWidth="1"/>
    <col min="21" max="57" width="12.7109375" style="1" customWidth="1"/>
    <col min="58" max="58" width="9.85546875" style="1" customWidth="1"/>
    <col min="59" max="76" width="12.7109375" customWidth="1"/>
    <col min="77" max="163" width="9.85546875" style="1" customWidth="1"/>
    <col min="164" max="180" width="7.7109375" style="1" customWidth="1"/>
    <col min="181" max="181" width="1.7109375" style="1" customWidth="1"/>
    <col min="182" max="184" width="7.7109375" style="1" customWidth="1"/>
    <col min="185" max="185" width="1.7109375" style="1" customWidth="1"/>
    <col min="186" max="190" width="7.7109375" style="1" customWidth="1"/>
    <col min="191" max="191" width="1.7109375" style="1" customWidth="1"/>
    <col min="192" max="197" width="7.7109375" style="1" customWidth="1"/>
    <col min="198" max="198" width="1.7109375" style="1" customWidth="1"/>
    <col min="199" max="205" width="7.7109375" style="1" customWidth="1"/>
    <col min="206" max="206" width="1.7109375" style="1" customWidth="1"/>
    <col min="207" max="209" width="7.7109375" style="1" customWidth="1"/>
    <col min="210" max="210" width="1.7109375" style="1" customWidth="1"/>
    <col min="211" max="213" width="7.7109375" style="1" customWidth="1"/>
    <col min="214" max="214" width="1.7109375" style="1" customWidth="1"/>
    <col min="215" max="217" width="7.7109375" style="1" customWidth="1"/>
    <col min="218" max="218" width="1.7109375" style="1" customWidth="1"/>
    <col min="219" max="225" width="7.7109375" style="1" customWidth="1"/>
    <col min="226" max="226" width="1.7109375" style="1" customWidth="1"/>
    <col min="227" max="234" width="7.7109375" style="1" customWidth="1"/>
    <col min="235" max="235" width="1.7109375" style="1" customWidth="1"/>
    <col min="236" max="249" width="7.7109375" style="1" customWidth="1"/>
    <col min="250" max="250" width="1.7109375" style="1" customWidth="1"/>
    <col min="251" max="253" width="7.7109375" style="1" customWidth="1"/>
    <col min="254" max="254" width="1.7109375" style="1" customWidth="1"/>
    <col min="255" max="258" width="7.7109375" style="1" customWidth="1"/>
    <col min="259" max="259" width="1.7109375" style="1" customWidth="1"/>
    <col min="260" max="262" width="7.7109375" style="1" customWidth="1"/>
    <col min="263" max="263" width="1.7109375" style="1" customWidth="1"/>
    <col min="264" max="16384" width="7.7109375" style="1"/>
  </cols>
  <sheetData>
    <row r="1" spans="1:76" s="2" customFormat="1" x14ac:dyDescent="0.25">
      <c r="B1" s="3" t="s">
        <v>22</v>
      </c>
      <c r="S1" s="3"/>
      <c r="U1" s="3" t="s">
        <v>24</v>
      </c>
      <c r="AL1" s="3"/>
      <c r="AM1" s="3"/>
      <c r="AN1" s="3" t="s">
        <v>23</v>
      </c>
      <c r="BE1" s="3"/>
      <c r="BG1" s="3" t="s">
        <v>33</v>
      </c>
      <c r="BX1" s="3"/>
    </row>
    <row r="2" spans="1:76" s="14" customFormat="1" ht="54.75" customHeight="1" x14ac:dyDescent="0.25">
      <c r="B2" s="15" t="s">
        <v>4</v>
      </c>
      <c r="C2" s="16" t="s">
        <v>5</v>
      </c>
      <c r="D2" s="16" t="s">
        <v>6</v>
      </c>
      <c r="E2" s="16" t="s">
        <v>7</v>
      </c>
      <c r="F2" s="16" t="s">
        <v>8</v>
      </c>
      <c r="G2" s="16" t="s">
        <v>9</v>
      </c>
      <c r="H2" s="16" t="s">
        <v>10</v>
      </c>
      <c r="I2" s="16" t="s">
        <v>11</v>
      </c>
      <c r="J2" s="16" t="s">
        <v>12</v>
      </c>
      <c r="K2" s="16" t="s">
        <v>13</v>
      </c>
      <c r="L2" s="16" t="s">
        <v>14</v>
      </c>
      <c r="M2" s="16" t="s">
        <v>15</v>
      </c>
      <c r="N2" s="16" t="s">
        <v>16</v>
      </c>
      <c r="O2" s="16" t="s">
        <v>17</v>
      </c>
      <c r="P2" s="16" t="s">
        <v>18</v>
      </c>
      <c r="Q2" s="16" t="s">
        <v>19</v>
      </c>
      <c r="R2" s="16" t="s">
        <v>20</v>
      </c>
      <c r="S2" s="17" t="s">
        <v>21</v>
      </c>
      <c r="U2" s="15" t="s">
        <v>4</v>
      </c>
      <c r="V2" s="16" t="s">
        <v>5</v>
      </c>
      <c r="W2" s="16" t="s">
        <v>6</v>
      </c>
      <c r="X2" s="16" t="s">
        <v>7</v>
      </c>
      <c r="Y2" s="16" t="s">
        <v>8</v>
      </c>
      <c r="Z2" s="16" t="s">
        <v>9</v>
      </c>
      <c r="AA2" s="16" t="s">
        <v>10</v>
      </c>
      <c r="AB2" s="16" t="s">
        <v>11</v>
      </c>
      <c r="AC2" s="16" t="s">
        <v>12</v>
      </c>
      <c r="AD2" s="16" t="s">
        <v>13</v>
      </c>
      <c r="AE2" s="16" t="s">
        <v>14</v>
      </c>
      <c r="AF2" s="16" t="s">
        <v>15</v>
      </c>
      <c r="AG2" s="16" t="s">
        <v>16</v>
      </c>
      <c r="AH2" s="16" t="s">
        <v>17</v>
      </c>
      <c r="AI2" s="16" t="s">
        <v>18</v>
      </c>
      <c r="AJ2" s="16" t="s">
        <v>19</v>
      </c>
      <c r="AK2" s="16" t="s">
        <v>20</v>
      </c>
      <c r="AL2" s="17" t="s">
        <v>21</v>
      </c>
      <c r="AM2" s="18"/>
      <c r="AN2" s="15" t="s">
        <v>4</v>
      </c>
      <c r="AO2" s="16" t="s">
        <v>5</v>
      </c>
      <c r="AP2" s="16" t="s">
        <v>6</v>
      </c>
      <c r="AQ2" s="16" t="s">
        <v>7</v>
      </c>
      <c r="AR2" s="16" t="s">
        <v>8</v>
      </c>
      <c r="AS2" s="16" t="s">
        <v>9</v>
      </c>
      <c r="AT2" s="16" t="s">
        <v>10</v>
      </c>
      <c r="AU2" s="16" t="s">
        <v>11</v>
      </c>
      <c r="AV2" s="16" t="s">
        <v>12</v>
      </c>
      <c r="AW2" s="16" t="s">
        <v>13</v>
      </c>
      <c r="AX2" s="16" t="s">
        <v>14</v>
      </c>
      <c r="AY2" s="16" t="s">
        <v>15</v>
      </c>
      <c r="AZ2" s="16" t="s">
        <v>16</v>
      </c>
      <c r="BA2" s="16" t="s">
        <v>17</v>
      </c>
      <c r="BB2" s="16" t="s">
        <v>18</v>
      </c>
      <c r="BC2" s="16" t="s">
        <v>19</v>
      </c>
      <c r="BD2" s="16" t="s">
        <v>20</v>
      </c>
      <c r="BE2" s="17" t="s">
        <v>21</v>
      </c>
      <c r="BG2" s="15" t="s">
        <v>4</v>
      </c>
      <c r="BH2" s="16" t="s">
        <v>5</v>
      </c>
      <c r="BI2" s="16" t="s">
        <v>6</v>
      </c>
      <c r="BJ2" s="16" t="s">
        <v>7</v>
      </c>
      <c r="BK2" s="16" t="s">
        <v>8</v>
      </c>
      <c r="BL2" s="16" t="s">
        <v>9</v>
      </c>
      <c r="BM2" s="16" t="s">
        <v>10</v>
      </c>
      <c r="BN2" s="16" t="s">
        <v>11</v>
      </c>
      <c r="BO2" s="16" t="s">
        <v>12</v>
      </c>
      <c r="BP2" s="16" t="s">
        <v>13</v>
      </c>
      <c r="BQ2" s="16" t="s">
        <v>14</v>
      </c>
      <c r="BR2" s="16" t="s">
        <v>15</v>
      </c>
      <c r="BS2" s="16" t="s">
        <v>16</v>
      </c>
      <c r="BT2" s="16" t="s">
        <v>17</v>
      </c>
      <c r="BU2" s="16" t="s">
        <v>18</v>
      </c>
      <c r="BV2" s="16" t="s">
        <v>19</v>
      </c>
      <c r="BW2" s="16" t="s">
        <v>20</v>
      </c>
      <c r="BX2" s="17" t="s">
        <v>21</v>
      </c>
    </row>
    <row r="3" spans="1:76" x14ac:dyDescent="0.25">
      <c r="A3" s="4">
        <v>200001</v>
      </c>
      <c r="B3" s="5">
        <v>78.829644455879063</v>
      </c>
      <c r="C3" s="5">
        <v>76.665035022915589</v>
      </c>
      <c r="D3" s="5">
        <v>83.359923062792078</v>
      </c>
      <c r="E3" s="5">
        <v>87.541952614298751</v>
      </c>
      <c r="F3" s="5">
        <v>81.881106453340223</v>
      </c>
      <c r="G3" s="5">
        <v>83.957673109765963</v>
      </c>
      <c r="H3" s="5">
        <v>82.983388659043797</v>
      </c>
      <c r="I3" s="5">
        <v>71.63122700078317</v>
      </c>
      <c r="J3" s="5">
        <v>79.693520412967544</v>
      </c>
      <c r="K3" s="5">
        <v>81.287884715968787</v>
      </c>
      <c r="L3" s="5">
        <v>77.599365950856935</v>
      </c>
      <c r="M3" s="5">
        <v>77.477550781918808</v>
      </c>
      <c r="N3" s="5">
        <v>75.018370634580961</v>
      </c>
      <c r="O3" s="5">
        <v>75.854673498721596</v>
      </c>
      <c r="P3" s="5">
        <v>79.620678533013546</v>
      </c>
      <c r="Q3" s="5">
        <v>81.461741522097682</v>
      </c>
      <c r="R3" s="5">
        <v>79.158816879368302</v>
      </c>
      <c r="S3" s="5">
        <v>78.910499999999999</v>
      </c>
    </row>
    <row r="4" spans="1:76" x14ac:dyDescent="0.25">
      <c r="A4" s="4">
        <v>200002</v>
      </c>
      <c r="B4" s="5">
        <v>79.79698450921272</v>
      </c>
      <c r="C4" s="5">
        <v>77.753255819140847</v>
      </c>
      <c r="D4" s="5">
        <v>84.151383945272087</v>
      </c>
      <c r="E4" s="5">
        <v>88.228924889068239</v>
      </c>
      <c r="F4" s="5">
        <v>83.067301892112141</v>
      </c>
      <c r="G4" s="5">
        <v>85.296226361156556</v>
      </c>
      <c r="H4" s="5">
        <v>83.712288156502765</v>
      </c>
      <c r="I4" s="5">
        <v>72.594932865932677</v>
      </c>
      <c r="J4" s="5">
        <v>80.805044010443609</v>
      </c>
      <c r="K4" s="5">
        <v>82.318768107825917</v>
      </c>
      <c r="L4" s="5">
        <v>78.431272281367498</v>
      </c>
      <c r="M4" s="5">
        <v>78.278360786349893</v>
      </c>
      <c r="N4" s="5">
        <v>75.917984100734387</v>
      </c>
      <c r="O4" s="5">
        <v>76.641272277250792</v>
      </c>
      <c r="P4" s="5">
        <v>80.34705987378787</v>
      </c>
      <c r="Q4" s="5">
        <v>82.668349969367597</v>
      </c>
      <c r="R4" s="5">
        <v>80.072246096612588</v>
      </c>
      <c r="S4" s="5">
        <v>79.884900000000002</v>
      </c>
      <c r="U4" s="10">
        <f t="shared" ref="U4:U35" si="0">(B4/B3-1)*100</f>
        <v>1.2271272565171465</v>
      </c>
      <c r="V4" s="10">
        <f t="shared" ref="V4:V35" si="1">(C4/C3-1)*100</f>
        <v>1.4194486390047167</v>
      </c>
      <c r="W4" s="10">
        <f t="shared" ref="W4:W35" si="2">(D4/D3-1)*100</f>
        <v>0.94945011151681413</v>
      </c>
      <c r="X4" s="10">
        <f t="shared" ref="X4:X35" si="3">(E4/E3-1)*100</f>
        <v>0.78473492337578499</v>
      </c>
      <c r="Y4" s="10">
        <f t="shared" ref="Y4:Y35" si="4">(F4/F3-1)*100</f>
        <v>1.4486802757701644</v>
      </c>
      <c r="Z4" s="10">
        <f t="shared" ref="Z4:Z35" si="5">(G4/G3-1)*100</f>
        <v>1.5943191394079959</v>
      </c>
      <c r="AA4" s="10">
        <f t="shared" ref="AA4:AA35" si="6">(H4/H3-1)*100</f>
        <v>0.87836795922351385</v>
      </c>
      <c r="AB4" s="10">
        <f t="shared" ref="AB4:AB35" si="7">(I4/I3-1)*100</f>
        <v>1.3453711537552815</v>
      </c>
      <c r="AC4" s="10">
        <f t="shared" ref="AC4:AC35" si="8">(J4/J3-1)*100</f>
        <v>1.3947477683458054</v>
      </c>
      <c r="AD4" s="10">
        <f t="shared" ref="AD4:AD35" si="9">(K4/K3-1)*100</f>
        <v>1.2681882367331587</v>
      </c>
      <c r="AE4" s="10">
        <f t="shared" ref="AE4:AE35" si="10">(L4/L3-1)*100</f>
        <v>1.0720529998111017</v>
      </c>
      <c r="AF4" s="10">
        <f t="shared" ref="AF4:AF35" si="11">(M4/M3-1)*100</f>
        <v>1.0336026324388792</v>
      </c>
      <c r="AG4" s="10">
        <f t="shared" ref="AG4:AG35" si="12">(N4/N3-1)*100</f>
        <v>1.199190889569568</v>
      </c>
      <c r="AH4" s="10">
        <f t="shared" ref="AH4:AH35" si="13">(O4/O3-1)*100</f>
        <v>1.0369812989076355</v>
      </c>
      <c r="AI4" s="10">
        <f t="shared" ref="AI4:AI35" si="14">(P4/P3-1)*100</f>
        <v>0.91230237440533823</v>
      </c>
      <c r="AJ4" s="10">
        <f t="shared" ref="AJ4:AJ35" si="15">(Q4/Q3-1)*100</f>
        <v>1.481196479138136</v>
      </c>
      <c r="AK4" s="10">
        <f t="shared" ref="AK4:AK35" si="16">(R4/R3-1)*100</f>
        <v>1.1539197441976512</v>
      </c>
      <c r="AL4" s="10">
        <f t="shared" ref="AL4:AL35" si="17">(S4/S3-1)*100</f>
        <v>1.2348166593799448</v>
      </c>
      <c r="AM4" s="10"/>
      <c r="BG4" s="11">
        <f>U4*4</f>
        <v>4.908509026068586</v>
      </c>
      <c r="BH4" s="11">
        <f t="shared" ref="BH4:BH63" si="18">V4*4</f>
        <v>5.677794556018867</v>
      </c>
      <c r="BI4" s="11">
        <f t="shared" ref="BI4:BI63" si="19">W4*4</f>
        <v>3.7978004460672565</v>
      </c>
      <c r="BJ4" s="11">
        <f t="shared" ref="BJ4:BJ63" si="20">X4*4</f>
        <v>3.1389396935031399</v>
      </c>
      <c r="BK4" s="11">
        <f t="shared" ref="BK4:BK63" si="21">Y4*4</f>
        <v>5.7947211030806578</v>
      </c>
      <c r="BL4" s="11">
        <f t="shared" ref="BL4:BL63" si="22">Z4*4</f>
        <v>6.3772765576319834</v>
      </c>
      <c r="BM4" s="11">
        <f t="shared" ref="BM4:BM63" si="23">AA4*4</f>
        <v>3.5134718368940554</v>
      </c>
      <c r="BN4" s="11">
        <f t="shared" ref="BN4:BN63" si="24">AB4*4</f>
        <v>5.381484615021126</v>
      </c>
      <c r="BO4" s="11">
        <f t="shared" ref="BO4:BO63" si="25">AC4*4</f>
        <v>5.5789910733832215</v>
      </c>
      <c r="BP4" s="11">
        <f t="shared" ref="BP4:BP63" si="26">AD4*4</f>
        <v>5.0727529469326349</v>
      </c>
      <c r="BQ4" s="11">
        <f t="shared" ref="BQ4:BQ63" si="27">AE4*4</f>
        <v>4.2882119992444068</v>
      </c>
      <c r="BR4" s="11">
        <f t="shared" ref="BR4:BR63" si="28">AF4*4</f>
        <v>4.1344105297555167</v>
      </c>
      <c r="BS4" s="11">
        <f t="shared" ref="BS4:BS63" si="29">AG4*4</f>
        <v>4.7967635582782719</v>
      </c>
      <c r="BT4" s="11">
        <f t="shared" ref="BT4:BT63" si="30">AH4*4</f>
        <v>4.1479251956305419</v>
      </c>
      <c r="BU4" s="11">
        <f t="shared" ref="BU4:BU63" si="31">AI4*4</f>
        <v>3.6492094976213529</v>
      </c>
      <c r="BV4" s="11">
        <f t="shared" ref="BV4:BV63" si="32">AJ4*4</f>
        <v>5.9247859165525441</v>
      </c>
      <c r="BW4" s="11">
        <f t="shared" ref="BW4:BW63" si="33">AK4*4</f>
        <v>4.6156789767906048</v>
      </c>
      <c r="BX4" s="11">
        <f t="shared" ref="BX4:BX63" si="34">AL4*4</f>
        <v>4.9392666375197791</v>
      </c>
    </row>
    <row r="5" spans="1:76" x14ac:dyDescent="0.25">
      <c r="A5" s="4">
        <v>200003</v>
      </c>
      <c r="B5" s="5">
        <v>80.663857140365536</v>
      </c>
      <c r="C5" s="5">
        <v>78.624137662280361</v>
      </c>
      <c r="D5" s="5">
        <v>85.007225650528383</v>
      </c>
      <c r="E5" s="5">
        <v>88.847661973263925</v>
      </c>
      <c r="F5" s="5">
        <v>84.280977326469866</v>
      </c>
      <c r="G5" s="5">
        <v>86.506286341447975</v>
      </c>
      <c r="H5" s="5">
        <v>84.336748229819889</v>
      </c>
      <c r="I5" s="5">
        <v>73.216618277115302</v>
      </c>
      <c r="J5" s="5">
        <v>81.46884812680662</v>
      </c>
      <c r="K5" s="5">
        <v>83.51622393250814</v>
      </c>
      <c r="L5" s="5">
        <v>78.954663643019998</v>
      </c>
      <c r="M5" s="5">
        <v>79.141403155665714</v>
      </c>
      <c r="N5" s="5">
        <v>76.784302883608561</v>
      </c>
      <c r="O5" s="5">
        <v>77.852001840947736</v>
      </c>
      <c r="P5" s="5">
        <v>81.123761566659127</v>
      </c>
      <c r="Q5" s="5">
        <v>83.716581649472744</v>
      </c>
      <c r="R5" s="5">
        <v>80.823362852381607</v>
      </c>
      <c r="S5" s="5">
        <v>80.743799999999993</v>
      </c>
      <c r="U5" s="10">
        <f t="shared" si="0"/>
        <v>1.0863476063468713</v>
      </c>
      <c r="V5" s="10">
        <f t="shared" si="1"/>
        <v>1.1200583614983772</v>
      </c>
      <c r="W5" s="10">
        <f t="shared" si="2"/>
        <v>1.0170262984776191</v>
      </c>
      <c r="X5" s="10">
        <f t="shared" si="3"/>
        <v>0.70128598413008447</v>
      </c>
      <c r="Y5" s="10">
        <f t="shared" si="4"/>
        <v>1.4610748233210291</v>
      </c>
      <c r="Z5" s="10">
        <f t="shared" si="5"/>
        <v>1.418655938151181</v>
      </c>
      <c r="AA5" s="10">
        <f t="shared" si="6"/>
        <v>0.7459598669070866</v>
      </c>
      <c r="AB5" s="10">
        <f t="shared" si="7"/>
        <v>0.85637576431230045</v>
      </c>
      <c r="AC5" s="10">
        <f t="shared" si="8"/>
        <v>0.82148846584033652</v>
      </c>
      <c r="AD5" s="10">
        <f t="shared" si="9"/>
        <v>1.4546571240154238</v>
      </c>
      <c r="AE5" s="10">
        <f t="shared" si="10"/>
        <v>0.66732483922340435</v>
      </c>
      <c r="AF5" s="10">
        <f t="shared" si="11"/>
        <v>1.1025299465217131</v>
      </c>
      <c r="AG5" s="10">
        <f t="shared" si="12"/>
        <v>1.1411245874556775</v>
      </c>
      <c r="AH5" s="10">
        <f t="shared" si="13"/>
        <v>1.5797357320962879</v>
      </c>
      <c r="AI5" s="10">
        <f t="shared" si="14"/>
        <v>0.96668340333962988</v>
      </c>
      <c r="AJ5" s="10">
        <f t="shared" si="15"/>
        <v>1.2679963740579892</v>
      </c>
      <c r="AK5" s="10">
        <f t="shared" si="16"/>
        <v>0.93804881514469862</v>
      </c>
      <c r="AL5" s="10">
        <f t="shared" si="17"/>
        <v>1.0751719035762664</v>
      </c>
      <c r="AM5" s="10"/>
      <c r="BG5" s="11">
        <f t="shared" ref="BG5:BG63" si="35">U5*4</f>
        <v>4.3453904253874853</v>
      </c>
      <c r="BH5" s="11">
        <f t="shared" si="18"/>
        <v>4.4802334459935089</v>
      </c>
      <c r="BI5" s="11">
        <f t="shared" si="19"/>
        <v>4.0681051939104762</v>
      </c>
      <c r="BJ5" s="11">
        <f t="shared" si="20"/>
        <v>2.8051439365203379</v>
      </c>
      <c r="BK5" s="11">
        <f t="shared" si="21"/>
        <v>5.8442992932841165</v>
      </c>
      <c r="BL5" s="11">
        <f t="shared" si="22"/>
        <v>5.6746237526047238</v>
      </c>
      <c r="BM5" s="11">
        <f t="shared" si="23"/>
        <v>2.9838394676283464</v>
      </c>
      <c r="BN5" s="11">
        <f t="shared" si="24"/>
        <v>3.4255030572492018</v>
      </c>
      <c r="BO5" s="11">
        <f t="shared" si="25"/>
        <v>3.2859538633613461</v>
      </c>
      <c r="BP5" s="11">
        <f t="shared" si="26"/>
        <v>5.8186284960616952</v>
      </c>
      <c r="BQ5" s="11">
        <f t="shared" si="27"/>
        <v>2.6692993568936174</v>
      </c>
      <c r="BR5" s="11">
        <f t="shared" si="28"/>
        <v>4.4101197860868524</v>
      </c>
      <c r="BS5" s="11">
        <f t="shared" si="29"/>
        <v>4.5644983498227099</v>
      </c>
      <c r="BT5" s="11">
        <f t="shared" si="30"/>
        <v>6.3189429283851517</v>
      </c>
      <c r="BU5" s="11">
        <f t="shared" si="31"/>
        <v>3.8667336133585195</v>
      </c>
      <c r="BV5" s="11">
        <f t="shared" si="32"/>
        <v>5.0719854962319566</v>
      </c>
      <c r="BW5" s="11">
        <f t="shared" si="33"/>
        <v>3.7521952605787945</v>
      </c>
      <c r="BX5" s="11">
        <f t="shared" si="34"/>
        <v>4.3006876143050654</v>
      </c>
    </row>
    <row r="6" spans="1:76" x14ac:dyDescent="0.25">
      <c r="A6" s="4">
        <v>200004</v>
      </c>
      <c r="B6" s="5">
        <v>81.464311903782843</v>
      </c>
      <c r="C6" s="5">
        <v>79.153520231367892</v>
      </c>
      <c r="D6" s="5">
        <v>85.881485516556367</v>
      </c>
      <c r="E6" s="5">
        <v>89.490973999936031</v>
      </c>
      <c r="F6" s="5">
        <v>85.528109297070188</v>
      </c>
      <c r="G6" s="5">
        <v>87.512886389893367</v>
      </c>
      <c r="H6" s="5">
        <v>84.818157732743714</v>
      </c>
      <c r="I6" s="5">
        <v>73.821857013852934</v>
      </c>
      <c r="J6" s="5">
        <v>82.598478184960427</v>
      </c>
      <c r="K6" s="5">
        <v>84.438066575118143</v>
      </c>
      <c r="L6" s="5">
        <v>79.550313362702724</v>
      </c>
      <c r="M6" s="5">
        <v>79.763560422294262</v>
      </c>
      <c r="N6" s="5">
        <v>77.876881027121996</v>
      </c>
      <c r="O6" s="5">
        <v>78.517751555880565</v>
      </c>
      <c r="P6" s="5">
        <v>81.815439902718168</v>
      </c>
      <c r="Q6" s="5">
        <v>84.614203069954812</v>
      </c>
      <c r="R6" s="5">
        <v>81.385628900766832</v>
      </c>
      <c r="S6" s="5">
        <v>81.640299999999996</v>
      </c>
      <c r="U6" s="10">
        <f t="shared" si="0"/>
        <v>0.99233385532806473</v>
      </c>
      <c r="V6" s="10">
        <f t="shared" si="1"/>
        <v>0.6733079494765537</v>
      </c>
      <c r="W6" s="10">
        <f t="shared" si="2"/>
        <v>1.0284535924300675</v>
      </c>
      <c r="X6" s="10">
        <f t="shared" si="3"/>
        <v>0.72406185192097627</v>
      </c>
      <c r="Y6" s="10">
        <f t="shared" si="4"/>
        <v>1.4797312634017512</v>
      </c>
      <c r="Z6" s="10">
        <f t="shared" si="5"/>
        <v>1.1636149128772644</v>
      </c>
      <c r="AA6" s="10">
        <f t="shared" si="6"/>
        <v>0.57081819376290088</v>
      </c>
      <c r="AB6" s="10">
        <f t="shared" si="7"/>
        <v>0.82664120657265361</v>
      </c>
      <c r="AC6" s="10">
        <f t="shared" si="8"/>
        <v>1.3865791454367171</v>
      </c>
      <c r="AD6" s="10">
        <f t="shared" si="9"/>
        <v>1.1037887002110836</v>
      </c>
      <c r="AE6" s="10">
        <f t="shared" si="10"/>
        <v>0.75441993189389045</v>
      </c>
      <c r="AF6" s="10">
        <f t="shared" si="11"/>
        <v>0.78613373256071206</v>
      </c>
      <c r="AG6" s="10">
        <f t="shared" si="12"/>
        <v>1.4229186207102673</v>
      </c>
      <c r="AH6" s="10">
        <f t="shared" si="13"/>
        <v>0.85514784358784457</v>
      </c>
      <c r="AI6" s="10">
        <f t="shared" si="14"/>
        <v>0.85262113430315534</v>
      </c>
      <c r="AJ6" s="10">
        <f t="shared" si="15"/>
        <v>1.0722146112468689</v>
      </c>
      <c r="AK6" s="10">
        <f t="shared" si="16"/>
        <v>0.69567267253178855</v>
      </c>
      <c r="AL6" s="10">
        <f t="shared" si="17"/>
        <v>1.1103019674575609</v>
      </c>
      <c r="AM6" s="10"/>
      <c r="BG6" s="11">
        <f t="shared" si="35"/>
        <v>3.9693354213122589</v>
      </c>
      <c r="BH6" s="11">
        <f t="shared" si="18"/>
        <v>2.6932317979062148</v>
      </c>
      <c r="BI6" s="11">
        <f t="shared" si="19"/>
        <v>4.11381436972027</v>
      </c>
      <c r="BJ6" s="11">
        <f t="shared" si="20"/>
        <v>2.8962474076839051</v>
      </c>
      <c r="BK6" s="11">
        <f t="shared" si="21"/>
        <v>5.9189250536070048</v>
      </c>
      <c r="BL6" s="11">
        <f t="shared" si="22"/>
        <v>4.6544596515090575</v>
      </c>
      <c r="BM6" s="11">
        <f t="shared" si="23"/>
        <v>2.2832727750516035</v>
      </c>
      <c r="BN6" s="11">
        <f t="shared" si="24"/>
        <v>3.3065648262906144</v>
      </c>
      <c r="BO6" s="11">
        <f t="shared" si="25"/>
        <v>5.5463165817468685</v>
      </c>
      <c r="BP6" s="11">
        <f t="shared" si="26"/>
        <v>4.4151548008443342</v>
      </c>
      <c r="BQ6" s="11">
        <f t="shared" si="27"/>
        <v>3.0176797275755618</v>
      </c>
      <c r="BR6" s="11">
        <f t="shared" si="28"/>
        <v>3.1445349302428482</v>
      </c>
      <c r="BS6" s="11">
        <f t="shared" si="29"/>
        <v>5.6916744828410692</v>
      </c>
      <c r="BT6" s="11">
        <f t="shared" si="30"/>
        <v>3.4205913743513783</v>
      </c>
      <c r="BU6" s="11">
        <f t="shared" si="31"/>
        <v>3.4104845372126213</v>
      </c>
      <c r="BV6" s="11">
        <f t="shared" si="32"/>
        <v>4.2888584449874756</v>
      </c>
      <c r="BW6" s="11">
        <f t="shared" si="33"/>
        <v>2.7826906901271542</v>
      </c>
      <c r="BX6" s="11">
        <f t="shared" si="34"/>
        <v>4.4412078698302437</v>
      </c>
    </row>
    <row r="7" spans="1:76" x14ac:dyDescent="0.25">
      <c r="A7" s="4">
        <v>200101</v>
      </c>
      <c r="B7" s="5">
        <v>82.168205134618219</v>
      </c>
      <c r="C7" s="5">
        <v>79.658060314442722</v>
      </c>
      <c r="D7" s="5">
        <v>86.805281369113558</v>
      </c>
      <c r="E7" s="5">
        <v>90.005521357605673</v>
      </c>
      <c r="F7" s="5">
        <v>86.506578340518729</v>
      </c>
      <c r="G7" s="5">
        <v>88.272693506380662</v>
      </c>
      <c r="H7" s="5">
        <v>85.158130065289868</v>
      </c>
      <c r="I7" s="5">
        <v>74.636216614639864</v>
      </c>
      <c r="J7" s="5">
        <v>83.649116353310745</v>
      </c>
      <c r="K7" s="5">
        <v>85.573755846668305</v>
      </c>
      <c r="L7" s="5">
        <v>79.941811441639629</v>
      </c>
      <c r="M7" s="5">
        <v>80.390233837928022</v>
      </c>
      <c r="N7" s="5">
        <v>78.786978083087618</v>
      </c>
      <c r="O7" s="5">
        <v>79.347278802529232</v>
      </c>
      <c r="P7" s="5">
        <v>82.258331058425398</v>
      </c>
      <c r="Q7" s="5">
        <v>85.184341507307934</v>
      </c>
      <c r="R7" s="5">
        <v>81.710836327386446</v>
      </c>
      <c r="S7" s="5">
        <v>82.453900000000004</v>
      </c>
      <c r="U7" s="10">
        <f t="shared" si="0"/>
        <v>0.86405103582871678</v>
      </c>
      <c r="V7" s="10">
        <f t="shared" si="1"/>
        <v>0.63741963920245226</v>
      </c>
      <c r="W7" s="10">
        <f t="shared" si="2"/>
        <v>1.0756635693954131</v>
      </c>
      <c r="X7" s="10">
        <f t="shared" si="3"/>
        <v>0.57497123416045959</v>
      </c>
      <c r="Y7" s="10">
        <f t="shared" si="4"/>
        <v>1.1440321217086158</v>
      </c>
      <c r="Z7" s="10">
        <f t="shared" si="5"/>
        <v>0.86822312442325078</v>
      </c>
      <c r="AA7" s="10">
        <f t="shared" si="6"/>
        <v>0.40082494318891548</v>
      </c>
      <c r="AB7" s="10">
        <f t="shared" si="7"/>
        <v>1.1031415812719381</v>
      </c>
      <c r="AC7" s="10">
        <f t="shared" si="8"/>
        <v>1.2719824764781507</v>
      </c>
      <c r="AD7" s="10">
        <f t="shared" si="9"/>
        <v>1.344996774102869</v>
      </c>
      <c r="AE7" s="10">
        <f t="shared" si="10"/>
        <v>0.49213895255435514</v>
      </c>
      <c r="AF7" s="10">
        <f t="shared" si="11"/>
        <v>0.7856637947402989</v>
      </c>
      <c r="AG7" s="10">
        <f t="shared" si="12"/>
        <v>1.168635728552947</v>
      </c>
      <c r="AH7" s="10">
        <f t="shared" si="13"/>
        <v>1.0564836998144367</v>
      </c>
      <c r="AI7" s="10">
        <f t="shared" si="14"/>
        <v>0.5413295537295193</v>
      </c>
      <c r="AJ7" s="10">
        <f t="shared" si="15"/>
        <v>0.67380938030197068</v>
      </c>
      <c r="AK7" s="10">
        <f t="shared" si="16"/>
        <v>0.3995882700816189</v>
      </c>
      <c r="AL7" s="10">
        <f t="shared" si="17"/>
        <v>0.99656664661937899</v>
      </c>
      <c r="AM7" s="10"/>
      <c r="AN7" s="10">
        <f>(B7/B3-1)*100</f>
        <v>4.235158869209088</v>
      </c>
      <c r="AO7" s="10">
        <f t="shared" ref="AO7:BE7" si="36">(C7/C3-1)*100</f>
        <v>3.9040291191838605</v>
      </c>
      <c r="AP7" s="10">
        <f t="shared" si="36"/>
        <v>4.1331111878860627</v>
      </c>
      <c r="AQ7" s="10">
        <f t="shared" si="36"/>
        <v>2.8141578634431008</v>
      </c>
      <c r="AR7" s="10">
        <f t="shared" si="36"/>
        <v>5.6490099945270211</v>
      </c>
      <c r="AS7" s="10">
        <f t="shared" si="36"/>
        <v>5.1395188036872597</v>
      </c>
      <c r="AT7" s="10">
        <f t="shared" si="36"/>
        <v>2.6206948660309592</v>
      </c>
      <c r="AU7" s="10">
        <f t="shared" si="36"/>
        <v>4.1950832614159106</v>
      </c>
      <c r="AV7" s="10">
        <f t="shared" si="36"/>
        <v>4.9635101070269139</v>
      </c>
      <c r="AW7" s="10">
        <f t="shared" si="36"/>
        <v>5.2724599067560218</v>
      </c>
      <c r="AX7" s="10">
        <f t="shared" si="36"/>
        <v>3.0186399876851455</v>
      </c>
      <c r="AY7" s="10">
        <f t="shared" si="36"/>
        <v>3.7593896898054258</v>
      </c>
      <c r="AZ7" s="10">
        <f t="shared" si="36"/>
        <v>5.0235794467781369</v>
      </c>
      <c r="BA7" s="10">
        <f t="shared" si="36"/>
        <v>4.6043376666389468</v>
      </c>
      <c r="BB7" s="10">
        <f t="shared" si="36"/>
        <v>3.3127732317907777</v>
      </c>
      <c r="BC7" s="10">
        <f t="shared" si="36"/>
        <v>4.5697525189790422</v>
      </c>
      <c r="BD7" s="10">
        <f t="shared" si="36"/>
        <v>3.223923182059707</v>
      </c>
      <c r="BE7" s="10">
        <f t="shared" si="36"/>
        <v>4.4904036851876494</v>
      </c>
      <c r="BG7" s="11">
        <f t="shared" si="35"/>
        <v>3.4562041433148671</v>
      </c>
      <c r="BH7" s="11">
        <f t="shared" si="18"/>
        <v>2.549678556809809</v>
      </c>
      <c r="BI7" s="11">
        <f t="shared" si="19"/>
        <v>4.3026542775816523</v>
      </c>
      <c r="BJ7" s="11">
        <f t="shared" si="20"/>
        <v>2.2998849366418384</v>
      </c>
      <c r="BK7" s="11">
        <f t="shared" si="21"/>
        <v>4.5761284868344632</v>
      </c>
      <c r="BL7" s="11">
        <f t="shared" si="22"/>
        <v>3.4728924976930031</v>
      </c>
      <c r="BM7" s="11">
        <f t="shared" si="23"/>
        <v>1.6032997727556619</v>
      </c>
      <c r="BN7" s="11">
        <f t="shared" si="24"/>
        <v>4.4125663250877523</v>
      </c>
      <c r="BO7" s="11">
        <f t="shared" si="25"/>
        <v>5.0879299059126026</v>
      </c>
      <c r="BP7" s="11">
        <f t="shared" si="26"/>
        <v>5.379987096411476</v>
      </c>
      <c r="BQ7" s="11">
        <f t="shared" si="27"/>
        <v>1.9685558102174205</v>
      </c>
      <c r="BR7" s="11">
        <f t="shared" si="28"/>
        <v>3.1426551789611956</v>
      </c>
      <c r="BS7" s="11">
        <f t="shared" si="29"/>
        <v>4.6745429142117878</v>
      </c>
      <c r="BT7" s="11">
        <f t="shared" si="30"/>
        <v>4.2259347992577467</v>
      </c>
      <c r="BU7" s="11">
        <f t="shared" si="31"/>
        <v>2.1653182149180772</v>
      </c>
      <c r="BV7" s="11">
        <f t="shared" si="32"/>
        <v>2.6952375212078827</v>
      </c>
      <c r="BW7" s="11">
        <f t="shared" si="33"/>
        <v>1.5983530803264756</v>
      </c>
      <c r="BX7" s="11">
        <f t="shared" si="34"/>
        <v>3.986266586477516</v>
      </c>
    </row>
    <row r="8" spans="1:76" x14ac:dyDescent="0.25">
      <c r="A8" s="4">
        <v>200102</v>
      </c>
      <c r="B8" s="5">
        <v>82.905785815161892</v>
      </c>
      <c r="C8" s="5">
        <v>80.028212299519765</v>
      </c>
      <c r="D8" s="5">
        <v>87.608887502004222</v>
      </c>
      <c r="E8" s="5">
        <v>90.246145342331033</v>
      </c>
      <c r="F8" s="5">
        <v>87.245551992825014</v>
      </c>
      <c r="G8" s="5">
        <v>89.043315778962381</v>
      </c>
      <c r="H8" s="5">
        <v>85.69256192693058</v>
      </c>
      <c r="I8" s="5">
        <v>75.419807964510781</v>
      </c>
      <c r="J8" s="5">
        <v>84.315039802769959</v>
      </c>
      <c r="K8" s="5">
        <v>86.559176957799551</v>
      </c>
      <c r="L8" s="5">
        <v>80.413750769616684</v>
      </c>
      <c r="M8" s="5">
        <v>81.007056689469636</v>
      </c>
      <c r="N8" s="5">
        <v>79.383810077332441</v>
      </c>
      <c r="O8" s="5">
        <v>80.155033900191995</v>
      </c>
      <c r="P8" s="5">
        <v>82.560241498329162</v>
      </c>
      <c r="Q8" s="5">
        <v>85.650275933721119</v>
      </c>
      <c r="R8" s="5">
        <v>82.156419317614493</v>
      </c>
      <c r="S8" s="5">
        <v>83.106800000000007</v>
      </c>
      <c r="U8" s="10">
        <f t="shared" si="0"/>
        <v>0.89764730693007166</v>
      </c>
      <c r="V8" s="10">
        <f t="shared" si="1"/>
        <v>0.46467612143190618</v>
      </c>
      <c r="W8" s="10">
        <f t="shared" si="2"/>
        <v>0.92575718921243944</v>
      </c>
      <c r="X8" s="10">
        <f t="shared" si="3"/>
        <v>0.26734358192239682</v>
      </c>
      <c r="Y8" s="10">
        <f t="shared" si="4"/>
        <v>0.85423983526136116</v>
      </c>
      <c r="Z8" s="10">
        <f t="shared" si="5"/>
        <v>0.87300187857757283</v>
      </c>
      <c r="AA8" s="10">
        <f t="shared" si="6"/>
        <v>0.62757585356907342</v>
      </c>
      <c r="AB8" s="10">
        <f t="shared" si="7"/>
        <v>1.0498808559880946</v>
      </c>
      <c r="AC8" s="10">
        <f t="shared" si="8"/>
        <v>0.79609143346659472</v>
      </c>
      <c r="AD8" s="10">
        <f t="shared" si="9"/>
        <v>1.1515459399689343</v>
      </c>
      <c r="AE8" s="10">
        <f t="shared" si="10"/>
        <v>0.59035355775192144</v>
      </c>
      <c r="AF8" s="10">
        <f t="shared" si="11"/>
        <v>0.7672858033790142</v>
      </c>
      <c r="AG8" s="10">
        <f t="shared" si="12"/>
        <v>0.75752619121323139</v>
      </c>
      <c r="AH8" s="10">
        <f t="shared" si="13"/>
        <v>1.0179997472541169</v>
      </c>
      <c r="AI8" s="10">
        <f t="shared" si="14"/>
        <v>0.36702718863736994</v>
      </c>
      <c r="AJ8" s="10">
        <f t="shared" si="15"/>
        <v>0.54697191780628263</v>
      </c>
      <c r="AK8" s="10">
        <f t="shared" si="16"/>
        <v>0.54531688850025795</v>
      </c>
      <c r="AL8" s="10">
        <f t="shared" si="17"/>
        <v>0.79183640798070609</v>
      </c>
      <c r="AM8" s="10"/>
      <c r="AN8" s="10">
        <f t="shared" ref="AN8:BE8" si="37">(B8/B4-1)*100</f>
        <v>3.8958882031316033</v>
      </c>
      <c r="AO8" s="10">
        <f t="shared" si="37"/>
        <v>2.9258665202015699</v>
      </c>
      <c r="AP8" s="10">
        <f t="shared" si="37"/>
        <v>4.1086710576034413</v>
      </c>
      <c r="AQ8" s="10">
        <f t="shared" si="37"/>
        <v>2.2863482194745988</v>
      </c>
      <c r="AR8" s="10">
        <f t="shared" si="37"/>
        <v>5.0299576434293947</v>
      </c>
      <c r="AS8" s="10">
        <f t="shared" si="37"/>
        <v>4.3930307091665455</v>
      </c>
      <c r="AT8" s="10">
        <f t="shared" si="37"/>
        <v>2.3655711891731324</v>
      </c>
      <c r="AU8" s="10">
        <f t="shared" si="37"/>
        <v>3.8912841255670516</v>
      </c>
      <c r="AV8" s="10">
        <f t="shared" si="37"/>
        <v>4.3437830339807748</v>
      </c>
      <c r="AW8" s="10">
        <f t="shared" si="37"/>
        <v>5.1512054267130125</v>
      </c>
      <c r="AX8" s="10">
        <f t="shared" si="37"/>
        <v>2.5276633039142293</v>
      </c>
      <c r="AY8" s="10">
        <f t="shared" si="37"/>
        <v>3.4858878950816852</v>
      </c>
      <c r="AZ8" s="10">
        <f t="shared" si="37"/>
        <v>4.5652239290222774</v>
      </c>
      <c r="BA8" s="10">
        <f t="shared" si="37"/>
        <v>4.5846859251372107</v>
      </c>
      <c r="BB8" s="10">
        <f t="shared" si="37"/>
        <v>2.754527207364954</v>
      </c>
      <c r="BC8" s="10">
        <f t="shared" si="37"/>
        <v>3.6070950556754244</v>
      </c>
      <c r="BD8" s="10">
        <f t="shared" si="37"/>
        <v>2.602865939950294</v>
      </c>
      <c r="BE8" s="10">
        <f t="shared" si="37"/>
        <v>4.0331777344654762</v>
      </c>
      <c r="BG8" s="11">
        <f t="shared" si="35"/>
        <v>3.5905892277202867</v>
      </c>
      <c r="BH8" s="11">
        <f t="shared" si="18"/>
        <v>1.8587044857276247</v>
      </c>
      <c r="BI8" s="11">
        <f t="shared" si="19"/>
        <v>3.7030287568497577</v>
      </c>
      <c r="BJ8" s="11">
        <f t="shared" si="20"/>
        <v>1.0693743276895873</v>
      </c>
      <c r="BK8" s="11">
        <f t="shared" si="21"/>
        <v>3.4169593410454446</v>
      </c>
      <c r="BL8" s="11">
        <f t="shared" si="22"/>
        <v>3.4920075143102913</v>
      </c>
      <c r="BM8" s="11">
        <f t="shared" si="23"/>
        <v>2.5103034142762937</v>
      </c>
      <c r="BN8" s="11">
        <f t="shared" si="24"/>
        <v>4.1995234239523782</v>
      </c>
      <c r="BO8" s="11">
        <f t="shared" si="25"/>
        <v>3.1843657338663789</v>
      </c>
      <c r="BP8" s="11">
        <f t="shared" si="26"/>
        <v>4.6061837598757371</v>
      </c>
      <c r="BQ8" s="11">
        <f t="shared" si="27"/>
        <v>2.3614142310076858</v>
      </c>
      <c r="BR8" s="11">
        <f t="shared" si="28"/>
        <v>3.0691432135160568</v>
      </c>
      <c r="BS8" s="11">
        <f t="shared" si="29"/>
        <v>3.0301047648529256</v>
      </c>
      <c r="BT8" s="11">
        <f t="shared" si="30"/>
        <v>4.0719989890164676</v>
      </c>
      <c r="BU8" s="11">
        <f t="shared" si="31"/>
        <v>1.4681087545494798</v>
      </c>
      <c r="BV8" s="11">
        <f t="shared" si="32"/>
        <v>2.1878876712251305</v>
      </c>
      <c r="BW8" s="11">
        <f t="shared" si="33"/>
        <v>2.1812675540010318</v>
      </c>
      <c r="BX8" s="11">
        <f t="shared" si="34"/>
        <v>3.1673456319228244</v>
      </c>
    </row>
    <row r="9" spans="1:76" x14ac:dyDescent="0.25">
      <c r="A9" s="4">
        <v>200103</v>
      </c>
      <c r="B9" s="5">
        <v>83.758945904705925</v>
      </c>
      <c r="C9" s="5">
        <v>80.752142672200193</v>
      </c>
      <c r="D9" s="5">
        <v>88.111500367650706</v>
      </c>
      <c r="E9" s="5">
        <v>90.817354876901902</v>
      </c>
      <c r="F9" s="5">
        <v>87.999229422425856</v>
      </c>
      <c r="G9" s="5">
        <v>89.953902281824412</v>
      </c>
      <c r="H9" s="5">
        <v>86.291474941663338</v>
      </c>
      <c r="I9" s="5">
        <v>76.206488448375708</v>
      </c>
      <c r="J9" s="5">
        <v>85.035363427168235</v>
      </c>
      <c r="K9" s="5">
        <v>87.658758243885003</v>
      </c>
      <c r="L9" s="5">
        <v>81.080002879406322</v>
      </c>
      <c r="M9" s="5">
        <v>82.04451596755024</v>
      </c>
      <c r="N9" s="5">
        <v>80.410222596947719</v>
      </c>
      <c r="O9" s="5">
        <v>81.229172423659094</v>
      </c>
      <c r="P9" s="5">
        <v>83.294590173352333</v>
      </c>
      <c r="Q9" s="5">
        <v>86.220846212060565</v>
      </c>
      <c r="R9" s="5">
        <v>82.462304049534097</v>
      </c>
      <c r="S9" s="5">
        <v>83.940399999999997</v>
      </c>
      <c r="U9" s="10">
        <f t="shared" si="0"/>
        <v>1.0290718327501835</v>
      </c>
      <c r="V9" s="10">
        <f t="shared" si="1"/>
        <v>0.90459395740465354</v>
      </c>
      <c r="W9" s="10">
        <f t="shared" si="2"/>
        <v>0.57370077394829355</v>
      </c>
      <c r="X9" s="10">
        <f t="shared" si="3"/>
        <v>0.63294618557290239</v>
      </c>
      <c r="Y9" s="10">
        <f t="shared" si="4"/>
        <v>0.86385771238266518</v>
      </c>
      <c r="Z9" s="10">
        <f t="shared" si="5"/>
        <v>1.0226331925042409</v>
      </c>
      <c r="AA9" s="10">
        <f t="shared" si="6"/>
        <v>0.69890898494020526</v>
      </c>
      <c r="AB9" s="10">
        <f t="shared" si="7"/>
        <v>1.0430687973046915</v>
      </c>
      <c r="AC9" s="10">
        <f t="shared" si="8"/>
        <v>0.85432400445195622</v>
      </c>
      <c r="AD9" s="10">
        <f t="shared" si="9"/>
        <v>1.27032317627227</v>
      </c>
      <c r="AE9" s="10">
        <f t="shared" si="10"/>
        <v>0.82853007528331801</v>
      </c>
      <c r="AF9" s="10">
        <f t="shared" si="11"/>
        <v>1.2807023492503511</v>
      </c>
      <c r="AG9" s="10">
        <f t="shared" si="12"/>
        <v>1.2929746236863604</v>
      </c>
      <c r="AH9" s="10">
        <f t="shared" si="13"/>
        <v>1.3400761888574531</v>
      </c>
      <c r="AI9" s="10">
        <f t="shared" si="14"/>
        <v>0.88947011502871209</v>
      </c>
      <c r="AJ9" s="10">
        <f t="shared" si="15"/>
        <v>0.66616280230196168</v>
      </c>
      <c r="AK9" s="10">
        <f t="shared" si="16"/>
        <v>0.37231994098605448</v>
      </c>
      <c r="AL9" s="10">
        <f t="shared" si="17"/>
        <v>1.0030466821006057</v>
      </c>
      <c r="AM9" s="10"/>
      <c r="AN9" s="10">
        <f t="shared" ref="AN9:BE9" si="38">(B9/B5-1)*100</f>
        <v>3.8370205369110177</v>
      </c>
      <c r="AO9" s="10">
        <f t="shared" si="38"/>
        <v>2.7065543396614267</v>
      </c>
      <c r="AP9" s="10">
        <f t="shared" si="38"/>
        <v>3.6517774734635466</v>
      </c>
      <c r="AQ9" s="10">
        <f t="shared" si="38"/>
        <v>2.2169327362049129</v>
      </c>
      <c r="AR9" s="10">
        <f t="shared" si="38"/>
        <v>4.4117334823408738</v>
      </c>
      <c r="AS9" s="10">
        <f t="shared" si="38"/>
        <v>3.9853935317121225</v>
      </c>
      <c r="AT9" s="10">
        <f t="shared" si="38"/>
        <v>2.3177639082274881</v>
      </c>
      <c r="AU9" s="10">
        <f t="shared" si="38"/>
        <v>4.083595011099983</v>
      </c>
      <c r="AV9" s="10">
        <f t="shared" si="38"/>
        <v>4.3777657133562409</v>
      </c>
      <c r="AW9" s="10">
        <f t="shared" si="38"/>
        <v>4.9601551846076841</v>
      </c>
      <c r="AX9" s="10">
        <f t="shared" si="38"/>
        <v>2.6918476228278143</v>
      </c>
      <c r="AY9" s="10">
        <f t="shared" si="38"/>
        <v>3.6682604757137138</v>
      </c>
      <c r="AZ9" s="10">
        <f t="shared" si="38"/>
        <v>4.7222147980368057</v>
      </c>
      <c r="BA9" s="10">
        <f t="shared" si="38"/>
        <v>4.3379367297593063</v>
      </c>
      <c r="BB9" s="10">
        <f t="shared" si="38"/>
        <v>2.6759466829080036</v>
      </c>
      <c r="BC9" s="10">
        <f t="shared" si="38"/>
        <v>2.991360269669574</v>
      </c>
      <c r="BD9" s="10">
        <f t="shared" si="38"/>
        <v>2.0278062422939502</v>
      </c>
      <c r="BE9" s="10">
        <f t="shared" si="38"/>
        <v>3.9589417391799886</v>
      </c>
      <c r="BG9" s="11">
        <f t="shared" si="35"/>
        <v>4.1162873310007342</v>
      </c>
      <c r="BH9" s="11">
        <f t="shared" si="18"/>
        <v>3.6183758296186141</v>
      </c>
      <c r="BI9" s="11">
        <f t="shared" si="19"/>
        <v>2.2948030957931742</v>
      </c>
      <c r="BJ9" s="11">
        <f t="shared" si="20"/>
        <v>2.5317847422916095</v>
      </c>
      <c r="BK9" s="11">
        <f t="shared" si="21"/>
        <v>3.4554308495306607</v>
      </c>
      <c r="BL9" s="11">
        <f t="shared" si="22"/>
        <v>4.0905327700169636</v>
      </c>
      <c r="BM9" s="11">
        <f t="shared" si="23"/>
        <v>2.795635939760821</v>
      </c>
      <c r="BN9" s="11">
        <f t="shared" si="24"/>
        <v>4.1722751892187659</v>
      </c>
      <c r="BO9" s="11">
        <f t="shared" si="25"/>
        <v>3.4172960178078249</v>
      </c>
      <c r="BP9" s="11">
        <f t="shared" si="26"/>
        <v>5.0812927050890799</v>
      </c>
      <c r="BQ9" s="11">
        <f t="shared" si="27"/>
        <v>3.3141203011332721</v>
      </c>
      <c r="BR9" s="11">
        <f t="shared" si="28"/>
        <v>5.1228093970014044</v>
      </c>
      <c r="BS9" s="11">
        <f t="shared" si="29"/>
        <v>5.1718984947454416</v>
      </c>
      <c r="BT9" s="11">
        <f t="shared" si="30"/>
        <v>5.3603047554298122</v>
      </c>
      <c r="BU9" s="11">
        <f t="shared" si="31"/>
        <v>3.5578804601148484</v>
      </c>
      <c r="BV9" s="11">
        <f t="shared" si="32"/>
        <v>2.6646512092078467</v>
      </c>
      <c r="BW9" s="11">
        <f t="shared" si="33"/>
        <v>1.4892797639442179</v>
      </c>
      <c r="BX9" s="11">
        <f t="shared" si="34"/>
        <v>4.0121867284024226</v>
      </c>
    </row>
    <row r="10" spans="1:76" x14ac:dyDescent="0.25">
      <c r="A10" s="4">
        <v>200104</v>
      </c>
      <c r="B10" s="5">
        <v>84.65122138942894</v>
      </c>
      <c r="C10" s="5">
        <v>81.87487584457763</v>
      </c>
      <c r="D10" s="5">
        <v>88.603549904970166</v>
      </c>
      <c r="E10" s="5">
        <v>90.946722140427013</v>
      </c>
      <c r="F10" s="5">
        <v>88.603805006786857</v>
      </c>
      <c r="G10" s="5">
        <v>90.496994365393334</v>
      </c>
      <c r="H10" s="5">
        <v>86.868193888430184</v>
      </c>
      <c r="I10" s="5">
        <v>77.037591723534334</v>
      </c>
      <c r="J10" s="5">
        <v>85.467209659170578</v>
      </c>
      <c r="K10" s="5">
        <v>88.23231677237321</v>
      </c>
      <c r="L10" s="5">
        <v>81.975866214549782</v>
      </c>
      <c r="M10" s="5">
        <v>82.805374594529212</v>
      </c>
      <c r="N10" s="5">
        <v>80.829956537223609</v>
      </c>
      <c r="O10" s="5">
        <v>82.061149286475143</v>
      </c>
      <c r="P10" s="5">
        <v>84.074782295983624</v>
      </c>
      <c r="Q10" s="5">
        <v>86.601126674129461</v>
      </c>
      <c r="R10" s="5">
        <v>82.995167543040424</v>
      </c>
      <c r="S10" s="5">
        <v>84.528999999999996</v>
      </c>
      <c r="U10" s="10">
        <f t="shared" si="0"/>
        <v>1.0652897730329292</v>
      </c>
      <c r="V10" s="10">
        <f t="shared" si="1"/>
        <v>1.3903447453214701</v>
      </c>
      <c r="W10" s="10">
        <f t="shared" si="2"/>
        <v>0.55843963077051306</v>
      </c>
      <c r="X10" s="10">
        <f t="shared" si="3"/>
        <v>0.14244773336600236</v>
      </c>
      <c r="Y10" s="10">
        <f t="shared" si="4"/>
        <v>0.68702372546791679</v>
      </c>
      <c r="Z10" s="10">
        <f t="shared" si="5"/>
        <v>0.60374488464927101</v>
      </c>
      <c r="AA10" s="10">
        <f t="shared" si="6"/>
        <v>0.66833826534629104</v>
      </c>
      <c r="AB10" s="10">
        <f t="shared" si="7"/>
        <v>1.0905938484774058</v>
      </c>
      <c r="AC10" s="10">
        <f t="shared" si="8"/>
        <v>0.50784310738227756</v>
      </c>
      <c r="AD10" s="10">
        <f t="shared" si="9"/>
        <v>0.6543082972866765</v>
      </c>
      <c r="AE10" s="10">
        <f t="shared" si="10"/>
        <v>1.1049128062759372</v>
      </c>
      <c r="AF10" s="10">
        <f t="shared" si="11"/>
        <v>0.9273729243279405</v>
      </c>
      <c r="AG10" s="10">
        <f t="shared" si="12"/>
        <v>0.52199077022803131</v>
      </c>
      <c r="AH10" s="10">
        <f t="shared" si="13"/>
        <v>1.0242340750153067</v>
      </c>
      <c r="AI10" s="10">
        <f t="shared" si="14"/>
        <v>0.93666601997508536</v>
      </c>
      <c r="AJ10" s="10">
        <f t="shared" si="15"/>
        <v>0.44105396638487449</v>
      </c>
      <c r="AK10" s="10">
        <f t="shared" si="16"/>
        <v>0.64619040135749373</v>
      </c>
      <c r="AL10" s="10">
        <f t="shared" si="17"/>
        <v>0.70121181219056083</v>
      </c>
      <c r="AM10" s="10"/>
      <c r="AN10" s="10">
        <f t="shared" ref="AN10:BE10" si="39">(B10/B6-1)*100</f>
        <v>3.9120314296770209</v>
      </c>
      <c r="AO10" s="10">
        <f t="shared" si="39"/>
        <v>3.4380727543830591</v>
      </c>
      <c r="AP10" s="10">
        <f t="shared" si="39"/>
        <v>3.1695590406258578</v>
      </c>
      <c r="AQ10" s="10">
        <f t="shared" si="39"/>
        <v>1.6266982863456514</v>
      </c>
      <c r="AR10" s="10">
        <f t="shared" si="39"/>
        <v>3.596122649027178</v>
      </c>
      <c r="AS10" s="10">
        <f t="shared" si="39"/>
        <v>3.4099069275408844</v>
      </c>
      <c r="AT10" s="10">
        <f t="shared" si="39"/>
        <v>2.416977933128428</v>
      </c>
      <c r="AU10" s="10">
        <f t="shared" si="39"/>
        <v>4.3560739864318965</v>
      </c>
      <c r="AV10" s="10">
        <f t="shared" si="39"/>
        <v>3.4731045138462147</v>
      </c>
      <c r="AW10" s="10">
        <f t="shared" si="39"/>
        <v>4.4935304077333482</v>
      </c>
      <c r="AX10" s="10">
        <f t="shared" si="39"/>
        <v>3.0490801975700199</v>
      </c>
      <c r="AY10" s="10">
        <f t="shared" si="39"/>
        <v>3.8135386085207168</v>
      </c>
      <c r="AZ10" s="10">
        <f t="shared" si="39"/>
        <v>3.7919796878782996</v>
      </c>
      <c r="BA10" s="10">
        <f t="shared" si="39"/>
        <v>4.5128619457126984</v>
      </c>
      <c r="BB10" s="10">
        <f t="shared" si="39"/>
        <v>2.7615110252440234</v>
      </c>
      <c r="BC10" s="10">
        <f t="shared" si="39"/>
        <v>2.3482152311142812</v>
      </c>
      <c r="BD10" s="10">
        <f t="shared" si="39"/>
        <v>1.97766935515864</v>
      </c>
      <c r="BE10" s="10">
        <f t="shared" si="39"/>
        <v>3.5383260473075273</v>
      </c>
      <c r="BG10" s="11">
        <f t="shared" si="35"/>
        <v>4.2611590921317166</v>
      </c>
      <c r="BH10" s="11">
        <f t="shared" si="18"/>
        <v>5.5613789812858805</v>
      </c>
      <c r="BI10" s="11">
        <f t="shared" si="19"/>
        <v>2.2337585230820522</v>
      </c>
      <c r="BJ10" s="11">
        <f t="shared" si="20"/>
        <v>0.56979093346400944</v>
      </c>
      <c r="BK10" s="11">
        <f t="shared" si="21"/>
        <v>2.7480949018716672</v>
      </c>
      <c r="BL10" s="11">
        <f t="shared" si="22"/>
        <v>2.414979538597084</v>
      </c>
      <c r="BM10" s="11">
        <f t="shared" si="23"/>
        <v>2.6733530613851642</v>
      </c>
      <c r="BN10" s="11">
        <f t="shared" si="24"/>
        <v>4.3623753939096233</v>
      </c>
      <c r="BO10" s="11">
        <f t="shared" si="25"/>
        <v>2.0313724295291102</v>
      </c>
      <c r="BP10" s="11">
        <f t="shared" si="26"/>
        <v>2.617233189146706</v>
      </c>
      <c r="BQ10" s="11">
        <f t="shared" si="27"/>
        <v>4.419651225103749</v>
      </c>
      <c r="BR10" s="11">
        <f t="shared" si="28"/>
        <v>3.709491697311762</v>
      </c>
      <c r="BS10" s="11">
        <f t="shared" si="29"/>
        <v>2.0879630809121252</v>
      </c>
      <c r="BT10" s="11">
        <f t="shared" si="30"/>
        <v>4.0969363000612269</v>
      </c>
      <c r="BU10" s="11">
        <f t="shared" si="31"/>
        <v>3.7466640799003414</v>
      </c>
      <c r="BV10" s="11">
        <f t="shared" si="32"/>
        <v>1.7642158655394979</v>
      </c>
      <c r="BW10" s="11">
        <f t="shared" si="33"/>
        <v>2.5847616054299749</v>
      </c>
      <c r="BX10" s="11">
        <f t="shared" si="34"/>
        <v>2.8048472487622433</v>
      </c>
    </row>
    <row r="11" spans="1:76" x14ac:dyDescent="0.25">
      <c r="A11" s="4">
        <v>200201</v>
      </c>
      <c r="B11" s="5">
        <v>85.189364449640237</v>
      </c>
      <c r="C11" s="5">
        <v>82.556591533481651</v>
      </c>
      <c r="D11" s="5">
        <v>89.096832991938896</v>
      </c>
      <c r="E11" s="5">
        <v>90.700217390725726</v>
      </c>
      <c r="F11" s="5">
        <v>88.851747189353105</v>
      </c>
      <c r="G11" s="5">
        <v>91.227979673182844</v>
      </c>
      <c r="H11" s="5">
        <v>87.534422826242476</v>
      </c>
      <c r="I11" s="5">
        <v>78.213351469924376</v>
      </c>
      <c r="J11" s="5">
        <v>86.094725429034895</v>
      </c>
      <c r="K11" s="5">
        <v>88.635530023902788</v>
      </c>
      <c r="L11" s="5">
        <v>82.558379853502188</v>
      </c>
      <c r="M11" s="5">
        <v>83.255548146797352</v>
      </c>
      <c r="N11" s="5">
        <v>81.072965942650725</v>
      </c>
      <c r="O11" s="5">
        <v>82.963714648057959</v>
      </c>
      <c r="P11" s="5">
        <v>84.734088836231905</v>
      </c>
      <c r="Q11" s="5">
        <v>86.905577019607151</v>
      </c>
      <c r="R11" s="5">
        <v>83.3291775648391</v>
      </c>
      <c r="S11" s="5">
        <v>85.012900000000002</v>
      </c>
      <c r="U11" s="10">
        <f t="shared" si="0"/>
        <v>0.63571801018160734</v>
      </c>
      <c r="V11" s="10">
        <f t="shared" si="1"/>
        <v>0.83263111164664227</v>
      </c>
      <c r="W11" s="10">
        <f t="shared" si="2"/>
        <v>0.55673061350001163</v>
      </c>
      <c r="X11" s="10">
        <f t="shared" si="3"/>
        <v>-0.27104302815957881</v>
      </c>
      <c r="Y11" s="10">
        <f t="shared" si="4"/>
        <v>0.27983243219324994</v>
      </c>
      <c r="Z11" s="10">
        <f t="shared" si="5"/>
        <v>0.80774539852457305</v>
      </c>
      <c r="AA11" s="10">
        <f t="shared" si="6"/>
        <v>0.76694231569722771</v>
      </c>
      <c r="AB11" s="10">
        <f t="shared" si="7"/>
        <v>1.5262156047264552</v>
      </c>
      <c r="AC11" s="10">
        <f t="shared" si="8"/>
        <v>0.73421815497047849</v>
      </c>
      <c r="AD11" s="10">
        <f t="shared" si="9"/>
        <v>0.45699043874118939</v>
      </c>
      <c r="AE11" s="10">
        <f t="shared" si="10"/>
        <v>0.71059162391506892</v>
      </c>
      <c r="AF11" s="10">
        <f t="shared" si="11"/>
        <v>0.54365257626391994</v>
      </c>
      <c r="AG11" s="10">
        <f t="shared" si="12"/>
        <v>0.30064275157095643</v>
      </c>
      <c r="AH11" s="10">
        <f t="shared" si="13"/>
        <v>1.0998692675287414</v>
      </c>
      <c r="AI11" s="10">
        <f t="shared" si="14"/>
        <v>0.78419060060983536</v>
      </c>
      <c r="AJ11" s="10">
        <f t="shared" si="15"/>
        <v>0.35155471663008697</v>
      </c>
      <c r="AK11" s="10">
        <f t="shared" si="16"/>
        <v>0.40244514432175027</v>
      </c>
      <c r="AL11" s="10">
        <f t="shared" si="17"/>
        <v>0.57246625418496677</v>
      </c>
      <c r="AM11" s="10"/>
      <c r="AN11" s="10">
        <f t="shared" ref="AN11:BE11" si="40">(B11/B7-1)*100</f>
        <v>3.676798477065879</v>
      </c>
      <c r="AO11" s="10">
        <f t="shared" si="40"/>
        <v>3.638716794756558</v>
      </c>
      <c r="AP11" s="10">
        <f t="shared" si="40"/>
        <v>2.6398758078799434</v>
      </c>
      <c r="AQ11" s="10">
        <f t="shared" si="40"/>
        <v>0.77183713025772427</v>
      </c>
      <c r="AR11" s="10">
        <f t="shared" si="40"/>
        <v>2.710971690040731</v>
      </c>
      <c r="AS11" s="10">
        <f t="shared" si="40"/>
        <v>3.3479052801176357</v>
      </c>
      <c r="AT11" s="10">
        <f t="shared" si="40"/>
        <v>2.7904473232687632</v>
      </c>
      <c r="AU11" s="10">
        <f t="shared" si="40"/>
        <v>4.7927601605985748</v>
      </c>
      <c r="AV11" s="10">
        <f t="shared" si="40"/>
        <v>2.9236520149173773</v>
      </c>
      <c r="AW11" s="10">
        <f t="shared" si="40"/>
        <v>3.5779359535423438</v>
      </c>
      <c r="AX11" s="10">
        <f t="shared" si="40"/>
        <v>3.2730912205720442</v>
      </c>
      <c r="AY11" s="10">
        <f t="shared" si="40"/>
        <v>3.5642567163643113</v>
      </c>
      <c r="AZ11" s="10">
        <f t="shared" si="40"/>
        <v>2.9014792992216876</v>
      </c>
      <c r="BA11" s="10">
        <f t="shared" si="40"/>
        <v>4.5577314056716611</v>
      </c>
      <c r="BB11" s="10">
        <f t="shared" si="40"/>
        <v>3.0097349969914422</v>
      </c>
      <c r="BC11" s="10">
        <f t="shared" si="40"/>
        <v>2.0206008309068713</v>
      </c>
      <c r="BD11" s="10">
        <f t="shared" si="40"/>
        <v>1.9805711337582466</v>
      </c>
      <c r="BE11" s="10">
        <f t="shared" si="40"/>
        <v>3.1035524092856814</v>
      </c>
      <c r="BG11" s="11">
        <f t="shared" si="35"/>
        <v>2.5428720407264294</v>
      </c>
      <c r="BH11" s="11">
        <f t="shared" si="18"/>
        <v>3.3305244465865691</v>
      </c>
      <c r="BI11" s="11">
        <f t="shared" si="19"/>
        <v>2.2269224540000465</v>
      </c>
      <c r="BJ11" s="11">
        <f t="shared" si="20"/>
        <v>-1.0841721126383153</v>
      </c>
      <c r="BK11" s="11">
        <f t="shared" si="21"/>
        <v>1.1193297287729997</v>
      </c>
      <c r="BL11" s="11">
        <f t="shared" si="22"/>
        <v>3.2309815940982922</v>
      </c>
      <c r="BM11" s="11">
        <f t="shared" si="23"/>
        <v>3.0677692627889108</v>
      </c>
      <c r="BN11" s="11">
        <f t="shared" si="24"/>
        <v>6.1048624189058209</v>
      </c>
      <c r="BO11" s="11">
        <f t="shared" si="25"/>
        <v>2.9368726198819139</v>
      </c>
      <c r="BP11" s="11">
        <f t="shared" si="26"/>
        <v>1.8279617549647575</v>
      </c>
      <c r="BQ11" s="11">
        <f t="shared" si="27"/>
        <v>2.8423664956602757</v>
      </c>
      <c r="BR11" s="11">
        <f t="shared" si="28"/>
        <v>2.1746103050556798</v>
      </c>
      <c r="BS11" s="11">
        <f t="shared" si="29"/>
        <v>1.2025710062838257</v>
      </c>
      <c r="BT11" s="11">
        <f t="shared" si="30"/>
        <v>4.3994770701149655</v>
      </c>
      <c r="BU11" s="11">
        <f t="shared" si="31"/>
        <v>3.1367624024393415</v>
      </c>
      <c r="BV11" s="11">
        <f t="shared" si="32"/>
        <v>1.4062188665203479</v>
      </c>
      <c r="BW11" s="11">
        <f t="shared" si="33"/>
        <v>1.6097805772870011</v>
      </c>
      <c r="BX11" s="11">
        <f t="shared" si="34"/>
        <v>2.2898650167398671</v>
      </c>
    </row>
    <row r="12" spans="1:76" x14ac:dyDescent="0.25">
      <c r="A12" s="4">
        <v>200202</v>
      </c>
      <c r="B12" s="5">
        <v>86.087989297656179</v>
      </c>
      <c r="C12" s="5">
        <v>83.818147925202112</v>
      </c>
      <c r="D12" s="5">
        <v>89.797552044293468</v>
      </c>
      <c r="E12" s="5">
        <v>90.963867190087711</v>
      </c>
      <c r="F12" s="5">
        <v>89.402603705042992</v>
      </c>
      <c r="G12" s="5">
        <v>91.984698415553012</v>
      </c>
      <c r="H12" s="5">
        <v>88.386231581007024</v>
      </c>
      <c r="I12" s="5">
        <v>78.690508113825999</v>
      </c>
      <c r="J12" s="5">
        <v>86.638497058762965</v>
      </c>
      <c r="K12" s="5">
        <v>89.478729511580369</v>
      </c>
      <c r="L12" s="5">
        <v>83.454505846840405</v>
      </c>
      <c r="M12" s="5">
        <v>83.596124373750541</v>
      </c>
      <c r="N12" s="5">
        <v>81.608556452472087</v>
      </c>
      <c r="O12" s="5">
        <v>83.612055218334191</v>
      </c>
      <c r="P12" s="5">
        <v>85.284341930421405</v>
      </c>
      <c r="Q12" s="5">
        <v>87.220216538313821</v>
      </c>
      <c r="R12" s="5">
        <v>84.071410453965456</v>
      </c>
      <c r="S12" s="5">
        <v>85.650999999999996</v>
      </c>
      <c r="U12" s="10">
        <f t="shared" si="0"/>
        <v>1.0548556780784146</v>
      </c>
      <c r="V12" s="10">
        <f t="shared" si="1"/>
        <v>1.5281110427249445</v>
      </c>
      <c r="W12" s="10">
        <f t="shared" si="2"/>
        <v>0.78646909079020944</v>
      </c>
      <c r="X12" s="10">
        <f t="shared" si="3"/>
        <v>0.29068265429421647</v>
      </c>
      <c r="Y12" s="10">
        <f t="shared" si="4"/>
        <v>0.61997263206985398</v>
      </c>
      <c r="Z12" s="10">
        <f t="shared" si="5"/>
        <v>0.82948098278736726</v>
      </c>
      <c r="AA12" s="10">
        <f t="shared" si="6"/>
        <v>0.97311289349037988</v>
      </c>
      <c r="AB12" s="10">
        <f t="shared" si="7"/>
        <v>0.61007057610247273</v>
      </c>
      <c r="AC12" s="10">
        <f t="shared" si="8"/>
        <v>0.63159691493097636</v>
      </c>
      <c r="AD12" s="10">
        <f t="shared" si="9"/>
        <v>0.95131093304252623</v>
      </c>
      <c r="AE12" s="10">
        <f t="shared" si="10"/>
        <v>1.0854452266727765</v>
      </c>
      <c r="AF12" s="10">
        <f t="shared" si="11"/>
        <v>0.40907331046897699</v>
      </c>
      <c r="AG12" s="10">
        <f t="shared" si="12"/>
        <v>0.6606277488358181</v>
      </c>
      <c r="AH12" s="10">
        <f t="shared" si="13"/>
        <v>0.78147485684141316</v>
      </c>
      <c r="AI12" s="10">
        <f t="shared" si="14"/>
        <v>0.64938810548018644</v>
      </c>
      <c r="AJ12" s="10">
        <f t="shared" si="15"/>
        <v>0.36204755724213999</v>
      </c>
      <c r="AK12" s="10">
        <f t="shared" si="16"/>
        <v>0.89072388665880631</v>
      </c>
      <c r="AL12" s="10">
        <f t="shared" si="17"/>
        <v>0.7505919689835272</v>
      </c>
      <c r="AM12" s="10"/>
      <c r="AN12" s="10">
        <f t="shared" ref="AN12:BE12" si="41">(B12/B8-1)*100</f>
        <v>3.8383370366803948</v>
      </c>
      <c r="AO12" s="10">
        <f t="shared" si="41"/>
        <v>4.7357494523279309</v>
      </c>
      <c r="AP12" s="10">
        <f t="shared" si="41"/>
        <v>2.4982220465237237</v>
      </c>
      <c r="AQ12" s="10">
        <f t="shared" si="41"/>
        <v>0.79529363280186338</v>
      </c>
      <c r="AR12" s="10">
        <f t="shared" si="41"/>
        <v>2.4723916153288394</v>
      </c>
      <c r="AS12" s="10">
        <f t="shared" si="41"/>
        <v>3.3033166059226682</v>
      </c>
      <c r="AT12" s="10">
        <f t="shared" si="41"/>
        <v>3.1434112757339649</v>
      </c>
      <c r="AU12" s="10">
        <f t="shared" si="41"/>
        <v>4.3366593439938983</v>
      </c>
      <c r="AV12" s="10">
        <f t="shared" si="41"/>
        <v>2.7556854167750444</v>
      </c>
      <c r="AW12" s="10">
        <f t="shared" si="41"/>
        <v>3.3728977751304123</v>
      </c>
      <c r="AX12" s="10">
        <f t="shared" si="41"/>
        <v>3.7813869495223695</v>
      </c>
      <c r="AY12" s="10">
        <f t="shared" si="41"/>
        <v>3.1961014139864075</v>
      </c>
      <c r="AZ12" s="10">
        <f t="shared" si="41"/>
        <v>2.8025190186417026</v>
      </c>
      <c r="BA12" s="10">
        <f t="shared" si="41"/>
        <v>4.312918540396149</v>
      </c>
      <c r="BB12" s="10">
        <f t="shared" si="41"/>
        <v>3.2995306005098923</v>
      </c>
      <c r="BC12" s="10">
        <f t="shared" si="41"/>
        <v>1.8329661959379795</v>
      </c>
      <c r="BD12" s="10">
        <f t="shared" si="41"/>
        <v>2.3309087132286743</v>
      </c>
      <c r="BE12" s="10">
        <f t="shared" si="41"/>
        <v>3.0613620064783964</v>
      </c>
      <c r="BG12" s="11">
        <f t="shared" si="35"/>
        <v>4.2194227123136585</v>
      </c>
      <c r="BH12" s="11">
        <f t="shared" si="18"/>
        <v>6.1124441708997779</v>
      </c>
      <c r="BI12" s="11">
        <f t="shared" si="19"/>
        <v>3.1458763631608377</v>
      </c>
      <c r="BJ12" s="11">
        <f t="shared" si="20"/>
        <v>1.1627306171768659</v>
      </c>
      <c r="BK12" s="11">
        <f t="shared" si="21"/>
        <v>2.4798905282794159</v>
      </c>
      <c r="BL12" s="11">
        <f t="shared" si="22"/>
        <v>3.317923931149469</v>
      </c>
      <c r="BM12" s="11">
        <f t="shared" si="23"/>
        <v>3.8924515739615195</v>
      </c>
      <c r="BN12" s="11">
        <f t="shared" si="24"/>
        <v>2.4402823044098909</v>
      </c>
      <c r="BO12" s="11">
        <f t="shared" si="25"/>
        <v>2.5263876597239054</v>
      </c>
      <c r="BP12" s="11">
        <f t="shared" si="26"/>
        <v>3.8052437321701049</v>
      </c>
      <c r="BQ12" s="11">
        <f t="shared" si="27"/>
        <v>4.3417809066911062</v>
      </c>
      <c r="BR12" s="11">
        <f t="shared" si="28"/>
        <v>1.636293241875908</v>
      </c>
      <c r="BS12" s="11">
        <f t="shared" si="29"/>
        <v>2.6425109953432724</v>
      </c>
      <c r="BT12" s="11">
        <f t="shared" si="30"/>
        <v>3.1258994273656526</v>
      </c>
      <c r="BU12" s="11">
        <f t="shared" si="31"/>
        <v>2.5975524219207458</v>
      </c>
      <c r="BV12" s="11">
        <f t="shared" si="32"/>
        <v>1.44819022896856</v>
      </c>
      <c r="BW12" s="11">
        <f t="shared" si="33"/>
        <v>3.5628955466352252</v>
      </c>
      <c r="BX12" s="11">
        <f t="shared" si="34"/>
        <v>3.0023678759341088</v>
      </c>
    </row>
    <row r="13" spans="1:76" x14ac:dyDescent="0.25">
      <c r="A13" s="4">
        <v>200203</v>
      </c>
      <c r="B13" s="5">
        <v>86.814696157118235</v>
      </c>
      <c r="C13" s="5">
        <v>84.702015298870492</v>
      </c>
      <c r="D13" s="5">
        <v>89.812775928346142</v>
      </c>
      <c r="E13" s="5">
        <v>90.805842877802533</v>
      </c>
      <c r="F13" s="5">
        <v>89.842236748441707</v>
      </c>
      <c r="G13" s="5">
        <v>92.198241656568058</v>
      </c>
      <c r="H13" s="5">
        <v>88.847711334559165</v>
      </c>
      <c r="I13" s="5">
        <v>79.730905598967709</v>
      </c>
      <c r="J13" s="5">
        <v>87.119190936854011</v>
      </c>
      <c r="K13" s="5">
        <v>89.82834477874357</v>
      </c>
      <c r="L13" s="5">
        <v>83.988688114364521</v>
      </c>
      <c r="M13" s="5">
        <v>83.797358583792359</v>
      </c>
      <c r="N13" s="5">
        <v>82.242550848340031</v>
      </c>
      <c r="O13" s="5">
        <v>84.393882912143937</v>
      </c>
      <c r="P13" s="5">
        <v>85.931033708723476</v>
      </c>
      <c r="Q13" s="5">
        <v>87.559890838985311</v>
      </c>
      <c r="R13" s="5">
        <v>84.480654176937009</v>
      </c>
      <c r="S13" s="5">
        <v>86.169300000000007</v>
      </c>
      <c r="U13" s="10">
        <f t="shared" si="0"/>
        <v>0.84414430560040277</v>
      </c>
      <c r="V13" s="10">
        <f t="shared" si="1"/>
        <v>1.0545059698254367</v>
      </c>
      <c r="W13" s="10">
        <f t="shared" si="2"/>
        <v>1.6953562436938796E-2</v>
      </c>
      <c r="X13" s="10">
        <f t="shared" si="3"/>
        <v>-0.17372206917605215</v>
      </c>
      <c r="Y13" s="10">
        <f t="shared" si="4"/>
        <v>0.49174523467923059</v>
      </c>
      <c r="Z13" s="10">
        <f t="shared" si="5"/>
        <v>0.232150830185196</v>
      </c>
      <c r="AA13" s="10">
        <f t="shared" si="6"/>
        <v>0.52211724077091404</v>
      </c>
      <c r="AB13" s="10">
        <f t="shared" si="7"/>
        <v>1.322138476519652</v>
      </c>
      <c r="AC13" s="10">
        <f t="shared" si="8"/>
        <v>0.55482712005612278</v>
      </c>
      <c r="AD13" s="10">
        <f t="shared" si="9"/>
        <v>0.39072444263745787</v>
      </c>
      <c r="AE13" s="10">
        <f t="shared" si="10"/>
        <v>0.64008798818420143</v>
      </c>
      <c r="AF13" s="10">
        <f t="shared" si="11"/>
        <v>0.24072193723014834</v>
      </c>
      <c r="AG13" s="10">
        <f t="shared" si="12"/>
        <v>0.77687245483526457</v>
      </c>
      <c r="AH13" s="10">
        <f t="shared" si="13"/>
        <v>0.93506575310005058</v>
      </c>
      <c r="AI13" s="10">
        <f t="shared" si="14"/>
        <v>0.75827726832866649</v>
      </c>
      <c r="AJ13" s="10">
        <f t="shared" si="15"/>
        <v>0.3894444592696944</v>
      </c>
      <c r="AK13" s="10">
        <f t="shared" si="16"/>
        <v>0.48678108379738294</v>
      </c>
      <c r="AL13" s="10">
        <f t="shared" si="17"/>
        <v>0.60513012107272779</v>
      </c>
      <c r="AM13" s="10"/>
      <c r="AN13" s="10">
        <f t="shared" ref="AN13:BE13" si="42">(B13/B9-1)*100</f>
        <v>3.6482673216648331</v>
      </c>
      <c r="AO13" s="10">
        <f t="shared" si="42"/>
        <v>4.8913533387022978</v>
      </c>
      <c r="AP13" s="10">
        <f t="shared" si="42"/>
        <v>1.9308212362708188</v>
      </c>
      <c r="AQ13" s="10">
        <f t="shared" si="42"/>
        <v>-1.2675990304911178E-2</v>
      </c>
      <c r="AR13" s="10">
        <f t="shared" si="42"/>
        <v>2.094344846099494</v>
      </c>
      <c r="AS13" s="10">
        <f t="shared" si="42"/>
        <v>2.4949883415976259</v>
      </c>
      <c r="AT13" s="10">
        <f t="shared" si="42"/>
        <v>2.9623278482885373</v>
      </c>
      <c r="AU13" s="10">
        <f t="shared" si="42"/>
        <v>4.6248255527211901</v>
      </c>
      <c r="AV13" s="10">
        <f t="shared" si="42"/>
        <v>2.4505422517192565</v>
      </c>
      <c r="AW13" s="10">
        <f t="shared" si="42"/>
        <v>2.4750368112930854</v>
      </c>
      <c r="AX13" s="10">
        <f t="shared" si="42"/>
        <v>3.5874261613981551</v>
      </c>
      <c r="AY13" s="10">
        <f t="shared" si="42"/>
        <v>2.1364531139843601</v>
      </c>
      <c r="AZ13" s="10">
        <f t="shared" si="42"/>
        <v>2.2787255055576328</v>
      </c>
      <c r="BA13" s="10">
        <f t="shared" si="42"/>
        <v>3.8960269987474039</v>
      </c>
      <c r="BB13" s="10">
        <f t="shared" si="42"/>
        <v>3.1652038024128526</v>
      </c>
      <c r="BC13" s="10">
        <f t="shared" si="42"/>
        <v>1.5530404603445458</v>
      </c>
      <c r="BD13" s="10">
        <f t="shared" si="42"/>
        <v>2.447603363338624</v>
      </c>
      <c r="BE13" s="10">
        <f t="shared" si="42"/>
        <v>2.6553364053542916</v>
      </c>
      <c r="BG13" s="11">
        <f t="shared" si="35"/>
        <v>3.3765772224016111</v>
      </c>
      <c r="BH13" s="11">
        <f t="shared" si="18"/>
        <v>4.2180238793017466</v>
      </c>
      <c r="BI13" s="11">
        <f t="shared" si="19"/>
        <v>6.7814249747755184E-2</v>
      </c>
      <c r="BJ13" s="11">
        <f t="shared" si="20"/>
        <v>-0.69488827670420861</v>
      </c>
      <c r="BK13" s="11">
        <f t="shared" si="21"/>
        <v>1.9669809387169224</v>
      </c>
      <c r="BL13" s="11">
        <f t="shared" si="22"/>
        <v>0.928603320740784</v>
      </c>
      <c r="BM13" s="11">
        <f t="shared" si="23"/>
        <v>2.0884689630836561</v>
      </c>
      <c r="BN13" s="11">
        <f t="shared" si="24"/>
        <v>5.288553906078608</v>
      </c>
      <c r="BO13" s="11">
        <f t="shared" si="25"/>
        <v>2.2193084802244911</v>
      </c>
      <c r="BP13" s="11">
        <f t="shared" si="26"/>
        <v>1.5628977705498315</v>
      </c>
      <c r="BQ13" s="11">
        <f t="shared" si="27"/>
        <v>2.5603519527368057</v>
      </c>
      <c r="BR13" s="11">
        <f t="shared" si="28"/>
        <v>0.96288774892059337</v>
      </c>
      <c r="BS13" s="11">
        <f t="shared" si="29"/>
        <v>3.1074898193410583</v>
      </c>
      <c r="BT13" s="11">
        <f t="shared" si="30"/>
        <v>3.7402630124002023</v>
      </c>
      <c r="BU13" s="11">
        <f t="shared" si="31"/>
        <v>3.0331090733146659</v>
      </c>
      <c r="BV13" s="11">
        <f t="shared" si="32"/>
        <v>1.5577778370787776</v>
      </c>
      <c r="BW13" s="11">
        <f t="shared" si="33"/>
        <v>1.9471243351895318</v>
      </c>
      <c r="BX13" s="11">
        <f t="shared" si="34"/>
        <v>2.4205204842909112</v>
      </c>
    </row>
    <row r="14" spans="1:76" x14ac:dyDescent="0.25">
      <c r="A14" s="4">
        <v>200204</v>
      </c>
      <c r="B14" s="5">
        <v>87.644565683148073</v>
      </c>
      <c r="C14" s="5">
        <v>84.971265481292363</v>
      </c>
      <c r="D14" s="5">
        <v>90.354295749193355</v>
      </c>
      <c r="E14" s="5">
        <v>91.045891779733481</v>
      </c>
      <c r="F14" s="5">
        <v>90.554362895927284</v>
      </c>
      <c r="G14" s="5">
        <v>92.378890800238736</v>
      </c>
      <c r="H14" s="5">
        <v>89.277176355356289</v>
      </c>
      <c r="I14" s="5">
        <v>80.685594923836675</v>
      </c>
      <c r="J14" s="5">
        <v>87.647340486126851</v>
      </c>
      <c r="K14" s="5">
        <v>90.549970428176479</v>
      </c>
      <c r="L14" s="5">
        <v>84.631144234241333</v>
      </c>
      <c r="M14" s="5">
        <v>84.548139134116582</v>
      </c>
      <c r="N14" s="5">
        <v>82.993360307750223</v>
      </c>
      <c r="O14" s="5">
        <v>85.181047120970604</v>
      </c>
      <c r="P14" s="5">
        <v>86.369721815853552</v>
      </c>
      <c r="Q14" s="5">
        <v>88.09288755614179</v>
      </c>
      <c r="R14" s="5">
        <v>85.350083409942883</v>
      </c>
      <c r="S14" s="5">
        <v>86.816400000000002</v>
      </c>
      <c r="U14" s="10">
        <f t="shared" si="0"/>
        <v>0.95590903702287289</v>
      </c>
      <c r="V14" s="10">
        <f t="shared" si="1"/>
        <v>0.31787931074818143</v>
      </c>
      <c r="W14" s="10">
        <f t="shared" si="2"/>
        <v>0.6029429724778268</v>
      </c>
      <c r="X14" s="10">
        <f t="shared" si="3"/>
        <v>0.26435402648481432</v>
      </c>
      <c r="Y14" s="10">
        <f t="shared" si="4"/>
        <v>0.79264071472255893</v>
      </c>
      <c r="Z14" s="10">
        <f t="shared" si="5"/>
        <v>0.19593556278825197</v>
      </c>
      <c r="AA14" s="10">
        <f t="shared" si="6"/>
        <v>0.48337206929276455</v>
      </c>
      <c r="AB14" s="10">
        <f t="shared" si="7"/>
        <v>1.1973892905103645</v>
      </c>
      <c r="AC14" s="10">
        <f t="shared" si="8"/>
        <v>0.60623789499567593</v>
      </c>
      <c r="AD14" s="10">
        <f t="shared" si="9"/>
        <v>0.80333846873206216</v>
      </c>
      <c r="AE14" s="10">
        <f t="shared" si="10"/>
        <v>0.76493172390310615</v>
      </c>
      <c r="AF14" s="10">
        <f t="shared" si="11"/>
        <v>0.89594775182977315</v>
      </c>
      <c r="AG14" s="10">
        <f t="shared" si="12"/>
        <v>0.91292092920942647</v>
      </c>
      <c r="AH14" s="10">
        <f t="shared" si="13"/>
        <v>0.93272661674557167</v>
      </c>
      <c r="AI14" s="10">
        <f t="shared" si="14"/>
        <v>0.5105118467643166</v>
      </c>
      <c r="AJ14" s="10">
        <f t="shared" si="15"/>
        <v>0.60872245505263489</v>
      </c>
      <c r="AK14" s="10">
        <f t="shared" si="16"/>
        <v>1.0291459523797508</v>
      </c>
      <c r="AL14" s="10">
        <f t="shared" si="17"/>
        <v>0.75096351020607077</v>
      </c>
      <c r="AM14" s="10"/>
      <c r="AN14" s="10">
        <f t="shared" ref="AN14:BE14" si="43">(B14/B10-1)*100</f>
        <v>3.5360910859733252</v>
      </c>
      <c r="AO14" s="10">
        <f t="shared" si="43"/>
        <v>3.7818556727861052</v>
      </c>
      <c r="AP14" s="10">
        <f t="shared" si="43"/>
        <v>1.9759319418927612</v>
      </c>
      <c r="AQ14" s="10">
        <f t="shared" si="43"/>
        <v>0.10904146622605637</v>
      </c>
      <c r="AR14" s="10">
        <f t="shared" si="43"/>
        <v>2.2014380635132058</v>
      </c>
      <c r="AS14" s="10">
        <f t="shared" si="43"/>
        <v>2.0795126380076301</v>
      </c>
      <c r="AT14" s="10">
        <f t="shared" si="43"/>
        <v>2.7731467169906932</v>
      </c>
      <c r="AU14" s="10">
        <f t="shared" si="43"/>
        <v>4.7353546738506225</v>
      </c>
      <c r="AV14" s="10">
        <f t="shared" si="43"/>
        <v>2.5508388955837846</v>
      </c>
      <c r="AW14" s="10">
        <f t="shared" si="43"/>
        <v>2.6267627787474712</v>
      </c>
      <c r="AX14" s="10">
        <f t="shared" si="43"/>
        <v>3.2390972395974105</v>
      </c>
      <c r="AY14" s="10">
        <f t="shared" si="43"/>
        <v>2.1046514771789981</v>
      </c>
      <c r="AZ14" s="10">
        <f t="shared" si="43"/>
        <v>2.6764876083167577</v>
      </c>
      <c r="BA14" s="10">
        <f t="shared" si="43"/>
        <v>3.8019182787751404</v>
      </c>
      <c r="BB14" s="10">
        <f t="shared" si="43"/>
        <v>2.7296407521944399</v>
      </c>
      <c r="BC14" s="10">
        <f t="shared" si="43"/>
        <v>1.7225652128356916</v>
      </c>
      <c r="BD14" s="10">
        <f t="shared" si="43"/>
        <v>2.8374132333442548</v>
      </c>
      <c r="BE14" s="10">
        <f t="shared" si="43"/>
        <v>2.7060535437542166</v>
      </c>
      <c r="BG14" s="11">
        <f t="shared" si="35"/>
        <v>3.8236361480914915</v>
      </c>
      <c r="BH14" s="11">
        <f t="shared" si="18"/>
        <v>1.2715172429927257</v>
      </c>
      <c r="BI14" s="11">
        <f t="shared" si="19"/>
        <v>2.4117718899113072</v>
      </c>
      <c r="BJ14" s="11">
        <f t="shared" si="20"/>
        <v>1.0574161059392573</v>
      </c>
      <c r="BK14" s="11">
        <f t="shared" si="21"/>
        <v>3.1705628588902357</v>
      </c>
      <c r="BL14" s="11">
        <f t="shared" si="22"/>
        <v>0.78374225115300789</v>
      </c>
      <c r="BM14" s="11">
        <f t="shared" si="23"/>
        <v>1.9334882771710582</v>
      </c>
      <c r="BN14" s="11">
        <f t="shared" si="24"/>
        <v>4.7895571620414579</v>
      </c>
      <c r="BO14" s="11">
        <f t="shared" si="25"/>
        <v>2.4249515799827037</v>
      </c>
      <c r="BP14" s="11">
        <f t="shared" si="26"/>
        <v>3.2133538749282486</v>
      </c>
      <c r="BQ14" s="11">
        <f t="shared" si="27"/>
        <v>3.0597268956124246</v>
      </c>
      <c r="BR14" s="11">
        <f t="shared" si="28"/>
        <v>3.5837910073190926</v>
      </c>
      <c r="BS14" s="11">
        <f t="shared" si="29"/>
        <v>3.6516837168377059</v>
      </c>
      <c r="BT14" s="11">
        <f t="shared" si="30"/>
        <v>3.7309064669822867</v>
      </c>
      <c r="BU14" s="11">
        <f t="shared" si="31"/>
        <v>2.0420473870572664</v>
      </c>
      <c r="BV14" s="11">
        <f t="shared" si="32"/>
        <v>2.4348898202105396</v>
      </c>
      <c r="BW14" s="11">
        <f t="shared" si="33"/>
        <v>4.1165838095190033</v>
      </c>
      <c r="BX14" s="11">
        <f t="shared" si="34"/>
        <v>3.0038540408242831</v>
      </c>
    </row>
    <row r="15" spans="1:76" x14ac:dyDescent="0.25">
      <c r="A15" s="4">
        <v>200301</v>
      </c>
      <c r="B15" s="5">
        <v>88.854996648004104</v>
      </c>
      <c r="C15" s="5">
        <v>85.993425365632504</v>
      </c>
      <c r="D15" s="5">
        <v>91.284952811993676</v>
      </c>
      <c r="E15" s="5">
        <v>91.492505312969243</v>
      </c>
      <c r="F15" s="5">
        <v>91.78825897040258</v>
      </c>
      <c r="G15" s="5">
        <v>92.559736635575646</v>
      </c>
      <c r="H15" s="5">
        <v>90.15691380537983</v>
      </c>
      <c r="I15" s="5">
        <v>81.527467987388761</v>
      </c>
      <c r="J15" s="5">
        <v>88.491962633289518</v>
      </c>
      <c r="K15" s="5">
        <v>91.086486396841224</v>
      </c>
      <c r="L15" s="5">
        <v>85.500506902491708</v>
      </c>
      <c r="M15" s="5">
        <v>85.521301974090278</v>
      </c>
      <c r="N15" s="5">
        <v>83.803032754758803</v>
      </c>
      <c r="O15" s="5">
        <v>86.076749416576092</v>
      </c>
      <c r="P15" s="5">
        <v>87.252657040656345</v>
      </c>
      <c r="Q15" s="5">
        <v>88.686167173317543</v>
      </c>
      <c r="R15" s="5">
        <v>86.45943910539512</v>
      </c>
      <c r="S15" s="5">
        <v>87.674700000000001</v>
      </c>
      <c r="U15" s="10">
        <f t="shared" si="0"/>
        <v>1.3810679024093497</v>
      </c>
      <c r="V15" s="10">
        <f t="shared" si="1"/>
        <v>1.2029477006732181</v>
      </c>
      <c r="W15" s="10">
        <f t="shared" si="2"/>
        <v>1.0300086510370843</v>
      </c>
      <c r="X15" s="10">
        <f t="shared" si="3"/>
        <v>0.49053672220187305</v>
      </c>
      <c r="Y15" s="10">
        <f t="shared" si="4"/>
        <v>1.3626025682422327</v>
      </c>
      <c r="Z15" s="10">
        <f t="shared" si="5"/>
        <v>0.19576532449168127</v>
      </c>
      <c r="AA15" s="10">
        <f t="shared" si="6"/>
        <v>0.98540017274051372</v>
      </c>
      <c r="AB15" s="10">
        <f t="shared" si="7"/>
        <v>1.043399462254424</v>
      </c>
      <c r="AC15" s="10">
        <f t="shared" si="8"/>
        <v>0.9636597556503812</v>
      </c>
      <c r="AD15" s="10">
        <f t="shared" si="9"/>
        <v>0.59250816552205432</v>
      </c>
      <c r="AE15" s="10">
        <f t="shared" si="10"/>
        <v>1.0272372849457811</v>
      </c>
      <c r="AF15" s="10">
        <f t="shared" si="11"/>
        <v>1.1510162730252294</v>
      </c>
      <c r="AG15" s="10">
        <f t="shared" si="12"/>
        <v>0.97558701564344208</v>
      </c>
      <c r="AH15" s="10">
        <f t="shared" si="13"/>
        <v>1.0515276882349767</v>
      </c>
      <c r="AI15" s="10">
        <f t="shared" si="14"/>
        <v>1.0222740171437428</v>
      </c>
      <c r="AJ15" s="10">
        <f t="shared" si="15"/>
        <v>0.67347050781785267</v>
      </c>
      <c r="AK15" s="10">
        <f t="shared" si="16"/>
        <v>1.2997710735956902</v>
      </c>
      <c r="AL15" s="10">
        <f t="shared" si="17"/>
        <v>0.98863809142051284</v>
      </c>
      <c r="AM15" s="10"/>
      <c r="AN15" s="10">
        <f t="shared" ref="AN15:BE15" si="44">(B15/B11-1)*100</f>
        <v>4.3029223448788789</v>
      </c>
      <c r="AO15" s="10">
        <f t="shared" si="44"/>
        <v>4.1630035449767844</v>
      </c>
      <c r="AP15" s="10">
        <f t="shared" si="44"/>
        <v>2.4558895603536746</v>
      </c>
      <c r="AQ15" s="10">
        <f t="shared" si="44"/>
        <v>0.87352373019178309</v>
      </c>
      <c r="AR15" s="10">
        <f t="shared" si="44"/>
        <v>3.3049567104082245</v>
      </c>
      <c r="AS15" s="10">
        <f t="shared" si="44"/>
        <v>1.4598119646666685</v>
      </c>
      <c r="AT15" s="10">
        <f t="shared" si="44"/>
        <v>2.9959539281398495</v>
      </c>
      <c r="AU15" s="10">
        <f t="shared" si="44"/>
        <v>4.2372772105780054</v>
      </c>
      <c r="AV15" s="10">
        <f t="shared" si="44"/>
        <v>2.7844182001957707</v>
      </c>
      <c r="AW15" s="10">
        <f t="shared" si="44"/>
        <v>2.7652075553420641</v>
      </c>
      <c r="AX15" s="10">
        <f t="shared" si="44"/>
        <v>3.5636928125409639</v>
      </c>
      <c r="AY15" s="10">
        <f t="shared" si="44"/>
        <v>2.7214448498950716</v>
      </c>
      <c r="AZ15" s="10">
        <f t="shared" si="44"/>
        <v>3.3674194355233888</v>
      </c>
      <c r="BA15" s="10">
        <f t="shared" si="44"/>
        <v>3.7522846966580481</v>
      </c>
      <c r="BB15" s="10">
        <f t="shared" si="44"/>
        <v>2.9723199234397368</v>
      </c>
      <c r="BC15" s="10">
        <f t="shared" si="44"/>
        <v>2.0488790418003555</v>
      </c>
      <c r="BD15" s="10">
        <f t="shared" si="44"/>
        <v>3.7565011824583827</v>
      </c>
      <c r="BE15" s="10">
        <f t="shared" si="44"/>
        <v>3.1310542282406484</v>
      </c>
      <c r="BG15" s="11">
        <f t="shared" si="35"/>
        <v>5.5242716096373989</v>
      </c>
      <c r="BH15" s="11">
        <f t="shared" si="18"/>
        <v>4.8117908026928724</v>
      </c>
      <c r="BI15" s="11">
        <f t="shared" si="19"/>
        <v>4.1200346041483371</v>
      </c>
      <c r="BJ15" s="11">
        <f t="shared" si="20"/>
        <v>1.9621468888074922</v>
      </c>
      <c r="BK15" s="11">
        <f t="shared" si="21"/>
        <v>5.4504102729689308</v>
      </c>
      <c r="BL15" s="11">
        <f t="shared" si="22"/>
        <v>0.78306129796672508</v>
      </c>
      <c r="BM15" s="11">
        <f t="shared" si="23"/>
        <v>3.9416006909620549</v>
      </c>
      <c r="BN15" s="11">
        <f t="shared" si="24"/>
        <v>4.1735978490176961</v>
      </c>
      <c r="BO15" s="11">
        <f t="shared" si="25"/>
        <v>3.8546390226015248</v>
      </c>
      <c r="BP15" s="11">
        <f t="shared" si="26"/>
        <v>2.3700326620882173</v>
      </c>
      <c r="BQ15" s="11">
        <f t="shared" si="27"/>
        <v>4.1089491397831246</v>
      </c>
      <c r="BR15" s="11">
        <f t="shared" si="28"/>
        <v>4.6040650921009174</v>
      </c>
      <c r="BS15" s="11">
        <f t="shared" si="29"/>
        <v>3.9023480625737683</v>
      </c>
      <c r="BT15" s="11">
        <f t="shared" si="30"/>
        <v>4.2061107529399067</v>
      </c>
      <c r="BU15" s="11">
        <f t="shared" si="31"/>
        <v>4.0890960685749711</v>
      </c>
      <c r="BV15" s="11">
        <f t="shared" si="32"/>
        <v>2.6938820312714107</v>
      </c>
      <c r="BW15" s="11">
        <f t="shared" si="33"/>
        <v>5.1990842943827609</v>
      </c>
      <c r="BX15" s="11">
        <f t="shared" si="34"/>
        <v>3.9545523656820514</v>
      </c>
    </row>
    <row r="16" spans="1:76" x14ac:dyDescent="0.25">
      <c r="A16" s="4">
        <v>200302</v>
      </c>
      <c r="B16" s="5">
        <v>89.737268305328328</v>
      </c>
      <c r="C16" s="5">
        <v>86.350038172200939</v>
      </c>
      <c r="D16" s="5">
        <v>91.691312867393449</v>
      </c>
      <c r="E16" s="5">
        <v>91.643162134519187</v>
      </c>
      <c r="F16" s="5">
        <v>92.632386541123523</v>
      </c>
      <c r="G16" s="5">
        <v>93.100850334906951</v>
      </c>
      <c r="H16" s="5">
        <v>90.816130530596126</v>
      </c>
      <c r="I16" s="5">
        <v>82.360199005584363</v>
      </c>
      <c r="J16" s="5">
        <v>89.08006311359415</v>
      </c>
      <c r="K16" s="5">
        <v>91.597411542175834</v>
      </c>
      <c r="L16" s="5">
        <v>85.943077395581398</v>
      </c>
      <c r="M16" s="5">
        <v>85.912939964451965</v>
      </c>
      <c r="N16" s="5">
        <v>84.350528482197348</v>
      </c>
      <c r="O16" s="5">
        <v>87.024582289967356</v>
      </c>
      <c r="P16" s="5">
        <v>87.762150830438202</v>
      </c>
      <c r="Q16" s="5">
        <v>89.059339090655826</v>
      </c>
      <c r="R16" s="5">
        <v>86.935559148957623</v>
      </c>
      <c r="S16" s="5">
        <v>88.266900000000007</v>
      </c>
      <c r="U16" s="10">
        <f t="shared" si="0"/>
        <v>0.99293420810009358</v>
      </c>
      <c r="V16" s="10">
        <f t="shared" si="1"/>
        <v>0.41469775747642323</v>
      </c>
      <c r="W16" s="10">
        <f t="shared" si="2"/>
        <v>0.44515557370850001</v>
      </c>
      <c r="X16" s="10">
        <f t="shared" si="3"/>
        <v>0.16466575162041863</v>
      </c>
      <c r="Y16" s="10">
        <f t="shared" si="4"/>
        <v>0.91964656502869779</v>
      </c>
      <c r="Z16" s="10">
        <f t="shared" si="5"/>
        <v>0.58461024091043257</v>
      </c>
      <c r="AA16" s="10">
        <f t="shared" si="6"/>
        <v>0.73118821107756027</v>
      </c>
      <c r="AB16" s="10">
        <f t="shared" si="7"/>
        <v>1.0214116036627141</v>
      </c>
      <c r="AC16" s="10">
        <f t="shared" si="8"/>
        <v>0.66458067241847996</v>
      </c>
      <c r="AD16" s="10">
        <f t="shared" si="9"/>
        <v>0.5609231023673944</v>
      </c>
      <c r="AE16" s="10">
        <f t="shared" si="10"/>
        <v>0.51762323888255857</v>
      </c>
      <c r="AF16" s="10">
        <f t="shared" si="11"/>
        <v>0.45794203469953221</v>
      </c>
      <c r="AG16" s="10">
        <f t="shared" si="12"/>
        <v>0.65331254662432947</v>
      </c>
      <c r="AH16" s="10">
        <f t="shared" si="13"/>
        <v>1.1011485445438174</v>
      </c>
      <c r="AI16" s="10">
        <f t="shared" si="14"/>
        <v>0.58392925449186617</v>
      </c>
      <c r="AJ16" s="10">
        <f t="shared" si="15"/>
        <v>0.42077804152815812</v>
      </c>
      <c r="AK16" s="10">
        <f t="shared" si="16"/>
        <v>0.55068601935077677</v>
      </c>
      <c r="AL16" s="10">
        <f t="shared" si="17"/>
        <v>0.67545141300739964</v>
      </c>
      <c r="AM16" s="10"/>
      <c r="AN16" s="10">
        <f t="shared" ref="AN16:BE16" si="45">(B16/B12-1)*100</f>
        <v>4.2390106186061205</v>
      </c>
      <c r="AO16" s="10">
        <f t="shared" si="45"/>
        <v>3.0206945747098146</v>
      </c>
      <c r="AP16" s="10">
        <f t="shared" si="45"/>
        <v>2.1089225485410479</v>
      </c>
      <c r="AQ16" s="10">
        <f t="shared" si="45"/>
        <v>0.74677447805946429</v>
      </c>
      <c r="AR16" s="10">
        <f t="shared" si="45"/>
        <v>3.612627263895174</v>
      </c>
      <c r="AS16" s="10">
        <f t="shared" si="45"/>
        <v>1.213410424320327</v>
      </c>
      <c r="AT16" s="10">
        <f t="shared" si="45"/>
        <v>2.7491826567603628</v>
      </c>
      <c r="AU16" s="10">
        <f t="shared" si="45"/>
        <v>4.6634479554384711</v>
      </c>
      <c r="AV16" s="10">
        <f t="shared" si="45"/>
        <v>2.8181075823316526</v>
      </c>
      <c r="AW16" s="10">
        <f t="shared" si="45"/>
        <v>2.3678052227163793</v>
      </c>
      <c r="AX16" s="10">
        <f t="shared" si="45"/>
        <v>2.9819498941233036</v>
      </c>
      <c r="AY16" s="10">
        <f t="shared" si="45"/>
        <v>2.7714389967926634</v>
      </c>
      <c r="AZ16" s="10">
        <f t="shared" si="45"/>
        <v>3.3599075255327682</v>
      </c>
      <c r="BA16" s="10">
        <f t="shared" si="45"/>
        <v>4.0813816413459936</v>
      </c>
      <c r="BB16" s="10">
        <f t="shared" si="45"/>
        <v>2.9053503186297736</v>
      </c>
      <c r="BC16" s="10">
        <f t="shared" si="45"/>
        <v>2.1085966365769426</v>
      </c>
      <c r="BD16" s="10">
        <f t="shared" si="45"/>
        <v>3.4068046194615453</v>
      </c>
      <c r="BE16" s="10">
        <f t="shared" si="45"/>
        <v>3.0541383054488724</v>
      </c>
      <c r="BG16" s="11">
        <f t="shared" si="35"/>
        <v>3.9717368324003743</v>
      </c>
      <c r="BH16" s="11">
        <f t="shared" si="18"/>
        <v>1.6587910299056929</v>
      </c>
      <c r="BI16" s="11">
        <f t="shared" si="19"/>
        <v>1.780622294834</v>
      </c>
      <c r="BJ16" s="11">
        <f t="shared" si="20"/>
        <v>0.65866300648167453</v>
      </c>
      <c r="BK16" s="11">
        <f t="shared" si="21"/>
        <v>3.6785862601147912</v>
      </c>
      <c r="BL16" s="11">
        <f t="shared" si="22"/>
        <v>2.3384409636417303</v>
      </c>
      <c r="BM16" s="11">
        <f t="shared" si="23"/>
        <v>2.9247528443102411</v>
      </c>
      <c r="BN16" s="11">
        <f t="shared" si="24"/>
        <v>4.0856464146508564</v>
      </c>
      <c r="BO16" s="11">
        <f t="shared" si="25"/>
        <v>2.6583226896739198</v>
      </c>
      <c r="BP16" s="11">
        <f t="shared" si="26"/>
        <v>2.2436924094695776</v>
      </c>
      <c r="BQ16" s="11">
        <f t="shared" si="27"/>
        <v>2.0704929555302343</v>
      </c>
      <c r="BR16" s="11">
        <f t="shared" si="28"/>
        <v>1.8317681387981288</v>
      </c>
      <c r="BS16" s="11">
        <f t="shared" si="29"/>
        <v>2.6132501864973179</v>
      </c>
      <c r="BT16" s="11">
        <f t="shared" si="30"/>
        <v>4.4045941781752695</v>
      </c>
      <c r="BU16" s="11">
        <f t="shared" si="31"/>
        <v>2.3357170179674647</v>
      </c>
      <c r="BV16" s="11">
        <f t="shared" si="32"/>
        <v>1.6831121661126325</v>
      </c>
      <c r="BW16" s="11">
        <f t="shared" si="33"/>
        <v>2.2027440774031071</v>
      </c>
      <c r="BX16" s="11">
        <f t="shared" si="34"/>
        <v>2.7018056520295985</v>
      </c>
    </row>
    <row r="17" spans="1:76" x14ac:dyDescent="0.25">
      <c r="A17" s="4">
        <v>200303</v>
      </c>
      <c r="B17" s="5">
        <v>90.479491624871457</v>
      </c>
      <c r="C17" s="5">
        <v>87.053593677906093</v>
      </c>
      <c r="D17" s="5">
        <v>91.887780941128042</v>
      </c>
      <c r="E17" s="5">
        <v>92.005492321717838</v>
      </c>
      <c r="F17" s="5">
        <v>93.036937161057665</v>
      </c>
      <c r="G17" s="5">
        <v>93.33647052881885</v>
      </c>
      <c r="H17" s="5">
        <v>91.060948862562228</v>
      </c>
      <c r="I17" s="5">
        <v>82.937454276155947</v>
      </c>
      <c r="J17" s="5">
        <v>89.872241508688646</v>
      </c>
      <c r="K17" s="5">
        <v>92.214193590579129</v>
      </c>
      <c r="L17" s="5">
        <v>86.640872051253197</v>
      </c>
      <c r="M17" s="5">
        <v>86.498859030923825</v>
      </c>
      <c r="N17" s="5">
        <v>84.920961987632552</v>
      </c>
      <c r="O17" s="5">
        <v>87.844426425920091</v>
      </c>
      <c r="P17" s="5">
        <v>88.235456878783765</v>
      </c>
      <c r="Q17" s="5">
        <v>89.503442737553073</v>
      </c>
      <c r="R17" s="5">
        <v>87.892288320010351</v>
      </c>
      <c r="S17" s="5">
        <v>88.872900000000001</v>
      </c>
      <c r="U17" s="10">
        <f t="shared" si="0"/>
        <v>0.82710710227744677</v>
      </c>
      <c r="V17" s="10">
        <f t="shared" si="1"/>
        <v>0.81477150514064345</v>
      </c>
      <c r="W17" s="10">
        <f t="shared" si="2"/>
        <v>0.2142711971184541</v>
      </c>
      <c r="X17" s="10">
        <f t="shared" si="3"/>
        <v>0.39537067333708098</v>
      </c>
      <c r="Y17" s="10">
        <f t="shared" si="4"/>
        <v>0.43672697534846705</v>
      </c>
      <c r="Z17" s="10">
        <f t="shared" si="5"/>
        <v>0.25308060352222661</v>
      </c>
      <c r="AA17" s="10">
        <f t="shared" si="6"/>
        <v>0.26957582373938749</v>
      </c>
      <c r="AB17" s="10">
        <f t="shared" si="7"/>
        <v>0.70089105847406241</v>
      </c>
      <c r="AC17" s="10">
        <f t="shared" si="8"/>
        <v>0.88928809366055628</v>
      </c>
      <c r="AD17" s="10">
        <f t="shared" si="9"/>
        <v>0.67336187564568384</v>
      </c>
      <c r="AE17" s="10">
        <f t="shared" si="10"/>
        <v>0.81192654116859497</v>
      </c>
      <c r="AF17" s="10">
        <f t="shared" si="11"/>
        <v>0.68199163794684381</v>
      </c>
      <c r="AG17" s="10">
        <f t="shared" si="12"/>
        <v>0.67626547894787947</v>
      </c>
      <c r="AH17" s="10">
        <f t="shared" si="13"/>
        <v>0.94208339112848982</v>
      </c>
      <c r="AI17" s="10">
        <f t="shared" si="14"/>
        <v>0.53930543391083052</v>
      </c>
      <c r="AJ17" s="10">
        <f t="shared" si="15"/>
        <v>0.49866038916499544</v>
      </c>
      <c r="AK17" s="10">
        <f t="shared" si="16"/>
        <v>1.1005038449381166</v>
      </c>
      <c r="AL17" s="10">
        <f t="shared" si="17"/>
        <v>0.68655407632984833</v>
      </c>
      <c r="AM17" s="10"/>
      <c r="AN17" s="10">
        <f t="shared" ref="AN17:BE17" si="46">(B17/B13-1)*100</f>
        <v>4.2213998665855401</v>
      </c>
      <c r="AO17" s="10">
        <f t="shared" si="46"/>
        <v>2.7762956651480764</v>
      </c>
      <c r="AP17" s="10">
        <f t="shared" si="46"/>
        <v>2.31036730724965</v>
      </c>
      <c r="AQ17" s="10">
        <f t="shared" si="46"/>
        <v>1.3211148158491115</v>
      </c>
      <c r="AR17" s="10">
        <f t="shared" si="46"/>
        <v>3.5559003518146115</v>
      </c>
      <c r="AS17" s="10">
        <f t="shared" si="46"/>
        <v>1.2345450973898275</v>
      </c>
      <c r="AT17" s="10">
        <f t="shared" si="46"/>
        <v>2.4910461898889347</v>
      </c>
      <c r="AU17" s="10">
        <f t="shared" si="46"/>
        <v>4.0217136041532209</v>
      </c>
      <c r="AV17" s="10">
        <f t="shared" si="46"/>
        <v>3.1600965782959456</v>
      </c>
      <c r="AW17" s="10">
        <f t="shared" si="46"/>
        <v>2.6560088775009039</v>
      </c>
      <c r="AX17" s="10">
        <f t="shared" si="46"/>
        <v>3.1577870739893932</v>
      </c>
      <c r="AY17" s="10">
        <f t="shared" si="46"/>
        <v>3.2238491675487868</v>
      </c>
      <c r="AZ17" s="10">
        <f t="shared" si="46"/>
        <v>3.2567218692324706</v>
      </c>
      <c r="BA17" s="10">
        <f t="shared" si="46"/>
        <v>4.0886180309635201</v>
      </c>
      <c r="BB17" s="10">
        <f t="shared" si="46"/>
        <v>2.6817123809676158</v>
      </c>
      <c r="BC17" s="10">
        <f t="shared" si="46"/>
        <v>2.2196828707127692</v>
      </c>
      <c r="BD17" s="10">
        <f t="shared" si="46"/>
        <v>4.0383614169558602</v>
      </c>
      <c r="BE17" s="10">
        <f t="shared" si="46"/>
        <v>3.1375443458401042</v>
      </c>
      <c r="BG17" s="11">
        <f t="shared" si="35"/>
        <v>3.3084284091097871</v>
      </c>
      <c r="BH17" s="11">
        <f t="shared" si="18"/>
        <v>3.2590860205625738</v>
      </c>
      <c r="BI17" s="11">
        <f t="shared" si="19"/>
        <v>0.85708478847381642</v>
      </c>
      <c r="BJ17" s="11">
        <f t="shared" si="20"/>
        <v>1.5814826933483239</v>
      </c>
      <c r="BK17" s="11">
        <f t="shared" si="21"/>
        <v>1.7469079013938682</v>
      </c>
      <c r="BL17" s="11">
        <f t="shared" si="22"/>
        <v>1.0123224140889064</v>
      </c>
      <c r="BM17" s="11">
        <f t="shared" si="23"/>
        <v>1.07830329495755</v>
      </c>
      <c r="BN17" s="11">
        <f t="shared" si="24"/>
        <v>2.8035642338962496</v>
      </c>
      <c r="BO17" s="11">
        <f t="shared" si="25"/>
        <v>3.5571523746422251</v>
      </c>
      <c r="BP17" s="11">
        <f t="shared" si="26"/>
        <v>2.6934475025827354</v>
      </c>
      <c r="BQ17" s="11">
        <f t="shared" si="27"/>
        <v>3.2477061646743799</v>
      </c>
      <c r="BR17" s="11">
        <f t="shared" si="28"/>
        <v>2.7279665517873752</v>
      </c>
      <c r="BS17" s="11">
        <f t="shared" si="29"/>
        <v>2.7050619157915179</v>
      </c>
      <c r="BT17" s="11">
        <f t="shared" si="30"/>
        <v>3.7683335645139593</v>
      </c>
      <c r="BU17" s="11">
        <f t="shared" si="31"/>
        <v>2.1572217356433221</v>
      </c>
      <c r="BV17" s="11">
        <f t="shared" si="32"/>
        <v>1.9946415566599818</v>
      </c>
      <c r="BW17" s="11">
        <f t="shared" si="33"/>
        <v>4.4020153797524664</v>
      </c>
      <c r="BX17" s="11">
        <f t="shared" si="34"/>
        <v>2.7462163053193933</v>
      </c>
    </row>
    <row r="18" spans="1:76" x14ac:dyDescent="0.25">
      <c r="A18" s="4">
        <v>200304</v>
      </c>
      <c r="B18" s="5">
        <v>91.238151085187695</v>
      </c>
      <c r="C18" s="5">
        <v>88.062543844491572</v>
      </c>
      <c r="D18" s="5">
        <v>93.284787893915336</v>
      </c>
      <c r="E18" s="5">
        <v>92.321847025103622</v>
      </c>
      <c r="F18" s="5">
        <v>93.6183669553089</v>
      </c>
      <c r="G18" s="5">
        <v>93.742544785371493</v>
      </c>
      <c r="H18" s="5">
        <v>91.865492728817586</v>
      </c>
      <c r="I18" s="5">
        <v>83.917125781799626</v>
      </c>
      <c r="J18" s="5">
        <v>90.859377416453697</v>
      </c>
      <c r="K18" s="5">
        <v>93.123217167731823</v>
      </c>
      <c r="L18" s="5">
        <v>87.584588702821193</v>
      </c>
      <c r="M18" s="5">
        <v>87.439415994976244</v>
      </c>
      <c r="N18" s="5">
        <v>85.941036134374286</v>
      </c>
      <c r="O18" s="5">
        <v>88.821675788039855</v>
      </c>
      <c r="P18" s="5">
        <v>89.418927531081764</v>
      </c>
      <c r="Q18" s="5">
        <v>90.428488728557753</v>
      </c>
      <c r="R18" s="5">
        <v>89.290148803594931</v>
      </c>
      <c r="S18" s="5">
        <v>89.789100000000005</v>
      </c>
      <c r="U18" s="10">
        <f t="shared" si="0"/>
        <v>0.83848775749275628</v>
      </c>
      <c r="V18" s="10">
        <f t="shared" si="1"/>
        <v>1.1589988694993281</v>
      </c>
      <c r="W18" s="10">
        <f t="shared" si="2"/>
        <v>1.520340287336297</v>
      </c>
      <c r="X18" s="10">
        <f t="shared" si="3"/>
        <v>0.34384328087673222</v>
      </c>
      <c r="Y18" s="10">
        <f t="shared" si="4"/>
        <v>0.62494511534134656</v>
      </c>
      <c r="Z18" s="10">
        <f t="shared" si="5"/>
        <v>0.43506493683758141</v>
      </c>
      <c r="AA18" s="10">
        <f t="shared" si="6"/>
        <v>0.8835223839690709</v>
      </c>
      <c r="AB18" s="10">
        <f t="shared" si="7"/>
        <v>1.1812172367645646</v>
      </c>
      <c r="AC18" s="10">
        <f t="shared" si="8"/>
        <v>1.0983768638613611</v>
      </c>
      <c r="AD18" s="10">
        <f t="shared" si="9"/>
        <v>0.98577403516497686</v>
      </c>
      <c r="AE18" s="10">
        <f t="shared" si="10"/>
        <v>1.0892280158603773</v>
      </c>
      <c r="AF18" s="10">
        <f t="shared" si="11"/>
        <v>1.0873634341421301</v>
      </c>
      <c r="AG18" s="10">
        <f t="shared" si="12"/>
        <v>1.2012041819430719</v>
      </c>
      <c r="AH18" s="10">
        <f t="shared" si="13"/>
        <v>1.112477366954967</v>
      </c>
      <c r="AI18" s="10">
        <f t="shared" si="14"/>
        <v>1.3412642651398299</v>
      </c>
      <c r="AJ18" s="10">
        <f t="shared" si="15"/>
        <v>1.0335311835067085</v>
      </c>
      <c r="AK18" s="10">
        <f t="shared" si="16"/>
        <v>1.5904244960548208</v>
      </c>
      <c r="AL18" s="10">
        <f t="shared" si="17"/>
        <v>1.0309104350145093</v>
      </c>
      <c r="AM18" s="10"/>
      <c r="AN18" s="10">
        <f t="shared" ref="AN18:BE18" si="47">(B18/B14-1)*100</f>
        <v>4.1001805120823187</v>
      </c>
      <c r="AO18" s="10">
        <f t="shared" si="47"/>
        <v>3.6380279211915445</v>
      </c>
      <c r="AP18" s="10">
        <f t="shared" si="47"/>
        <v>3.2433346089669968</v>
      </c>
      <c r="AQ18" s="10">
        <f t="shared" si="47"/>
        <v>1.4014418667643413</v>
      </c>
      <c r="AR18" s="10">
        <f t="shared" si="47"/>
        <v>3.3836073286750645</v>
      </c>
      <c r="AS18" s="10">
        <f t="shared" si="47"/>
        <v>1.4761532351384776</v>
      </c>
      <c r="AT18" s="10">
        <f t="shared" si="47"/>
        <v>2.8991915729489781</v>
      </c>
      <c r="AU18" s="10">
        <f t="shared" si="47"/>
        <v>4.0050902035404956</v>
      </c>
      <c r="AV18" s="10">
        <f t="shared" si="47"/>
        <v>3.6647283448780321</v>
      </c>
      <c r="AW18" s="10">
        <f t="shared" si="47"/>
        <v>2.8417974377986432</v>
      </c>
      <c r="AX18" s="10">
        <f t="shared" si="47"/>
        <v>3.4897843994704081</v>
      </c>
      <c r="AY18" s="10">
        <f t="shared" si="47"/>
        <v>3.4196812496053886</v>
      </c>
      <c r="AZ18" s="10">
        <f t="shared" si="47"/>
        <v>3.5517007814766188</v>
      </c>
      <c r="BA18" s="10">
        <f t="shared" si="47"/>
        <v>4.2739890974796024</v>
      </c>
      <c r="BB18" s="10">
        <f t="shared" si="47"/>
        <v>3.5304104854353202</v>
      </c>
      <c r="BC18" s="10">
        <f t="shared" si="47"/>
        <v>2.6512936937473919</v>
      </c>
      <c r="BD18" s="10">
        <f t="shared" si="47"/>
        <v>4.6163579884598516</v>
      </c>
      <c r="BE18" s="10">
        <f t="shared" si="47"/>
        <v>3.4241226312079265</v>
      </c>
      <c r="BG18" s="11">
        <f t="shared" si="35"/>
        <v>3.3539510299710251</v>
      </c>
      <c r="BH18" s="11">
        <f t="shared" si="18"/>
        <v>4.6359954779973123</v>
      </c>
      <c r="BI18" s="11">
        <f t="shared" si="19"/>
        <v>6.081361149345188</v>
      </c>
      <c r="BJ18" s="11">
        <f t="shared" si="20"/>
        <v>1.3753731235069289</v>
      </c>
      <c r="BK18" s="11">
        <f t="shared" si="21"/>
        <v>2.4997804613653862</v>
      </c>
      <c r="BL18" s="11">
        <f t="shared" si="22"/>
        <v>1.7402597473503256</v>
      </c>
      <c r="BM18" s="11">
        <f t="shared" si="23"/>
        <v>3.5340895358762836</v>
      </c>
      <c r="BN18" s="11">
        <f t="shared" si="24"/>
        <v>4.7248689470582583</v>
      </c>
      <c r="BO18" s="11">
        <f t="shared" si="25"/>
        <v>4.3935074554454445</v>
      </c>
      <c r="BP18" s="11">
        <f t="shared" si="26"/>
        <v>3.9430961406599074</v>
      </c>
      <c r="BQ18" s="11">
        <f t="shared" si="27"/>
        <v>4.3569120634415093</v>
      </c>
      <c r="BR18" s="11">
        <f t="shared" si="28"/>
        <v>4.3494537365685204</v>
      </c>
      <c r="BS18" s="11">
        <f t="shared" si="29"/>
        <v>4.8048167277722875</v>
      </c>
      <c r="BT18" s="11">
        <f t="shared" si="30"/>
        <v>4.4499094678198681</v>
      </c>
      <c r="BU18" s="11">
        <f t="shared" si="31"/>
        <v>5.3650570605593195</v>
      </c>
      <c r="BV18" s="11">
        <f t="shared" si="32"/>
        <v>4.1341247340268339</v>
      </c>
      <c r="BW18" s="11">
        <f t="shared" si="33"/>
        <v>6.3616979842192833</v>
      </c>
      <c r="BX18" s="11">
        <f t="shared" si="34"/>
        <v>4.1236417400580372</v>
      </c>
    </row>
    <row r="19" spans="1:76" x14ac:dyDescent="0.25">
      <c r="A19" s="4">
        <v>200401</v>
      </c>
      <c r="B19" s="5">
        <v>92.011933698147487</v>
      </c>
      <c r="C19" s="5">
        <v>88.237980251138524</v>
      </c>
      <c r="D19" s="5">
        <v>93.202419124653488</v>
      </c>
      <c r="E19" s="5">
        <v>92.408074812061955</v>
      </c>
      <c r="F19" s="5">
        <v>93.785463632644024</v>
      </c>
      <c r="G19" s="5">
        <v>94.08680558100427</v>
      </c>
      <c r="H19" s="5">
        <v>92.366516884422779</v>
      </c>
      <c r="I19" s="5">
        <v>84.766376578953356</v>
      </c>
      <c r="J19" s="5">
        <v>91.300771347977857</v>
      </c>
      <c r="K19" s="5">
        <v>93.718011293602672</v>
      </c>
      <c r="L19" s="5">
        <v>87.971544681696116</v>
      </c>
      <c r="M19" s="5">
        <v>88.235733296537362</v>
      </c>
      <c r="N19" s="5">
        <v>86.624328474925321</v>
      </c>
      <c r="O19" s="5">
        <v>89.142601930557049</v>
      </c>
      <c r="P19" s="5">
        <v>90.063682908816304</v>
      </c>
      <c r="Q19" s="5">
        <v>90.852790647681402</v>
      </c>
      <c r="R19" s="5">
        <v>89.45014980954582</v>
      </c>
      <c r="S19" s="5">
        <v>90.330200000000005</v>
      </c>
      <c r="U19" s="10">
        <f t="shared" si="0"/>
        <v>0.84809107128587247</v>
      </c>
      <c r="V19" s="10">
        <f t="shared" si="1"/>
        <v>0.19921796371991096</v>
      </c>
      <c r="W19" s="10">
        <f t="shared" si="2"/>
        <v>-8.829817928676098E-2</v>
      </c>
      <c r="X19" s="10">
        <f t="shared" si="3"/>
        <v>9.3399113792513866E-2</v>
      </c>
      <c r="Y19" s="10">
        <f t="shared" si="4"/>
        <v>0.1784870669821581</v>
      </c>
      <c r="Z19" s="10">
        <f t="shared" si="5"/>
        <v>0.36724071916436341</v>
      </c>
      <c r="AA19" s="10">
        <f t="shared" si="6"/>
        <v>0.54538885137664916</v>
      </c>
      <c r="AB19" s="10">
        <f t="shared" si="7"/>
        <v>1.0120113019146393</v>
      </c>
      <c r="AC19" s="10">
        <f t="shared" si="8"/>
        <v>0.48579898308243052</v>
      </c>
      <c r="AD19" s="10">
        <f t="shared" si="9"/>
        <v>0.63871732953504345</v>
      </c>
      <c r="AE19" s="10">
        <f t="shared" si="10"/>
        <v>0.44180829596389692</v>
      </c>
      <c r="AF19" s="10">
        <f t="shared" si="11"/>
        <v>0.9107074795729142</v>
      </c>
      <c r="AG19" s="10">
        <f t="shared" si="12"/>
        <v>0.79507109907619444</v>
      </c>
      <c r="AH19" s="10">
        <f t="shared" si="13"/>
        <v>0.36131511781318792</v>
      </c>
      <c r="AI19" s="10">
        <f t="shared" si="14"/>
        <v>0.72105022452928491</v>
      </c>
      <c r="AJ19" s="10">
        <f t="shared" si="15"/>
        <v>0.46921266194914768</v>
      </c>
      <c r="AK19" s="10">
        <f t="shared" si="16"/>
        <v>0.17919222679629865</v>
      </c>
      <c r="AL19" s="10">
        <f t="shared" si="17"/>
        <v>0.60263439548897679</v>
      </c>
      <c r="AM19" s="10"/>
      <c r="AN19" s="10">
        <f t="shared" ref="AN19:BE19" si="48">(B19/B15-1)*100</f>
        <v>3.5529088618949434</v>
      </c>
      <c r="AO19" s="10">
        <f t="shared" si="48"/>
        <v>2.6101470850387276</v>
      </c>
      <c r="AP19" s="10">
        <f t="shared" si="48"/>
        <v>2.1005283495177274</v>
      </c>
      <c r="AQ19" s="10">
        <f t="shared" si="48"/>
        <v>1.0007043702222607</v>
      </c>
      <c r="AR19" s="10">
        <f t="shared" si="48"/>
        <v>2.1758824980931957</v>
      </c>
      <c r="AS19" s="10">
        <f t="shared" si="48"/>
        <v>1.649819890306059</v>
      </c>
      <c r="AT19" s="10">
        <f t="shared" si="48"/>
        <v>2.4508415226066615</v>
      </c>
      <c r="AU19" s="10">
        <f t="shared" si="48"/>
        <v>3.9727820224535915</v>
      </c>
      <c r="AV19" s="10">
        <f t="shared" si="48"/>
        <v>3.1740834208051627</v>
      </c>
      <c r="AW19" s="10">
        <f t="shared" si="48"/>
        <v>2.8890398574565213</v>
      </c>
      <c r="AX19" s="10">
        <f t="shared" si="48"/>
        <v>2.8900855313319651</v>
      </c>
      <c r="AY19" s="10">
        <f t="shared" si="48"/>
        <v>3.1739826917853264</v>
      </c>
      <c r="AZ19" s="10">
        <f t="shared" si="48"/>
        <v>3.366579498886102</v>
      </c>
      <c r="BA19" s="10">
        <f t="shared" si="48"/>
        <v>3.561766138662481</v>
      </c>
      <c r="BB19" s="10">
        <f t="shared" si="48"/>
        <v>3.2217080413380783</v>
      </c>
      <c r="BC19" s="10">
        <f t="shared" si="48"/>
        <v>2.4430230140960685</v>
      </c>
      <c r="BD19" s="10">
        <f t="shared" si="48"/>
        <v>3.4590910316975254</v>
      </c>
      <c r="BE19" s="10">
        <f t="shared" si="48"/>
        <v>3.0288099075331809</v>
      </c>
      <c r="BG19" s="11">
        <f t="shared" si="35"/>
        <v>3.3923642851434899</v>
      </c>
      <c r="BH19" s="11">
        <f t="shared" si="18"/>
        <v>0.79687185487964385</v>
      </c>
      <c r="BI19" s="11">
        <f t="shared" si="19"/>
        <v>-0.35319271714704392</v>
      </c>
      <c r="BJ19" s="11">
        <f t="shared" si="20"/>
        <v>0.37359645517005546</v>
      </c>
      <c r="BK19" s="11">
        <f t="shared" si="21"/>
        <v>0.71394826792863242</v>
      </c>
      <c r="BL19" s="11">
        <f t="shared" si="22"/>
        <v>1.4689628766574536</v>
      </c>
      <c r="BM19" s="11">
        <f t="shared" si="23"/>
        <v>2.1815554055065967</v>
      </c>
      <c r="BN19" s="11">
        <f t="shared" si="24"/>
        <v>4.0480452076585571</v>
      </c>
      <c r="BO19" s="11">
        <f t="shared" si="25"/>
        <v>1.9431959323297221</v>
      </c>
      <c r="BP19" s="11">
        <f t="shared" si="26"/>
        <v>2.5548693181401738</v>
      </c>
      <c r="BQ19" s="11">
        <f t="shared" si="27"/>
        <v>1.7672331838555877</v>
      </c>
      <c r="BR19" s="11">
        <f t="shared" si="28"/>
        <v>3.6428299182916568</v>
      </c>
      <c r="BS19" s="11">
        <f t="shared" si="29"/>
        <v>3.1802843963047778</v>
      </c>
      <c r="BT19" s="11">
        <f t="shared" si="30"/>
        <v>1.4452604712527517</v>
      </c>
      <c r="BU19" s="11">
        <f t="shared" si="31"/>
        <v>2.8842008981171396</v>
      </c>
      <c r="BV19" s="11">
        <f t="shared" si="32"/>
        <v>1.8768506477965907</v>
      </c>
      <c r="BW19" s="11">
        <f t="shared" si="33"/>
        <v>0.71676890718519459</v>
      </c>
      <c r="BX19" s="11">
        <f t="shared" si="34"/>
        <v>2.4105375819559072</v>
      </c>
    </row>
    <row r="20" spans="1:76" x14ac:dyDescent="0.25">
      <c r="A20" s="4">
        <v>200402</v>
      </c>
      <c r="B20" s="5">
        <v>92.694077026271216</v>
      </c>
      <c r="C20" s="5">
        <v>89.055945981092378</v>
      </c>
      <c r="D20" s="5">
        <v>93.43011437376795</v>
      </c>
      <c r="E20" s="5">
        <v>93.082631708407476</v>
      </c>
      <c r="F20" s="5">
        <v>93.860872603184859</v>
      </c>
      <c r="G20" s="5">
        <v>94.565948529344666</v>
      </c>
      <c r="H20" s="5">
        <v>92.840227095495251</v>
      </c>
      <c r="I20" s="5">
        <v>85.426306745338422</v>
      </c>
      <c r="J20" s="5">
        <v>92.092966734026433</v>
      </c>
      <c r="K20" s="5">
        <v>94.413372830847479</v>
      </c>
      <c r="L20" s="5">
        <v>88.400111962396124</v>
      </c>
      <c r="M20" s="5">
        <v>89.270233501094751</v>
      </c>
      <c r="N20" s="5">
        <v>87.556445564601276</v>
      </c>
      <c r="O20" s="5">
        <v>89.543571733130435</v>
      </c>
      <c r="P20" s="5">
        <v>90.753549404004005</v>
      </c>
      <c r="Q20" s="5">
        <v>91.408883549813339</v>
      </c>
      <c r="R20" s="5">
        <v>89.90914655780324</v>
      </c>
      <c r="S20" s="5">
        <v>91.037099999999995</v>
      </c>
      <c r="U20" s="10">
        <f t="shared" si="0"/>
        <v>0.741363973896636</v>
      </c>
      <c r="V20" s="10">
        <f t="shared" si="1"/>
        <v>0.92699960677453674</v>
      </c>
      <c r="W20" s="10">
        <f t="shared" si="2"/>
        <v>0.24430186603840998</v>
      </c>
      <c r="X20" s="10">
        <f t="shared" si="3"/>
        <v>0.72997613868421851</v>
      </c>
      <c r="Y20" s="10">
        <f t="shared" si="4"/>
        <v>8.0405819430828807E-2</v>
      </c>
      <c r="Z20" s="10">
        <f t="shared" si="5"/>
        <v>0.50925626115330136</v>
      </c>
      <c r="AA20" s="10">
        <f t="shared" si="6"/>
        <v>0.51285923411534817</v>
      </c>
      <c r="AB20" s="10">
        <f t="shared" si="7"/>
        <v>0.7785282243017555</v>
      </c>
      <c r="AC20" s="10">
        <f t="shared" si="8"/>
        <v>0.86767655338775285</v>
      </c>
      <c r="AD20" s="10">
        <f t="shared" si="9"/>
        <v>0.7419721435043547</v>
      </c>
      <c r="AE20" s="10">
        <f t="shared" si="10"/>
        <v>0.48716580145395927</v>
      </c>
      <c r="AF20" s="10">
        <f t="shared" si="11"/>
        <v>1.1724277295692698</v>
      </c>
      <c r="AG20" s="10">
        <f t="shared" si="12"/>
        <v>1.0760453859631092</v>
      </c>
      <c r="AH20" s="10">
        <f t="shared" si="13"/>
        <v>0.44980715605065225</v>
      </c>
      <c r="AI20" s="10">
        <f t="shared" si="14"/>
        <v>0.76597633242041496</v>
      </c>
      <c r="AJ20" s="10">
        <f t="shared" si="15"/>
        <v>0.61208125602703056</v>
      </c>
      <c r="AK20" s="10">
        <f t="shared" si="16"/>
        <v>0.5131313354250322</v>
      </c>
      <c r="AL20" s="10">
        <f t="shared" si="17"/>
        <v>0.78257327006914235</v>
      </c>
      <c r="AM20" s="10"/>
      <c r="AN20" s="10">
        <f t="shared" ref="AN20:BE20" si="49">(B20/B16-1)*100</f>
        <v>3.2949618110531764</v>
      </c>
      <c r="AO20" s="10">
        <f t="shared" si="49"/>
        <v>3.1336498120536627</v>
      </c>
      <c r="AP20" s="10">
        <f t="shared" si="49"/>
        <v>1.8963644995346529</v>
      </c>
      <c r="AQ20" s="10">
        <f t="shared" si="49"/>
        <v>1.570733200776453</v>
      </c>
      <c r="AR20" s="10">
        <f t="shared" si="49"/>
        <v>1.3261949820497776</v>
      </c>
      <c r="AS20" s="10">
        <f t="shared" si="49"/>
        <v>1.5736678979487273</v>
      </c>
      <c r="AT20" s="10">
        <f t="shared" si="49"/>
        <v>2.2287852973621236</v>
      </c>
      <c r="AU20" s="10">
        <f t="shared" si="49"/>
        <v>3.7228027333277458</v>
      </c>
      <c r="AV20" s="10">
        <f t="shared" si="49"/>
        <v>3.3822423504463073</v>
      </c>
      <c r="AW20" s="10">
        <f t="shared" si="49"/>
        <v>3.0742804204407559</v>
      </c>
      <c r="AX20" s="10">
        <f t="shared" si="49"/>
        <v>2.8589092237242264</v>
      </c>
      <c r="AY20" s="10">
        <f t="shared" si="49"/>
        <v>3.9077856467627958</v>
      </c>
      <c r="AZ20" s="10">
        <f t="shared" si="49"/>
        <v>3.8007077609247597</v>
      </c>
      <c r="BA20" s="10">
        <f t="shared" si="49"/>
        <v>2.8945722885170166</v>
      </c>
      <c r="BB20" s="10">
        <f t="shared" si="49"/>
        <v>3.4085292409769652</v>
      </c>
      <c r="BC20" s="10">
        <f t="shared" si="49"/>
        <v>2.6381786381390659</v>
      </c>
      <c r="BD20" s="10">
        <f t="shared" si="49"/>
        <v>3.4204500873464161</v>
      </c>
      <c r="BE20" s="10">
        <f t="shared" si="49"/>
        <v>3.1384358122920286</v>
      </c>
      <c r="BG20" s="11">
        <f t="shared" si="35"/>
        <v>2.965455895586544</v>
      </c>
      <c r="BH20" s="11">
        <f t="shared" si="18"/>
        <v>3.707998427098147</v>
      </c>
      <c r="BI20" s="11">
        <f t="shared" si="19"/>
        <v>0.9772074641536399</v>
      </c>
      <c r="BJ20" s="11">
        <f t="shared" si="20"/>
        <v>2.919904554736874</v>
      </c>
      <c r="BK20" s="11">
        <f t="shared" si="21"/>
        <v>0.32162327772331523</v>
      </c>
      <c r="BL20" s="11">
        <f t="shared" si="22"/>
        <v>2.0370250446132054</v>
      </c>
      <c r="BM20" s="11">
        <f t="shared" si="23"/>
        <v>2.0514369364613927</v>
      </c>
      <c r="BN20" s="11">
        <f t="shared" si="24"/>
        <v>3.114112897207022</v>
      </c>
      <c r="BO20" s="11">
        <f t="shared" si="25"/>
        <v>3.4707062135510114</v>
      </c>
      <c r="BP20" s="11">
        <f t="shared" si="26"/>
        <v>2.9678885740174188</v>
      </c>
      <c r="BQ20" s="11">
        <f t="shared" si="27"/>
        <v>1.9486632058158371</v>
      </c>
      <c r="BR20" s="11">
        <f t="shared" si="28"/>
        <v>4.6897109182770791</v>
      </c>
      <c r="BS20" s="11">
        <f t="shared" si="29"/>
        <v>4.3041815438524367</v>
      </c>
      <c r="BT20" s="11">
        <f t="shared" si="30"/>
        <v>1.799228624202609</v>
      </c>
      <c r="BU20" s="11">
        <f t="shared" si="31"/>
        <v>3.0639053296816599</v>
      </c>
      <c r="BV20" s="11">
        <f t="shared" si="32"/>
        <v>2.4483250241081222</v>
      </c>
      <c r="BW20" s="11">
        <f t="shared" si="33"/>
        <v>2.0525253417001288</v>
      </c>
      <c r="BX20" s="11">
        <f t="shared" si="34"/>
        <v>3.1302930802765694</v>
      </c>
    </row>
    <row r="21" spans="1:76" x14ac:dyDescent="0.25">
      <c r="A21" s="4">
        <v>200403</v>
      </c>
      <c r="B21" s="5">
        <v>93.638113846398838</v>
      </c>
      <c r="C21" s="5">
        <v>89.931546873758265</v>
      </c>
      <c r="D21" s="5">
        <v>94.13969116983175</v>
      </c>
      <c r="E21" s="5">
        <v>94.131693186703728</v>
      </c>
      <c r="F21" s="5">
        <v>94.870474835428993</v>
      </c>
      <c r="G21" s="5">
        <v>95.459323106460559</v>
      </c>
      <c r="H21" s="5">
        <v>93.57804146454562</v>
      </c>
      <c r="I21" s="5">
        <v>86.456923407463094</v>
      </c>
      <c r="J21" s="5">
        <v>92.995764911687345</v>
      </c>
      <c r="K21" s="5">
        <v>95.2922821970309</v>
      </c>
      <c r="L21" s="5">
        <v>89.458796700145413</v>
      </c>
      <c r="M21" s="5">
        <v>90.15259174886755</v>
      </c>
      <c r="N21" s="5">
        <v>88.461560784606846</v>
      </c>
      <c r="O21" s="5">
        <v>90.572240434269645</v>
      </c>
      <c r="P21" s="5">
        <v>91.548777777867954</v>
      </c>
      <c r="Q21" s="5">
        <v>92.294911358738105</v>
      </c>
      <c r="R21" s="5">
        <v>91.172923987596079</v>
      </c>
      <c r="S21" s="5">
        <v>91.947500000000005</v>
      </c>
      <c r="U21" s="10">
        <f t="shared" si="0"/>
        <v>1.0184435191690433</v>
      </c>
      <c r="V21" s="10">
        <f t="shared" si="1"/>
        <v>0.98320317977620419</v>
      </c>
      <c r="W21" s="10">
        <f t="shared" si="2"/>
        <v>0.75947332486947516</v>
      </c>
      <c r="X21" s="10">
        <f t="shared" si="3"/>
        <v>1.1270217214985445</v>
      </c>
      <c r="Y21" s="10">
        <f t="shared" si="4"/>
        <v>1.0756369552544331</v>
      </c>
      <c r="Z21" s="10">
        <f t="shared" si="5"/>
        <v>0.94471063951595546</v>
      </c>
      <c r="AA21" s="10">
        <f t="shared" si="6"/>
        <v>0.79471409337619203</v>
      </c>
      <c r="AB21" s="10">
        <f t="shared" si="7"/>
        <v>1.2064394463370709</v>
      </c>
      <c r="AC21" s="10">
        <f t="shared" si="8"/>
        <v>0.98031175417367944</v>
      </c>
      <c r="AD21" s="10">
        <f t="shared" si="9"/>
        <v>0.93091618256038178</v>
      </c>
      <c r="AE21" s="10">
        <f t="shared" si="10"/>
        <v>1.1976056525806689</v>
      </c>
      <c r="AF21" s="10">
        <f t="shared" si="11"/>
        <v>0.98841261321667151</v>
      </c>
      <c r="AG21" s="10">
        <f t="shared" si="12"/>
        <v>1.0337505299227168</v>
      </c>
      <c r="AH21" s="10">
        <f t="shared" si="13"/>
        <v>1.1487912322784899</v>
      </c>
      <c r="AI21" s="10">
        <f t="shared" si="14"/>
        <v>0.87625043768135846</v>
      </c>
      <c r="AJ21" s="10">
        <f t="shared" si="15"/>
        <v>0.96930164171835642</v>
      </c>
      <c r="AK21" s="10">
        <f t="shared" si="16"/>
        <v>1.4056160893267444</v>
      </c>
      <c r="AL21" s="10">
        <f t="shared" si="17"/>
        <v>1.0000318551447895</v>
      </c>
      <c r="AM21" s="10"/>
      <c r="AN21" s="10">
        <f t="shared" ref="AN21:BE21" si="50">(B21/B17-1)*100</f>
        <v>3.4909813978874382</v>
      </c>
      <c r="AO21" s="10">
        <f t="shared" si="50"/>
        <v>3.3059556467024853</v>
      </c>
      <c r="AP21" s="10">
        <f t="shared" si="50"/>
        <v>2.4507178273752039</v>
      </c>
      <c r="AQ21" s="10">
        <f t="shared" si="50"/>
        <v>2.3109499349790452</v>
      </c>
      <c r="AR21" s="10">
        <f t="shared" si="50"/>
        <v>1.9707631509808365</v>
      </c>
      <c r="AS21" s="10">
        <f t="shared" si="50"/>
        <v>2.2744084553596444</v>
      </c>
      <c r="AT21" s="10">
        <f t="shared" si="50"/>
        <v>2.7641844648274239</v>
      </c>
      <c r="AU21" s="10">
        <f t="shared" si="50"/>
        <v>4.2435220155038866</v>
      </c>
      <c r="AV21" s="10">
        <f t="shared" si="50"/>
        <v>3.4755151875195178</v>
      </c>
      <c r="AW21" s="10">
        <f t="shared" si="50"/>
        <v>3.3379770365049799</v>
      </c>
      <c r="AX21" s="10">
        <f t="shared" si="50"/>
        <v>3.2524195361575359</v>
      </c>
      <c r="AY21" s="10">
        <f t="shared" si="50"/>
        <v>4.2240241765934661</v>
      </c>
      <c r="AZ21" s="10">
        <f t="shared" si="50"/>
        <v>4.1692871984774893</v>
      </c>
      <c r="BA21" s="10">
        <f t="shared" si="50"/>
        <v>3.1052784101788689</v>
      </c>
      <c r="BB21" s="10">
        <f t="shared" si="50"/>
        <v>3.7550900922244557</v>
      </c>
      <c r="BC21" s="10">
        <f t="shared" si="50"/>
        <v>3.118839382938976</v>
      </c>
      <c r="BD21" s="10">
        <f t="shared" si="50"/>
        <v>3.7325637212233476</v>
      </c>
      <c r="BE21" s="10">
        <f t="shared" si="50"/>
        <v>3.4595472860680765</v>
      </c>
      <c r="BG21" s="11">
        <f t="shared" si="35"/>
        <v>4.0737740766761732</v>
      </c>
      <c r="BH21" s="11">
        <f t="shared" si="18"/>
        <v>3.9328127191048168</v>
      </c>
      <c r="BI21" s="11">
        <f t="shared" si="19"/>
        <v>3.0378932994779007</v>
      </c>
      <c r="BJ21" s="11">
        <f t="shared" si="20"/>
        <v>4.5080868859941781</v>
      </c>
      <c r="BK21" s="11">
        <f t="shared" si="21"/>
        <v>4.3025478210177326</v>
      </c>
      <c r="BL21" s="11">
        <f t="shared" si="22"/>
        <v>3.7788425580638219</v>
      </c>
      <c r="BM21" s="11">
        <f t="shared" si="23"/>
        <v>3.1788563735047681</v>
      </c>
      <c r="BN21" s="11">
        <f t="shared" si="24"/>
        <v>4.8257577853482836</v>
      </c>
      <c r="BO21" s="11">
        <f t="shared" si="25"/>
        <v>3.9212470166947178</v>
      </c>
      <c r="BP21" s="11">
        <f t="shared" si="26"/>
        <v>3.7236647302415271</v>
      </c>
      <c r="BQ21" s="11">
        <f t="shared" si="27"/>
        <v>4.7904226103226755</v>
      </c>
      <c r="BR21" s="11">
        <f t="shared" si="28"/>
        <v>3.953650452866686</v>
      </c>
      <c r="BS21" s="11">
        <f t="shared" si="29"/>
        <v>4.1350021196908671</v>
      </c>
      <c r="BT21" s="11">
        <f t="shared" si="30"/>
        <v>4.5951649291139596</v>
      </c>
      <c r="BU21" s="11">
        <f t="shared" si="31"/>
        <v>3.5050017507254339</v>
      </c>
      <c r="BV21" s="11">
        <f t="shared" si="32"/>
        <v>3.8772065668734257</v>
      </c>
      <c r="BW21" s="11">
        <f t="shared" si="33"/>
        <v>5.6224643573069777</v>
      </c>
      <c r="BX21" s="11">
        <f t="shared" si="34"/>
        <v>4.0001274205791582</v>
      </c>
    </row>
    <row r="22" spans="1:76" x14ac:dyDescent="0.25">
      <c r="A22" s="4">
        <v>200404</v>
      </c>
      <c r="B22" s="5">
        <v>94.419246342036047</v>
      </c>
      <c r="C22" s="5">
        <v>90.665471698934923</v>
      </c>
      <c r="D22" s="5">
        <v>94.755692755177378</v>
      </c>
      <c r="E22" s="5">
        <v>94.475660804465406</v>
      </c>
      <c r="F22" s="5">
        <v>95.557498198980511</v>
      </c>
      <c r="G22" s="5">
        <v>95.887939917696642</v>
      </c>
      <c r="H22" s="5">
        <v>93.964921198463898</v>
      </c>
      <c r="I22" s="5">
        <v>87.262755874178197</v>
      </c>
      <c r="J22" s="5">
        <v>93.482424883265409</v>
      </c>
      <c r="K22" s="5">
        <v>95.817319165410623</v>
      </c>
      <c r="L22" s="5">
        <v>90.066832321440472</v>
      </c>
      <c r="M22" s="5">
        <v>90.583806007422169</v>
      </c>
      <c r="N22" s="5">
        <v>89.072263842857922</v>
      </c>
      <c r="O22" s="5">
        <v>91.355832177232884</v>
      </c>
      <c r="P22" s="5">
        <v>91.940958150385185</v>
      </c>
      <c r="Q22" s="5">
        <v>92.607598718023183</v>
      </c>
      <c r="R22" s="5">
        <v>92.024673394698056</v>
      </c>
      <c r="S22" s="5">
        <v>92.518199999999993</v>
      </c>
      <c r="U22" s="10">
        <f t="shared" si="0"/>
        <v>0.8342035775288581</v>
      </c>
      <c r="V22" s="10">
        <f t="shared" si="1"/>
        <v>0.81609274018927813</v>
      </c>
      <c r="W22" s="10">
        <f t="shared" si="2"/>
        <v>0.654348423806006</v>
      </c>
      <c r="X22" s="10">
        <f t="shared" si="3"/>
        <v>0.36541105988547873</v>
      </c>
      <c r="Y22" s="10">
        <f t="shared" si="4"/>
        <v>0.72416983760572595</v>
      </c>
      <c r="Z22" s="10">
        <f t="shared" si="5"/>
        <v>0.44900466218273927</v>
      </c>
      <c r="AA22" s="10">
        <f t="shared" si="6"/>
        <v>0.41343003963687508</v>
      </c>
      <c r="AB22" s="10">
        <f t="shared" si="7"/>
        <v>0.93206239009604452</v>
      </c>
      <c r="AC22" s="10">
        <f t="shared" si="8"/>
        <v>0.52331412300357094</v>
      </c>
      <c r="AD22" s="10">
        <f t="shared" si="9"/>
        <v>0.55097533218286809</v>
      </c>
      <c r="AE22" s="10">
        <f t="shared" si="10"/>
        <v>0.6796823160198695</v>
      </c>
      <c r="AF22" s="10">
        <f t="shared" si="11"/>
        <v>0.47831598647305462</v>
      </c>
      <c r="AG22" s="10">
        <f t="shared" si="12"/>
        <v>0.69035980468179492</v>
      </c>
      <c r="AH22" s="10">
        <f t="shared" si="13"/>
        <v>0.86515662989690156</v>
      </c>
      <c r="AI22" s="10">
        <f t="shared" si="14"/>
        <v>0.42838406152052588</v>
      </c>
      <c r="AJ22" s="10">
        <f t="shared" si="15"/>
        <v>0.33879154839826509</v>
      </c>
      <c r="AK22" s="10">
        <f t="shared" si="16"/>
        <v>0.93421310828842863</v>
      </c>
      <c r="AL22" s="10">
        <f t="shared" si="17"/>
        <v>0.62068027950732407</v>
      </c>
      <c r="AM22" s="10"/>
      <c r="AN22" s="10">
        <f t="shared" ref="AN22:BE22" si="51">(B22/B18-1)*100</f>
        <v>3.4865845252368244</v>
      </c>
      <c r="AO22" s="10">
        <f t="shared" si="51"/>
        <v>2.955771819446662</v>
      </c>
      <c r="AP22" s="10">
        <f t="shared" si="51"/>
        <v>1.5767896293388928</v>
      </c>
      <c r="AQ22" s="10">
        <f t="shared" si="51"/>
        <v>2.3329405214089105</v>
      </c>
      <c r="AR22" s="10">
        <f t="shared" si="51"/>
        <v>2.0713149638652784</v>
      </c>
      <c r="AS22" s="10">
        <f t="shared" si="51"/>
        <v>2.2886034694675095</v>
      </c>
      <c r="AT22" s="10">
        <f t="shared" si="51"/>
        <v>2.285328698822453</v>
      </c>
      <c r="AU22" s="10">
        <f t="shared" si="51"/>
        <v>3.9868263613768606</v>
      </c>
      <c r="AV22" s="10">
        <f t="shared" si="51"/>
        <v>2.8869309271061683</v>
      </c>
      <c r="AW22" s="10">
        <f t="shared" si="51"/>
        <v>2.8930508197823945</v>
      </c>
      <c r="AX22" s="10">
        <f t="shared" si="51"/>
        <v>2.8341100362321292</v>
      </c>
      <c r="AY22" s="10">
        <f t="shared" si="51"/>
        <v>3.5960784694931913</v>
      </c>
      <c r="AZ22" s="10">
        <f t="shared" si="51"/>
        <v>3.6434605042319435</v>
      </c>
      <c r="BA22" s="10">
        <f t="shared" si="51"/>
        <v>2.8530832893092661</v>
      </c>
      <c r="BB22" s="10">
        <f t="shared" si="51"/>
        <v>2.820466190926707</v>
      </c>
      <c r="BC22" s="10">
        <f t="shared" si="51"/>
        <v>2.4097604859974364</v>
      </c>
      <c r="BD22" s="10">
        <f t="shared" si="51"/>
        <v>3.0625154373054686</v>
      </c>
      <c r="BE22" s="10">
        <f t="shared" si="51"/>
        <v>3.0394557914045217</v>
      </c>
      <c r="BG22" s="11">
        <f t="shared" si="35"/>
        <v>3.3368143101154324</v>
      </c>
      <c r="BH22" s="11">
        <f t="shared" si="18"/>
        <v>3.2643709607571125</v>
      </c>
      <c r="BI22" s="11">
        <f t="shared" si="19"/>
        <v>2.617393695224024</v>
      </c>
      <c r="BJ22" s="11">
        <f t="shared" si="20"/>
        <v>1.4616442395419149</v>
      </c>
      <c r="BK22" s="11">
        <f t="shared" si="21"/>
        <v>2.8966793504229038</v>
      </c>
      <c r="BL22" s="11">
        <f t="shared" si="22"/>
        <v>1.7960186487309571</v>
      </c>
      <c r="BM22" s="11">
        <f t="shared" si="23"/>
        <v>1.6537201585475003</v>
      </c>
      <c r="BN22" s="11">
        <f t="shared" si="24"/>
        <v>3.7282495603841781</v>
      </c>
      <c r="BO22" s="11">
        <f t="shared" si="25"/>
        <v>2.0932564920142838</v>
      </c>
      <c r="BP22" s="11">
        <f t="shared" si="26"/>
        <v>2.2039013287314724</v>
      </c>
      <c r="BQ22" s="11">
        <f t="shared" si="27"/>
        <v>2.718729264079478</v>
      </c>
      <c r="BR22" s="11">
        <f t="shared" si="28"/>
        <v>1.9132639458922185</v>
      </c>
      <c r="BS22" s="11">
        <f t="shared" si="29"/>
        <v>2.7614392187271797</v>
      </c>
      <c r="BT22" s="11">
        <f t="shared" si="30"/>
        <v>3.4606265195876063</v>
      </c>
      <c r="BU22" s="11">
        <f t="shared" si="31"/>
        <v>1.7135362460821035</v>
      </c>
      <c r="BV22" s="11">
        <f t="shared" si="32"/>
        <v>1.3551661935930603</v>
      </c>
      <c r="BW22" s="11">
        <f t="shared" si="33"/>
        <v>3.7368524331537145</v>
      </c>
      <c r="BX22" s="11">
        <f t="shared" si="34"/>
        <v>2.4827211180292963</v>
      </c>
    </row>
    <row r="23" spans="1:76" x14ac:dyDescent="0.25">
      <c r="A23" s="4">
        <v>200501</v>
      </c>
      <c r="B23" s="5">
        <v>95.481440155373178</v>
      </c>
      <c r="C23" s="5">
        <v>91.917550262971545</v>
      </c>
      <c r="D23" s="5">
        <v>95.572777612920675</v>
      </c>
      <c r="E23" s="5">
        <v>95.311776161701005</v>
      </c>
      <c r="F23" s="5">
        <v>96.168672390179609</v>
      </c>
      <c r="G23" s="5">
        <v>96.824042011536577</v>
      </c>
      <c r="H23" s="5">
        <v>94.827762980770274</v>
      </c>
      <c r="I23" s="5">
        <v>88.761040823839025</v>
      </c>
      <c r="J23" s="5">
        <v>94.201712501658093</v>
      </c>
      <c r="K23" s="5">
        <v>96.603248545451848</v>
      </c>
      <c r="L23" s="5">
        <v>91.107039996313347</v>
      </c>
      <c r="M23" s="5">
        <v>91.640653262751471</v>
      </c>
      <c r="N23" s="5">
        <v>90.063143772798014</v>
      </c>
      <c r="O23" s="5">
        <v>92.58821267680068</v>
      </c>
      <c r="P23" s="5">
        <v>92.770474101706952</v>
      </c>
      <c r="Q23" s="5">
        <v>93.649125999376409</v>
      </c>
      <c r="R23" s="5">
        <v>92.504489757318296</v>
      </c>
      <c r="S23" s="5">
        <v>93.451899999999995</v>
      </c>
      <c r="U23" s="10">
        <f t="shared" si="0"/>
        <v>1.1249759498072054</v>
      </c>
      <c r="V23" s="10">
        <f t="shared" si="1"/>
        <v>1.3809872055751127</v>
      </c>
      <c r="W23" s="10">
        <f t="shared" si="2"/>
        <v>0.8623068799195277</v>
      </c>
      <c r="X23" s="10">
        <f t="shared" si="3"/>
        <v>0.88500609587276458</v>
      </c>
      <c r="Y23" s="10">
        <f t="shared" si="4"/>
        <v>0.6395878949514211</v>
      </c>
      <c r="Z23" s="10">
        <f t="shared" si="5"/>
        <v>0.97624591230494051</v>
      </c>
      <c r="AA23" s="10">
        <f t="shared" si="6"/>
        <v>0.91825946459738184</v>
      </c>
      <c r="AB23" s="10">
        <f t="shared" si="7"/>
        <v>1.7169810128632168</v>
      </c>
      <c r="AC23" s="10">
        <f t="shared" si="8"/>
        <v>0.76943620075204944</v>
      </c>
      <c r="AD23" s="10">
        <f t="shared" si="9"/>
        <v>0.82023728787952166</v>
      </c>
      <c r="AE23" s="10">
        <f t="shared" si="10"/>
        <v>1.1549286769189981</v>
      </c>
      <c r="AF23" s="10">
        <f t="shared" si="11"/>
        <v>1.1667066133683068</v>
      </c>
      <c r="AG23" s="10">
        <f t="shared" si="12"/>
        <v>1.1124449825236304</v>
      </c>
      <c r="AH23" s="10">
        <f t="shared" si="13"/>
        <v>1.3489894078978271</v>
      </c>
      <c r="AI23" s="10">
        <f t="shared" si="14"/>
        <v>0.90222678554747748</v>
      </c>
      <c r="AJ23" s="10">
        <f t="shared" si="15"/>
        <v>1.1246671933741847</v>
      </c>
      <c r="AK23" s="10">
        <f t="shared" si="16"/>
        <v>0.52139969088755844</v>
      </c>
      <c r="AL23" s="10">
        <f t="shared" si="17"/>
        <v>1.0092068371412299</v>
      </c>
      <c r="AM23" s="10"/>
      <c r="AN23" s="10">
        <f t="shared" ref="AN23:BE23" si="52">(B23/B19-1)*100</f>
        <v>3.7707135561433569</v>
      </c>
      <c r="AO23" s="10">
        <f t="shared" si="52"/>
        <v>4.1700523984801174</v>
      </c>
      <c r="AP23" s="10">
        <f t="shared" si="52"/>
        <v>2.5432370860427378</v>
      </c>
      <c r="AQ23" s="10">
        <f t="shared" si="52"/>
        <v>3.1422593269522681</v>
      </c>
      <c r="AR23" s="10">
        <f t="shared" si="52"/>
        <v>2.5411280866196595</v>
      </c>
      <c r="AS23" s="10">
        <f t="shared" si="52"/>
        <v>2.9092670472010917</v>
      </c>
      <c r="AT23" s="10">
        <f t="shared" si="52"/>
        <v>2.6646518450265111</v>
      </c>
      <c r="AU23" s="10">
        <f t="shared" si="52"/>
        <v>4.7125575093621475</v>
      </c>
      <c r="AV23" s="10">
        <f t="shared" si="52"/>
        <v>3.1773457232072921</v>
      </c>
      <c r="AW23" s="10">
        <f t="shared" si="52"/>
        <v>3.0786368724899704</v>
      </c>
      <c r="AX23" s="10">
        <f t="shared" si="52"/>
        <v>3.5642153675512489</v>
      </c>
      <c r="AY23" s="10">
        <f t="shared" si="52"/>
        <v>3.8588900879545696</v>
      </c>
      <c r="AZ23" s="10">
        <f t="shared" si="52"/>
        <v>3.9698031239204568</v>
      </c>
      <c r="BA23" s="10">
        <f t="shared" si="52"/>
        <v>3.8652795314722654</v>
      </c>
      <c r="BB23" s="10">
        <f t="shared" si="52"/>
        <v>3.0054191717110879</v>
      </c>
      <c r="BC23" s="10">
        <f t="shared" si="52"/>
        <v>3.0778750237171471</v>
      </c>
      <c r="BD23" s="10">
        <f t="shared" si="52"/>
        <v>3.4145721994604417</v>
      </c>
      <c r="BE23" s="10">
        <f t="shared" si="52"/>
        <v>3.4558763292896311</v>
      </c>
      <c r="BG23" s="11">
        <f t="shared" si="35"/>
        <v>4.4999037992288216</v>
      </c>
      <c r="BH23" s="11">
        <f t="shared" si="18"/>
        <v>5.5239488223004507</v>
      </c>
      <c r="BI23" s="11">
        <f t="shared" si="19"/>
        <v>3.4492275196781108</v>
      </c>
      <c r="BJ23" s="11">
        <f t="shared" si="20"/>
        <v>3.5400243834910583</v>
      </c>
      <c r="BK23" s="11">
        <f t="shared" si="21"/>
        <v>2.5583515798056844</v>
      </c>
      <c r="BL23" s="11">
        <f t="shared" si="22"/>
        <v>3.904983649219762</v>
      </c>
      <c r="BM23" s="11">
        <f t="shared" si="23"/>
        <v>3.6730378583895273</v>
      </c>
      <c r="BN23" s="11">
        <f t="shared" si="24"/>
        <v>6.8679240514528672</v>
      </c>
      <c r="BO23" s="11">
        <f t="shared" si="25"/>
        <v>3.0777448030081977</v>
      </c>
      <c r="BP23" s="11">
        <f t="shared" si="26"/>
        <v>3.2809491515180866</v>
      </c>
      <c r="BQ23" s="11">
        <f t="shared" si="27"/>
        <v>4.6197147076759926</v>
      </c>
      <c r="BR23" s="11">
        <f t="shared" si="28"/>
        <v>4.6668264534732273</v>
      </c>
      <c r="BS23" s="11">
        <f t="shared" si="29"/>
        <v>4.4497799300945218</v>
      </c>
      <c r="BT23" s="11">
        <f t="shared" si="30"/>
        <v>5.3959576315913083</v>
      </c>
      <c r="BU23" s="11">
        <f t="shared" si="31"/>
        <v>3.6089071421899099</v>
      </c>
      <c r="BV23" s="11">
        <f t="shared" si="32"/>
        <v>4.498668773496739</v>
      </c>
      <c r="BW23" s="11">
        <f t="shared" si="33"/>
        <v>2.0855987635502338</v>
      </c>
      <c r="BX23" s="11">
        <f t="shared" si="34"/>
        <v>4.0368273485649198</v>
      </c>
    </row>
    <row r="24" spans="1:76" x14ac:dyDescent="0.25">
      <c r="A24" s="4">
        <v>200502</v>
      </c>
      <c r="B24" s="5">
        <v>96.245515603769405</v>
      </c>
      <c r="C24" s="5">
        <v>92.305842064290431</v>
      </c>
      <c r="D24" s="5">
        <v>96.172250197412211</v>
      </c>
      <c r="E24" s="5">
        <v>96.263149506130063</v>
      </c>
      <c r="F24" s="5">
        <v>96.867622765139615</v>
      </c>
      <c r="G24" s="5">
        <v>97.525467246724929</v>
      </c>
      <c r="H24" s="5">
        <v>95.763755167958948</v>
      </c>
      <c r="I24" s="5">
        <v>89.221300652072188</v>
      </c>
      <c r="J24" s="5">
        <v>95.280101965268059</v>
      </c>
      <c r="K24" s="5">
        <v>97.575184873996093</v>
      </c>
      <c r="L24" s="5">
        <v>91.854662435042101</v>
      </c>
      <c r="M24" s="5">
        <v>92.408895605533857</v>
      </c>
      <c r="N24" s="5">
        <v>91.365609212057493</v>
      </c>
      <c r="O24" s="5">
        <v>93.762927690030992</v>
      </c>
      <c r="P24" s="5">
        <v>93.453748923643914</v>
      </c>
      <c r="Q24" s="5">
        <v>94.637088146804857</v>
      </c>
      <c r="R24" s="5">
        <v>93.727825354225942</v>
      </c>
      <c r="S24" s="5">
        <v>94.4041</v>
      </c>
      <c r="U24" s="10">
        <f t="shared" si="0"/>
        <v>0.80023452427286923</v>
      </c>
      <c r="V24" s="10">
        <f t="shared" si="1"/>
        <v>0.42243488888467073</v>
      </c>
      <c r="W24" s="10">
        <f t="shared" si="2"/>
        <v>0.62724198193702119</v>
      </c>
      <c r="X24" s="10">
        <f t="shared" si="3"/>
        <v>0.99816977790341266</v>
      </c>
      <c r="Y24" s="10">
        <f t="shared" si="4"/>
        <v>0.72679632315624243</v>
      </c>
      <c r="Z24" s="10">
        <f t="shared" si="5"/>
        <v>0.72443292039467977</v>
      </c>
      <c r="AA24" s="10">
        <f t="shared" si="6"/>
        <v>0.9870444664802136</v>
      </c>
      <c r="AB24" s="10">
        <f t="shared" si="7"/>
        <v>0.51853811532767136</v>
      </c>
      <c r="AC24" s="10">
        <f t="shared" si="8"/>
        <v>1.1447663051677326</v>
      </c>
      <c r="AD24" s="10">
        <f t="shared" si="9"/>
        <v>1.0061114332888588</v>
      </c>
      <c r="AE24" s="10">
        <f t="shared" si="10"/>
        <v>0.8205978799871172</v>
      </c>
      <c r="AF24" s="10">
        <f t="shared" si="11"/>
        <v>0.83832045651146547</v>
      </c>
      <c r="AG24" s="10">
        <f t="shared" si="12"/>
        <v>1.4461691927446063</v>
      </c>
      <c r="AH24" s="10">
        <f t="shared" si="13"/>
        <v>1.268752230190362</v>
      </c>
      <c r="AI24" s="10">
        <f t="shared" si="14"/>
        <v>0.73652186059529612</v>
      </c>
      <c r="AJ24" s="10">
        <f t="shared" si="15"/>
        <v>1.0549614178300137</v>
      </c>
      <c r="AK24" s="10">
        <f t="shared" si="16"/>
        <v>1.322460780138357</v>
      </c>
      <c r="AL24" s="10">
        <f t="shared" si="17"/>
        <v>1.0189198935495192</v>
      </c>
      <c r="AM24" s="10"/>
      <c r="AN24" s="10">
        <f t="shared" ref="AN24:BE24" si="53">(B24/B20-1)*100</f>
        <v>3.8313543771428371</v>
      </c>
      <c r="AO24" s="10">
        <f t="shared" si="53"/>
        <v>3.6492746749195559</v>
      </c>
      <c r="AP24" s="10">
        <f t="shared" si="53"/>
        <v>2.9349592923265888</v>
      </c>
      <c r="AQ24" s="10">
        <f t="shared" si="53"/>
        <v>3.4168756720221793</v>
      </c>
      <c r="AR24" s="10">
        <f t="shared" si="53"/>
        <v>3.2034116864291029</v>
      </c>
      <c r="AS24" s="10">
        <f t="shared" si="53"/>
        <v>3.1295818033928891</v>
      </c>
      <c r="AT24" s="10">
        <f t="shared" si="53"/>
        <v>3.1489884976870552</v>
      </c>
      <c r="AU24" s="10">
        <f t="shared" si="53"/>
        <v>4.4424183267654183</v>
      </c>
      <c r="AV24" s="10">
        <f t="shared" si="53"/>
        <v>3.4607802791785325</v>
      </c>
      <c r="AW24" s="10">
        <f t="shared" si="53"/>
        <v>3.3489027542881855</v>
      </c>
      <c r="AX24" s="10">
        <f t="shared" si="53"/>
        <v>3.9078575761481771</v>
      </c>
      <c r="AY24" s="10">
        <f t="shared" si="53"/>
        <v>3.5159111624824213</v>
      </c>
      <c r="AZ24" s="10">
        <f t="shared" si="53"/>
        <v>4.3505233942436883</v>
      </c>
      <c r="BA24" s="10">
        <f t="shared" si="53"/>
        <v>4.7120701969267431</v>
      </c>
      <c r="BB24" s="10">
        <f t="shared" si="53"/>
        <v>2.9753100979219349</v>
      </c>
      <c r="BC24" s="10">
        <f t="shared" si="53"/>
        <v>3.5316092611855421</v>
      </c>
      <c r="BD24" s="10">
        <f t="shared" si="53"/>
        <v>4.2472639799418399</v>
      </c>
      <c r="BE24" s="10">
        <f t="shared" si="53"/>
        <v>3.6984921531990844</v>
      </c>
      <c r="BG24" s="11">
        <f t="shared" si="35"/>
        <v>3.2009380970914769</v>
      </c>
      <c r="BH24" s="11">
        <f t="shared" si="18"/>
        <v>1.6897395555386829</v>
      </c>
      <c r="BI24" s="11">
        <f t="shared" si="19"/>
        <v>2.5089679277480847</v>
      </c>
      <c r="BJ24" s="11">
        <f t="shared" si="20"/>
        <v>3.9926791116136506</v>
      </c>
      <c r="BK24" s="11">
        <f t="shared" si="21"/>
        <v>2.9071852926249697</v>
      </c>
      <c r="BL24" s="11">
        <f t="shared" si="22"/>
        <v>2.8977316815787191</v>
      </c>
      <c r="BM24" s="11">
        <f t="shared" si="23"/>
        <v>3.9481778659208544</v>
      </c>
      <c r="BN24" s="11">
        <f t="shared" si="24"/>
        <v>2.0741524613106854</v>
      </c>
      <c r="BO24" s="11">
        <f t="shared" si="25"/>
        <v>4.5790652206709304</v>
      </c>
      <c r="BP24" s="11">
        <f t="shared" si="26"/>
        <v>4.0244457331554351</v>
      </c>
      <c r="BQ24" s="11">
        <f t="shared" si="27"/>
        <v>3.2823915199484688</v>
      </c>
      <c r="BR24" s="11">
        <f t="shared" si="28"/>
        <v>3.3532818260458619</v>
      </c>
      <c r="BS24" s="11">
        <f t="shared" si="29"/>
        <v>5.7846767709784253</v>
      </c>
      <c r="BT24" s="11">
        <f t="shared" si="30"/>
        <v>5.0750089207614479</v>
      </c>
      <c r="BU24" s="11">
        <f t="shared" si="31"/>
        <v>2.9460874423811845</v>
      </c>
      <c r="BV24" s="11">
        <f t="shared" si="32"/>
        <v>4.2198456713200549</v>
      </c>
      <c r="BW24" s="11">
        <f t="shared" si="33"/>
        <v>5.289843120553428</v>
      </c>
      <c r="BX24" s="11">
        <f t="shared" si="34"/>
        <v>4.0756795741980767</v>
      </c>
    </row>
    <row r="25" spans="1:76" x14ac:dyDescent="0.25">
      <c r="A25" s="4">
        <v>200503</v>
      </c>
      <c r="B25" s="5">
        <v>96.838168713864377</v>
      </c>
      <c r="C25" s="5">
        <v>92.817288191587323</v>
      </c>
      <c r="D25" s="5">
        <v>97.357949917319971</v>
      </c>
      <c r="E25" s="5">
        <v>97.036094653906346</v>
      </c>
      <c r="F25" s="5">
        <v>97.929959222773846</v>
      </c>
      <c r="G25" s="5">
        <v>98.277037499953607</v>
      </c>
      <c r="H25" s="5">
        <v>96.179687539284544</v>
      </c>
      <c r="I25" s="5">
        <v>89.894540280587066</v>
      </c>
      <c r="J25" s="5">
        <v>96.102113540885455</v>
      </c>
      <c r="K25" s="5">
        <v>98.536342363869153</v>
      </c>
      <c r="L25" s="5">
        <v>92.68670017906517</v>
      </c>
      <c r="M25" s="5">
        <v>93.460415893031993</v>
      </c>
      <c r="N25" s="5">
        <v>92.745218795008128</v>
      </c>
      <c r="O25" s="5">
        <v>94.691909177199079</v>
      </c>
      <c r="P25" s="5">
        <v>94.29272901575537</v>
      </c>
      <c r="Q25" s="5">
        <v>95.452296035275694</v>
      </c>
      <c r="R25" s="5">
        <v>94.250971223789477</v>
      </c>
      <c r="S25" s="5">
        <v>95.302999999999997</v>
      </c>
      <c r="U25" s="10">
        <f t="shared" si="0"/>
        <v>0.61577218052926153</v>
      </c>
      <c r="V25" s="10">
        <f t="shared" si="1"/>
        <v>0.55407774400744181</v>
      </c>
      <c r="W25" s="10">
        <f t="shared" si="2"/>
        <v>1.2328917306955844</v>
      </c>
      <c r="X25" s="10">
        <f t="shared" si="3"/>
        <v>0.80295019614651242</v>
      </c>
      <c r="Y25" s="10">
        <f t="shared" si="4"/>
        <v>1.096688890786468</v>
      </c>
      <c r="Z25" s="10">
        <f t="shared" si="5"/>
        <v>0.7706399922466689</v>
      </c>
      <c r="AA25" s="10">
        <f t="shared" si="6"/>
        <v>0.43433172664970598</v>
      </c>
      <c r="AB25" s="10">
        <f t="shared" si="7"/>
        <v>0.75457275739596597</v>
      </c>
      <c r="AC25" s="10">
        <f t="shared" si="8"/>
        <v>0.86273162881063126</v>
      </c>
      <c r="AD25" s="10">
        <f t="shared" si="9"/>
        <v>0.98504296057881913</v>
      </c>
      <c r="AE25" s="10">
        <f t="shared" si="10"/>
        <v>0.90581982663260341</v>
      </c>
      <c r="AF25" s="10">
        <f t="shared" si="11"/>
        <v>1.1378994204051196</v>
      </c>
      <c r="AG25" s="10">
        <f t="shared" si="12"/>
        <v>1.5099878333308059</v>
      </c>
      <c r="AH25" s="10">
        <f t="shared" si="13"/>
        <v>0.99077696276634875</v>
      </c>
      <c r="AI25" s="10">
        <f t="shared" si="14"/>
        <v>0.89774899538481723</v>
      </c>
      <c r="AJ25" s="10">
        <f t="shared" si="15"/>
        <v>0.86140423848022341</v>
      </c>
      <c r="AK25" s="10">
        <f t="shared" si="16"/>
        <v>0.55815428085139729</v>
      </c>
      <c r="AL25" s="10">
        <f t="shared" si="17"/>
        <v>0.95218322085586227</v>
      </c>
      <c r="AM25" s="10"/>
      <c r="AN25" s="10">
        <f t="shared" ref="AN25:BE25" si="54">(B25/B21-1)*100</f>
        <v>3.4174704466119588</v>
      </c>
      <c r="AO25" s="10">
        <f t="shared" si="54"/>
        <v>3.2088198392494327</v>
      </c>
      <c r="AP25" s="10">
        <f t="shared" si="54"/>
        <v>3.4185992194114556</v>
      </c>
      <c r="AQ25" s="10">
        <f t="shared" si="54"/>
        <v>3.0854660836090009</v>
      </c>
      <c r="AR25" s="10">
        <f t="shared" si="54"/>
        <v>3.2249067928163289</v>
      </c>
      <c r="AS25" s="10">
        <f t="shared" si="54"/>
        <v>2.9517435299123207</v>
      </c>
      <c r="AT25" s="10">
        <f t="shared" si="54"/>
        <v>2.7801886361605632</v>
      </c>
      <c r="AU25" s="10">
        <f t="shared" si="54"/>
        <v>3.9761036336243727</v>
      </c>
      <c r="AV25" s="10">
        <f t="shared" si="54"/>
        <v>3.340311929417461</v>
      </c>
      <c r="AW25" s="10">
        <f t="shared" si="54"/>
        <v>3.4043262392757789</v>
      </c>
      <c r="AX25" s="10">
        <f t="shared" si="54"/>
        <v>3.6082572066548968</v>
      </c>
      <c r="AY25" s="10">
        <f t="shared" si="54"/>
        <v>3.6691392670982204</v>
      </c>
      <c r="AZ25" s="10">
        <f t="shared" si="54"/>
        <v>4.8423947897906494</v>
      </c>
      <c r="BA25" s="10">
        <f t="shared" si="54"/>
        <v>4.5484893861261755</v>
      </c>
      <c r="BB25" s="10">
        <f t="shared" si="54"/>
        <v>2.9972560032917928</v>
      </c>
      <c r="BC25" s="10">
        <f t="shared" si="54"/>
        <v>3.4209737352314695</v>
      </c>
      <c r="BD25" s="10">
        <f t="shared" si="54"/>
        <v>3.3760540976092379</v>
      </c>
      <c r="BE25" s="10">
        <f t="shared" si="54"/>
        <v>3.6493651268386662</v>
      </c>
      <c r="BG25" s="11">
        <f t="shared" si="35"/>
        <v>2.4630887221170461</v>
      </c>
      <c r="BH25" s="11">
        <f t="shared" si="18"/>
        <v>2.2163109760297672</v>
      </c>
      <c r="BI25" s="11">
        <f t="shared" si="19"/>
        <v>4.9315669227823378</v>
      </c>
      <c r="BJ25" s="11">
        <f t="shared" si="20"/>
        <v>3.2118007845860497</v>
      </c>
      <c r="BK25" s="11">
        <f t="shared" si="21"/>
        <v>4.3867555631458721</v>
      </c>
      <c r="BL25" s="11">
        <f t="shared" si="22"/>
        <v>3.0825599689866756</v>
      </c>
      <c r="BM25" s="11">
        <f t="shared" si="23"/>
        <v>1.7373269065988239</v>
      </c>
      <c r="BN25" s="11">
        <f t="shared" si="24"/>
        <v>3.0182910295838639</v>
      </c>
      <c r="BO25" s="11">
        <f t="shared" si="25"/>
        <v>3.450926515242525</v>
      </c>
      <c r="BP25" s="11">
        <f t="shared" si="26"/>
        <v>3.9401718423152765</v>
      </c>
      <c r="BQ25" s="11">
        <f t="shared" si="27"/>
        <v>3.6232793065304136</v>
      </c>
      <c r="BR25" s="11">
        <f t="shared" si="28"/>
        <v>4.5515976816204784</v>
      </c>
      <c r="BS25" s="11">
        <f t="shared" si="29"/>
        <v>6.0399513333232235</v>
      </c>
      <c r="BT25" s="11">
        <f t="shared" si="30"/>
        <v>3.963107851065395</v>
      </c>
      <c r="BU25" s="11">
        <f t="shared" si="31"/>
        <v>3.5909959815392689</v>
      </c>
      <c r="BV25" s="11">
        <f t="shared" si="32"/>
        <v>3.4456169539208936</v>
      </c>
      <c r="BW25" s="11">
        <f t="shared" si="33"/>
        <v>2.2326171234055892</v>
      </c>
      <c r="BX25" s="11">
        <f t="shared" si="34"/>
        <v>3.8087328834234491</v>
      </c>
    </row>
    <row r="26" spans="1:76" x14ac:dyDescent="0.25">
      <c r="A26" s="4">
        <v>200504</v>
      </c>
      <c r="B26" s="5">
        <v>97.561726215187463</v>
      </c>
      <c r="C26" s="5">
        <v>93.919300730664162</v>
      </c>
      <c r="D26" s="5">
        <v>98.307997363705468</v>
      </c>
      <c r="E26" s="5">
        <v>98.149364534396355</v>
      </c>
      <c r="F26" s="5">
        <v>98.661164121414572</v>
      </c>
      <c r="G26" s="5">
        <v>99.022640628647608</v>
      </c>
      <c r="H26" s="5">
        <v>96.909044836532729</v>
      </c>
      <c r="I26" s="5">
        <v>91.742702739454245</v>
      </c>
      <c r="J26" s="5">
        <v>97.05982078924923</v>
      </c>
      <c r="K26" s="5">
        <v>99.744956218277224</v>
      </c>
      <c r="L26" s="5">
        <v>93.197928691269595</v>
      </c>
      <c r="M26" s="5">
        <v>94.238622132891379</v>
      </c>
      <c r="N26" s="5">
        <v>93.92393719139983</v>
      </c>
      <c r="O26" s="5">
        <v>95.602596078239131</v>
      </c>
      <c r="P26" s="5">
        <v>95.481375954420855</v>
      </c>
      <c r="Q26" s="5">
        <v>96.32239140100026</v>
      </c>
      <c r="R26" s="5">
        <v>95.504917995510581</v>
      </c>
      <c r="S26" s="5">
        <v>96.294200000000004</v>
      </c>
      <c r="U26" s="10">
        <f t="shared" si="0"/>
        <v>0.7471821399896994</v>
      </c>
      <c r="V26" s="10">
        <f t="shared" si="1"/>
        <v>1.1872923251131207</v>
      </c>
      <c r="W26" s="10">
        <f t="shared" si="2"/>
        <v>0.97582934643993813</v>
      </c>
      <c r="X26" s="10">
        <f t="shared" si="3"/>
        <v>1.147273995785425</v>
      </c>
      <c r="Y26" s="10">
        <f t="shared" si="4"/>
        <v>0.7466610876221802</v>
      </c>
      <c r="Z26" s="10">
        <f t="shared" si="5"/>
        <v>0.75867481118807589</v>
      </c>
      <c r="AA26" s="10">
        <f t="shared" si="6"/>
        <v>0.75832778823521352</v>
      </c>
      <c r="AB26" s="10">
        <f t="shared" si="7"/>
        <v>2.0559229215684649</v>
      </c>
      <c r="AC26" s="10">
        <f t="shared" si="8"/>
        <v>0.9965517022227921</v>
      </c>
      <c r="AD26" s="10">
        <f t="shared" si="9"/>
        <v>1.2265665899643174</v>
      </c>
      <c r="AE26" s="10">
        <f t="shared" si="10"/>
        <v>0.55156620228875575</v>
      </c>
      <c r="AF26" s="10">
        <f t="shared" si="11"/>
        <v>0.83265865278201456</v>
      </c>
      <c r="AG26" s="10">
        <f t="shared" si="12"/>
        <v>1.2709209290852952</v>
      </c>
      <c r="AH26" s="10">
        <f t="shared" si="13"/>
        <v>0.96173676183448631</v>
      </c>
      <c r="AI26" s="10">
        <f t="shared" si="14"/>
        <v>1.2605923606971547</v>
      </c>
      <c r="AJ26" s="10">
        <f t="shared" si="15"/>
        <v>0.91154995936715277</v>
      </c>
      <c r="AK26" s="10">
        <f t="shared" si="16"/>
        <v>1.3304337933491839</v>
      </c>
      <c r="AL26" s="10">
        <f t="shared" si="17"/>
        <v>1.0400512051037314</v>
      </c>
      <c r="AM26" s="10"/>
      <c r="AN26" s="10">
        <f t="shared" ref="AN26:BE26" si="55">(B26/B22-1)*100</f>
        <v>3.3282196108277651</v>
      </c>
      <c r="AO26" s="10">
        <f t="shared" si="55"/>
        <v>3.5888293203105492</v>
      </c>
      <c r="AP26" s="10">
        <f t="shared" si="55"/>
        <v>3.7489089101023998</v>
      </c>
      <c r="AQ26" s="10">
        <f t="shared" si="55"/>
        <v>3.8885186921680859</v>
      </c>
      <c r="AR26" s="10">
        <f t="shared" si="55"/>
        <v>3.2479564460459853</v>
      </c>
      <c r="AS26" s="10">
        <f t="shared" si="55"/>
        <v>3.2691292707316189</v>
      </c>
      <c r="AT26" s="10">
        <f t="shared" si="55"/>
        <v>3.1332156729536598</v>
      </c>
      <c r="AU26" s="10">
        <f t="shared" si="55"/>
        <v>5.1338590219813351</v>
      </c>
      <c r="AV26" s="10">
        <f t="shared" si="55"/>
        <v>3.8268112005556576</v>
      </c>
      <c r="AW26" s="10">
        <f t="shared" si="55"/>
        <v>4.0990888568759321</v>
      </c>
      <c r="AX26" s="10">
        <f t="shared" si="55"/>
        <v>3.4764144459466628</v>
      </c>
      <c r="AY26" s="10">
        <f t="shared" si="55"/>
        <v>4.0347345585918015</v>
      </c>
      <c r="AZ26" s="10">
        <f t="shared" si="55"/>
        <v>5.4468957442254773</v>
      </c>
      <c r="BA26" s="10">
        <f t="shared" si="55"/>
        <v>4.648596372881153</v>
      </c>
      <c r="BB26" s="10">
        <f t="shared" si="55"/>
        <v>3.8507514770998119</v>
      </c>
      <c r="BC26" s="10">
        <f t="shared" si="55"/>
        <v>4.0113259974357884</v>
      </c>
      <c r="BD26" s="10">
        <f t="shared" si="55"/>
        <v>3.781860312489882</v>
      </c>
      <c r="BE26" s="10">
        <f t="shared" si="55"/>
        <v>4.0813591271771532</v>
      </c>
      <c r="BG26" s="11">
        <f t="shared" si="35"/>
        <v>2.9887285599587976</v>
      </c>
      <c r="BH26" s="11">
        <f t="shared" si="18"/>
        <v>4.7491693004524826</v>
      </c>
      <c r="BI26" s="11">
        <f t="shared" si="19"/>
        <v>3.9033173857597525</v>
      </c>
      <c r="BJ26" s="11">
        <f t="shared" si="20"/>
        <v>4.5890959831417</v>
      </c>
      <c r="BK26" s="11">
        <f t="shared" si="21"/>
        <v>2.9866443504887208</v>
      </c>
      <c r="BL26" s="11">
        <f t="shared" si="22"/>
        <v>3.0346992447523036</v>
      </c>
      <c r="BM26" s="11">
        <f t="shared" si="23"/>
        <v>3.0333111529408541</v>
      </c>
      <c r="BN26" s="11">
        <f t="shared" si="24"/>
        <v>8.2236916862738596</v>
      </c>
      <c r="BO26" s="11">
        <f t="shared" si="25"/>
        <v>3.9862068088911684</v>
      </c>
      <c r="BP26" s="11">
        <f t="shared" si="26"/>
        <v>4.9062663598572698</v>
      </c>
      <c r="BQ26" s="11">
        <f t="shared" si="27"/>
        <v>2.206264809155023</v>
      </c>
      <c r="BR26" s="11">
        <f t="shared" si="28"/>
        <v>3.3306346111280583</v>
      </c>
      <c r="BS26" s="11">
        <f t="shared" si="29"/>
        <v>5.0836837163411808</v>
      </c>
      <c r="BT26" s="11">
        <f t="shared" si="30"/>
        <v>3.8469470473379452</v>
      </c>
      <c r="BU26" s="11">
        <f t="shared" si="31"/>
        <v>5.042369442788619</v>
      </c>
      <c r="BV26" s="11">
        <f t="shared" si="32"/>
        <v>3.6461998374686111</v>
      </c>
      <c r="BW26" s="11">
        <f t="shared" si="33"/>
        <v>5.3217351733967355</v>
      </c>
      <c r="BX26" s="11">
        <f t="shared" si="34"/>
        <v>4.1602048204149256</v>
      </c>
    </row>
    <row r="27" spans="1:76" x14ac:dyDescent="0.25">
      <c r="A27" s="4">
        <v>200601</v>
      </c>
      <c r="B27" s="5">
        <v>98.779913468638156</v>
      </c>
      <c r="C27" s="5">
        <v>95.22085307940452</v>
      </c>
      <c r="D27" s="5">
        <v>99.377517341473975</v>
      </c>
      <c r="E27" s="5">
        <v>98.346006373756509</v>
      </c>
      <c r="F27" s="5">
        <v>99.080258982422066</v>
      </c>
      <c r="G27" s="5">
        <v>99.538925852297183</v>
      </c>
      <c r="H27" s="5">
        <v>97.670472783530641</v>
      </c>
      <c r="I27" s="5">
        <v>92.479876537726838</v>
      </c>
      <c r="J27" s="5">
        <v>98.053042665395552</v>
      </c>
      <c r="K27" s="5">
        <v>100.98456684343039</v>
      </c>
      <c r="L27" s="5">
        <v>94.176683920981063</v>
      </c>
      <c r="M27" s="5">
        <v>95.549545537586354</v>
      </c>
      <c r="N27" s="5">
        <v>95.104112797448735</v>
      </c>
      <c r="O27" s="5">
        <v>96.767151581991669</v>
      </c>
      <c r="P27" s="5">
        <v>96.498001921566214</v>
      </c>
      <c r="Q27" s="5">
        <v>97.279728242026607</v>
      </c>
      <c r="R27" s="5">
        <v>96.779684776126743</v>
      </c>
      <c r="S27" s="5">
        <v>97.340199999999996</v>
      </c>
      <c r="U27" s="10">
        <f t="shared" si="0"/>
        <v>1.2486323281773348</v>
      </c>
      <c r="V27" s="10">
        <f t="shared" si="1"/>
        <v>1.3858198885795314</v>
      </c>
      <c r="W27" s="10">
        <f t="shared" si="2"/>
        <v>1.0879277438758717</v>
      </c>
      <c r="X27" s="10">
        <f t="shared" si="3"/>
        <v>0.20034957973797951</v>
      </c>
      <c r="Y27" s="10">
        <f t="shared" si="4"/>
        <v>0.42478199475910472</v>
      </c>
      <c r="Z27" s="10">
        <f t="shared" si="5"/>
        <v>0.52138098961200807</v>
      </c>
      <c r="AA27" s="10">
        <f t="shared" si="6"/>
        <v>0.78571401491192017</v>
      </c>
      <c r="AB27" s="10">
        <f t="shared" si="7"/>
        <v>0.80352308822440044</v>
      </c>
      <c r="AC27" s="10">
        <f t="shared" si="8"/>
        <v>1.0233089944632789</v>
      </c>
      <c r="AD27" s="10">
        <f t="shared" si="9"/>
        <v>1.2427802589240367</v>
      </c>
      <c r="AE27" s="10">
        <f t="shared" si="10"/>
        <v>1.0501898952644417</v>
      </c>
      <c r="AF27" s="10">
        <f t="shared" si="11"/>
        <v>1.3910680939778208</v>
      </c>
      <c r="AG27" s="10">
        <f t="shared" si="12"/>
        <v>1.2565227154435865</v>
      </c>
      <c r="AH27" s="10">
        <f t="shared" si="13"/>
        <v>1.2181212137790665</v>
      </c>
      <c r="AI27" s="10">
        <f t="shared" si="14"/>
        <v>1.0647374495636353</v>
      </c>
      <c r="AJ27" s="10">
        <f t="shared" si="15"/>
        <v>0.99388815736607405</v>
      </c>
      <c r="AK27" s="10">
        <f t="shared" si="16"/>
        <v>1.3347655883816145</v>
      </c>
      <c r="AL27" s="10">
        <f t="shared" si="17"/>
        <v>1.0862544161538201</v>
      </c>
      <c r="AM27" s="10"/>
      <c r="AN27" s="10">
        <f t="shared" ref="AN27:BE27" si="56">(B27/B23-1)*100</f>
        <v>3.4545701320565669</v>
      </c>
      <c r="AO27" s="10">
        <f t="shared" si="56"/>
        <v>3.5937672479111837</v>
      </c>
      <c r="AP27" s="10">
        <f t="shared" si="56"/>
        <v>3.9809868705112716</v>
      </c>
      <c r="AQ27" s="10">
        <f t="shared" si="56"/>
        <v>3.1834788252270041</v>
      </c>
      <c r="AR27" s="10">
        <f t="shared" si="56"/>
        <v>3.0275832242223855</v>
      </c>
      <c r="AS27" s="10">
        <f t="shared" si="56"/>
        <v>2.8039356593242859</v>
      </c>
      <c r="AT27" s="10">
        <f t="shared" si="56"/>
        <v>2.9977611127838477</v>
      </c>
      <c r="AU27" s="10">
        <f t="shared" si="56"/>
        <v>4.1897162081148354</v>
      </c>
      <c r="AV27" s="10">
        <f t="shared" si="56"/>
        <v>4.0883865711779599</v>
      </c>
      <c r="AW27" s="10">
        <f t="shared" si="56"/>
        <v>4.5353736690512347</v>
      </c>
      <c r="AX27" s="10">
        <f t="shared" si="56"/>
        <v>3.3692719298002993</v>
      </c>
      <c r="AY27" s="10">
        <f t="shared" si="56"/>
        <v>4.2654565803097677</v>
      </c>
      <c r="AZ27" s="10">
        <f t="shared" si="56"/>
        <v>5.5971497479230248</v>
      </c>
      <c r="BA27" s="10">
        <f t="shared" si="56"/>
        <v>4.5134675185690032</v>
      </c>
      <c r="BB27" s="10">
        <f t="shared" si="56"/>
        <v>4.0180109630275851</v>
      </c>
      <c r="BC27" s="10">
        <f t="shared" si="56"/>
        <v>3.8768138024847909</v>
      </c>
      <c r="BD27" s="10">
        <f t="shared" si="56"/>
        <v>4.6216081295342937</v>
      </c>
      <c r="BE27" s="10">
        <f t="shared" si="56"/>
        <v>4.1607500757073979</v>
      </c>
      <c r="BG27" s="11">
        <f t="shared" si="35"/>
        <v>4.9945293127093393</v>
      </c>
      <c r="BH27" s="11">
        <f t="shared" si="18"/>
        <v>5.5432795543181257</v>
      </c>
      <c r="BI27" s="11">
        <f t="shared" si="19"/>
        <v>4.3517109755034866</v>
      </c>
      <c r="BJ27" s="11">
        <f t="shared" si="20"/>
        <v>0.80139831895191804</v>
      </c>
      <c r="BK27" s="11">
        <f t="shared" si="21"/>
        <v>1.6991279790364189</v>
      </c>
      <c r="BL27" s="11">
        <f t="shared" si="22"/>
        <v>2.0855239584480323</v>
      </c>
      <c r="BM27" s="11">
        <f t="shared" si="23"/>
        <v>3.1428560596476807</v>
      </c>
      <c r="BN27" s="11">
        <f t="shared" si="24"/>
        <v>3.2140923528976018</v>
      </c>
      <c r="BO27" s="11">
        <f t="shared" si="25"/>
        <v>4.0932359778531158</v>
      </c>
      <c r="BP27" s="11">
        <f t="shared" si="26"/>
        <v>4.9711210356961466</v>
      </c>
      <c r="BQ27" s="11">
        <f t="shared" si="27"/>
        <v>4.2007595810577669</v>
      </c>
      <c r="BR27" s="11">
        <f t="shared" si="28"/>
        <v>5.5642723759112833</v>
      </c>
      <c r="BS27" s="11">
        <f t="shared" si="29"/>
        <v>5.0260908617743461</v>
      </c>
      <c r="BT27" s="11">
        <f t="shared" si="30"/>
        <v>4.8724848551162658</v>
      </c>
      <c r="BU27" s="11">
        <f t="shared" si="31"/>
        <v>4.258949798254541</v>
      </c>
      <c r="BV27" s="11">
        <f t="shared" si="32"/>
        <v>3.9755526294642962</v>
      </c>
      <c r="BW27" s="11">
        <f t="shared" si="33"/>
        <v>5.3390623535264581</v>
      </c>
      <c r="BX27" s="11">
        <f t="shared" si="34"/>
        <v>4.3450176646152805</v>
      </c>
    </row>
    <row r="28" spans="1:76" x14ac:dyDescent="0.25">
      <c r="A28" s="4">
        <v>200602</v>
      </c>
      <c r="B28" s="5">
        <v>99.936018672877282</v>
      </c>
      <c r="C28" s="5">
        <v>96.180704470104885</v>
      </c>
      <c r="D28" s="5">
        <v>100.4845194085877</v>
      </c>
      <c r="E28" s="5">
        <v>99.175153264955469</v>
      </c>
      <c r="F28" s="5">
        <v>100.02968781260326</v>
      </c>
      <c r="G28" s="5">
        <v>100.33147280753293</v>
      </c>
      <c r="H28" s="5">
        <v>98.379233465285253</v>
      </c>
      <c r="I28" s="5">
        <v>93.914507170173167</v>
      </c>
      <c r="J28" s="5">
        <v>99.069342008074457</v>
      </c>
      <c r="K28" s="5">
        <v>101.93860206275055</v>
      </c>
      <c r="L28" s="5">
        <v>95.374639438987813</v>
      </c>
      <c r="M28" s="5">
        <v>96.619000116328891</v>
      </c>
      <c r="N28" s="5">
        <v>96.134885851281894</v>
      </c>
      <c r="O28" s="5">
        <v>97.712669215310768</v>
      </c>
      <c r="P28" s="5">
        <v>97.498930865259709</v>
      </c>
      <c r="Q28" s="5">
        <v>98.139283786025615</v>
      </c>
      <c r="R28" s="5">
        <v>97.559483789703023</v>
      </c>
      <c r="S28" s="5">
        <v>98.354399999999998</v>
      </c>
      <c r="U28" s="10">
        <f t="shared" si="0"/>
        <v>1.1703849129268473</v>
      </c>
      <c r="V28" s="10">
        <f t="shared" si="1"/>
        <v>1.0080264560326402</v>
      </c>
      <c r="W28" s="10">
        <f t="shared" si="2"/>
        <v>1.1139361263271752</v>
      </c>
      <c r="X28" s="10">
        <f t="shared" si="3"/>
        <v>0.84309157206430285</v>
      </c>
      <c r="Y28" s="10">
        <f t="shared" si="4"/>
        <v>0.95824217652642485</v>
      </c>
      <c r="Z28" s="10">
        <f t="shared" si="5"/>
        <v>0.79621811110537344</v>
      </c>
      <c r="AA28" s="10">
        <f t="shared" si="6"/>
        <v>0.72566525128372472</v>
      </c>
      <c r="AB28" s="10">
        <f t="shared" si="7"/>
        <v>1.551289519575727</v>
      </c>
      <c r="AC28" s="10">
        <f t="shared" si="8"/>
        <v>1.0364791495017789</v>
      </c>
      <c r="AD28" s="10">
        <f t="shared" si="9"/>
        <v>0.94473368470187058</v>
      </c>
      <c r="AE28" s="10">
        <f t="shared" si="10"/>
        <v>1.2720298359750082</v>
      </c>
      <c r="AF28" s="10">
        <f t="shared" si="11"/>
        <v>1.1192670490743906</v>
      </c>
      <c r="AG28" s="10">
        <f t="shared" si="12"/>
        <v>1.0838364646001075</v>
      </c>
      <c r="AH28" s="10">
        <f t="shared" si="13"/>
        <v>0.97710598882096988</v>
      </c>
      <c r="AI28" s="10">
        <f t="shared" si="14"/>
        <v>1.0372535428319507</v>
      </c>
      <c r="AJ28" s="10">
        <f t="shared" si="15"/>
        <v>0.88359163777727012</v>
      </c>
      <c r="AK28" s="10">
        <f t="shared" si="16"/>
        <v>0.80574659380234781</v>
      </c>
      <c r="AL28" s="10">
        <f t="shared" si="17"/>
        <v>1.0419127965629826</v>
      </c>
      <c r="AM28" s="10"/>
      <c r="AN28" s="10">
        <f t="shared" ref="AN28:BE28" si="57">(B28/B24-1)*100</f>
        <v>3.8344675551442942</v>
      </c>
      <c r="AO28" s="10">
        <f t="shared" si="57"/>
        <v>4.1978517493135969</v>
      </c>
      <c r="AP28" s="10">
        <f t="shared" si="57"/>
        <v>4.4839017516214108</v>
      </c>
      <c r="AQ28" s="10">
        <f t="shared" si="57"/>
        <v>3.0250451743633944</v>
      </c>
      <c r="AR28" s="10">
        <f t="shared" si="57"/>
        <v>3.26431573027266</v>
      </c>
      <c r="AS28" s="10">
        <f t="shared" si="57"/>
        <v>2.8772028886662193</v>
      </c>
      <c r="AT28" s="10">
        <f t="shared" si="57"/>
        <v>2.7311776702355184</v>
      </c>
      <c r="AU28" s="10">
        <f t="shared" si="57"/>
        <v>5.2601861705677599</v>
      </c>
      <c r="AV28" s="10">
        <f t="shared" si="57"/>
        <v>3.9769479299966104</v>
      </c>
      <c r="AW28" s="10">
        <f t="shared" si="57"/>
        <v>4.4718513158741757</v>
      </c>
      <c r="AX28" s="10">
        <f t="shared" si="57"/>
        <v>3.8321157692294383</v>
      </c>
      <c r="AY28" s="10">
        <f t="shared" si="57"/>
        <v>4.5559515490442903</v>
      </c>
      <c r="AZ28" s="10">
        <f t="shared" si="57"/>
        <v>5.2199910670491123</v>
      </c>
      <c r="BA28" s="10">
        <f t="shared" si="57"/>
        <v>4.2124767459663204</v>
      </c>
      <c r="BB28" s="10">
        <f t="shared" si="57"/>
        <v>4.3285389705670418</v>
      </c>
      <c r="BC28" s="10">
        <f t="shared" si="57"/>
        <v>3.7006587034757565</v>
      </c>
      <c r="BD28" s="10">
        <f t="shared" si="57"/>
        <v>4.0880692803829444</v>
      </c>
      <c r="BE28" s="10">
        <f t="shared" si="57"/>
        <v>4.1844580902736128</v>
      </c>
      <c r="BG28" s="11">
        <f t="shared" si="35"/>
        <v>4.6815396517073893</v>
      </c>
      <c r="BH28" s="11">
        <f t="shared" si="18"/>
        <v>4.0321058241305607</v>
      </c>
      <c r="BI28" s="11">
        <f t="shared" si="19"/>
        <v>4.4557445053087008</v>
      </c>
      <c r="BJ28" s="11">
        <f t="shared" si="20"/>
        <v>3.3723662882572114</v>
      </c>
      <c r="BK28" s="11">
        <f t="shared" si="21"/>
        <v>3.8329687061056994</v>
      </c>
      <c r="BL28" s="11">
        <f t="shared" si="22"/>
        <v>3.1848724444214938</v>
      </c>
      <c r="BM28" s="11">
        <f t="shared" si="23"/>
        <v>2.9026610051348989</v>
      </c>
      <c r="BN28" s="11">
        <f t="shared" si="24"/>
        <v>6.2051580783029081</v>
      </c>
      <c r="BO28" s="11">
        <f t="shared" si="25"/>
        <v>4.1459165980071155</v>
      </c>
      <c r="BP28" s="11">
        <f t="shared" si="26"/>
        <v>3.7789347388074823</v>
      </c>
      <c r="BQ28" s="11">
        <f t="shared" si="27"/>
        <v>5.0881193439000327</v>
      </c>
      <c r="BR28" s="11">
        <f t="shared" si="28"/>
        <v>4.4770681962975623</v>
      </c>
      <c r="BS28" s="11">
        <f t="shared" si="29"/>
        <v>4.3353458584004301</v>
      </c>
      <c r="BT28" s="11">
        <f t="shared" si="30"/>
        <v>3.9084239552838795</v>
      </c>
      <c r="BU28" s="11">
        <f t="shared" si="31"/>
        <v>4.1490141713278028</v>
      </c>
      <c r="BV28" s="11">
        <f t="shared" si="32"/>
        <v>3.5343665511090805</v>
      </c>
      <c r="BW28" s="11">
        <f t="shared" si="33"/>
        <v>3.2229863752093912</v>
      </c>
      <c r="BX28" s="11">
        <f t="shared" si="34"/>
        <v>4.1676511862519305</v>
      </c>
    </row>
    <row r="29" spans="1:76" x14ac:dyDescent="0.25">
      <c r="A29" s="4">
        <v>200603</v>
      </c>
      <c r="B29" s="5">
        <v>101.13705935920318</v>
      </c>
      <c r="C29" s="5">
        <v>97.45156415377734</v>
      </c>
      <c r="D29" s="5">
        <v>101.13721674069558</v>
      </c>
      <c r="E29" s="5">
        <v>100.26606914918726</v>
      </c>
      <c r="F29" s="5">
        <v>100.55399403295228</v>
      </c>
      <c r="G29" s="5">
        <v>101.17732652444664</v>
      </c>
      <c r="H29" s="5">
        <v>99.462930064279604</v>
      </c>
      <c r="I29" s="5">
        <v>95.406218872093973</v>
      </c>
      <c r="J29" s="5">
        <v>99.992969978649</v>
      </c>
      <c r="K29" s="5">
        <v>102.53425654007884</v>
      </c>
      <c r="L29" s="5">
        <v>96.208388177490917</v>
      </c>
      <c r="M29" s="5">
        <v>97.622416312473248</v>
      </c>
      <c r="N29" s="5">
        <v>97.087254725717031</v>
      </c>
      <c r="O29" s="5">
        <v>98.714649674345011</v>
      </c>
      <c r="P29" s="5">
        <v>98.368796615307531</v>
      </c>
      <c r="Q29" s="5">
        <v>99.284774600844102</v>
      </c>
      <c r="R29" s="5">
        <v>98.405149188204831</v>
      </c>
      <c r="S29" s="5">
        <v>99.328199999999995</v>
      </c>
      <c r="U29" s="10">
        <f t="shared" si="0"/>
        <v>1.2018096200703043</v>
      </c>
      <c r="V29" s="10">
        <f t="shared" si="1"/>
        <v>1.3213249899489687</v>
      </c>
      <c r="W29" s="10">
        <f t="shared" si="2"/>
        <v>0.64955013563223751</v>
      </c>
      <c r="X29" s="10">
        <f t="shared" si="3"/>
        <v>1.0999891084789271</v>
      </c>
      <c r="Y29" s="10">
        <f t="shared" si="4"/>
        <v>0.52415061149770903</v>
      </c>
      <c r="Z29" s="10">
        <f t="shared" si="5"/>
        <v>0.84305920489806674</v>
      </c>
      <c r="AA29" s="10">
        <f t="shared" si="6"/>
        <v>1.1015501552741336</v>
      </c>
      <c r="AB29" s="10">
        <f t="shared" si="7"/>
        <v>1.5883719638945859</v>
      </c>
      <c r="AC29" s="10">
        <f t="shared" si="8"/>
        <v>0.93230453725963169</v>
      </c>
      <c r="AD29" s="10">
        <f t="shared" si="9"/>
        <v>0.58432670771924045</v>
      </c>
      <c r="AE29" s="10">
        <f t="shared" si="10"/>
        <v>0.87418284714613215</v>
      </c>
      <c r="AF29" s="10">
        <f t="shared" si="11"/>
        <v>1.0385288555421202</v>
      </c>
      <c r="AG29" s="10">
        <f t="shared" si="12"/>
        <v>0.99065897462906616</v>
      </c>
      <c r="AH29" s="10">
        <f t="shared" si="13"/>
        <v>1.025435562328525</v>
      </c>
      <c r="AI29" s="10">
        <f t="shared" si="14"/>
        <v>0.89217978323263836</v>
      </c>
      <c r="AJ29" s="10">
        <f t="shared" si="15"/>
        <v>1.1672092668986833</v>
      </c>
      <c r="AK29" s="10">
        <f t="shared" si="16"/>
        <v>0.86682028814821788</v>
      </c>
      <c r="AL29" s="10">
        <f t="shared" si="17"/>
        <v>0.99009296991288132</v>
      </c>
      <c r="AM29" s="10"/>
      <c r="AN29" s="10">
        <f t="shared" ref="AN29:BE29" si="58">(B29/B25-1)*100</f>
        <v>4.439252313869213</v>
      </c>
      <c r="AO29" s="10">
        <f t="shared" si="58"/>
        <v>4.9929017023469191</v>
      </c>
      <c r="AP29" s="10">
        <f t="shared" si="58"/>
        <v>3.881826626983309</v>
      </c>
      <c r="AQ29" s="10">
        <f t="shared" si="58"/>
        <v>3.3286319969915379</v>
      </c>
      <c r="AR29" s="10">
        <f t="shared" si="58"/>
        <v>2.6795015856273308</v>
      </c>
      <c r="AS29" s="10">
        <f t="shared" si="58"/>
        <v>2.951135990942344</v>
      </c>
      <c r="AT29" s="10">
        <f t="shared" si="58"/>
        <v>3.4136548048713689</v>
      </c>
      <c r="AU29" s="10">
        <f t="shared" si="58"/>
        <v>6.1312717928178495</v>
      </c>
      <c r="AV29" s="10">
        <f t="shared" si="58"/>
        <v>4.0486689568052237</v>
      </c>
      <c r="AW29" s="10">
        <f t="shared" si="58"/>
        <v>4.0572991449656426</v>
      </c>
      <c r="AX29" s="10">
        <f t="shared" si="58"/>
        <v>3.7995613088199987</v>
      </c>
      <c r="AY29" s="10">
        <f t="shared" si="58"/>
        <v>4.4532226608158698</v>
      </c>
      <c r="AZ29" s="10">
        <f t="shared" si="58"/>
        <v>4.6816816943480166</v>
      </c>
      <c r="BA29" s="10">
        <f t="shared" si="58"/>
        <v>4.2482409871133608</v>
      </c>
      <c r="BB29" s="10">
        <f t="shared" si="58"/>
        <v>4.3227803904912765</v>
      </c>
      <c r="BC29" s="10">
        <f t="shared" si="58"/>
        <v>4.0150721614407914</v>
      </c>
      <c r="BD29" s="10">
        <f t="shared" si="58"/>
        <v>4.4075704584005448</v>
      </c>
      <c r="BE29" s="10">
        <f t="shared" si="58"/>
        <v>4.2235816291197548</v>
      </c>
      <c r="BG29" s="11">
        <f t="shared" si="35"/>
        <v>4.8072384802812174</v>
      </c>
      <c r="BH29" s="11">
        <f t="shared" si="18"/>
        <v>5.285299959795875</v>
      </c>
      <c r="BI29" s="11">
        <f t="shared" si="19"/>
        <v>2.5982005425289501</v>
      </c>
      <c r="BJ29" s="11">
        <f t="shared" si="20"/>
        <v>4.3999564339157082</v>
      </c>
      <c r="BK29" s="11">
        <f t="shared" si="21"/>
        <v>2.0966024459908361</v>
      </c>
      <c r="BL29" s="11">
        <f t="shared" si="22"/>
        <v>3.372236819592267</v>
      </c>
      <c r="BM29" s="11">
        <f t="shared" si="23"/>
        <v>4.4062006210965343</v>
      </c>
      <c r="BN29" s="11">
        <f t="shared" si="24"/>
        <v>6.3534878555783436</v>
      </c>
      <c r="BO29" s="11">
        <f t="shared" si="25"/>
        <v>3.7292181490385268</v>
      </c>
      <c r="BP29" s="11">
        <f t="shared" si="26"/>
        <v>2.3373068308769618</v>
      </c>
      <c r="BQ29" s="11">
        <f t="shared" si="27"/>
        <v>3.4967313885845286</v>
      </c>
      <c r="BR29" s="11">
        <f t="shared" si="28"/>
        <v>4.1541154221684806</v>
      </c>
      <c r="BS29" s="11">
        <f t="shared" si="29"/>
        <v>3.9626358985162646</v>
      </c>
      <c r="BT29" s="11">
        <f t="shared" si="30"/>
        <v>4.1017422493140998</v>
      </c>
      <c r="BU29" s="11">
        <f t="shared" si="31"/>
        <v>3.5687191329305534</v>
      </c>
      <c r="BV29" s="11">
        <f t="shared" si="32"/>
        <v>4.6688370675947333</v>
      </c>
      <c r="BW29" s="11">
        <f t="shared" si="33"/>
        <v>3.4672811525928715</v>
      </c>
      <c r="BX29" s="11">
        <f t="shared" si="34"/>
        <v>3.9603718796515253</v>
      </c>
    </row>
    <row r="30" spans="1:76" x14ac:dyDescent="0.25">
      <c r="A30" s="4">
        <v>200604</v>
      </c>
      <c r="B30" s="5">
        <v>102.17848978162868</v>
      </c>
      <c r="C30" s="5">
        <v>98.92557734138606</v>
      </c>
      <c r="D30" s="5">
        <v>102.1228417886621</v>
      </c>
      <c r="E30" s="5">
        <v>101.01619093323052</v>
      </c>
      <c r="F30" s="5">
        <v>101.37576975605417</v>
      </c>
      <c r="G30" s="5">
        <v>102.16297254554351</v>
      </c>
      <c r="H30" s="5">
        <v>100.12896360467887</v>
      </c>
      <c r="I30" s="5">
        <v>96.8323051547886</v>
      </c>
      <c r="J30" s="5">
        <v>100.9013658843169</v>
      </c>
      <c r="K30" s="5">
        <v>103.27254373255484</v>
      </c>
      <c r="L30" s="5">
        <v>97.126493436249447</v>
      </c>
      <c r="M30" s="5">
        <v>98.578263486983005</v>
      </c>
      <c r="N30" s="5">
        <v>98.05984074837383</v>
      </c>
      <c r="O30" s="5">
        <v>99.932881871161712</v>
      </c>
      <c r="P30" s="5">
        <v>99.079233103540957</v>
      </c>
      <c r="Q30" s="5">
        <v>100.0607654064801</v>
      </c>
      <c r="R30" s="5">
        <v>99.555357124113996</v>
      </c>
      <c r="S30" s="5">
        <v>100.2693</v>
      </c>
      <c r="U30" s="10">
        <f t="shared" si="0"/>
        <v>1.0297218734892422</v>
      </c>
      <c r="V30" s="10">
        <f t="shared" si="1"/>
        <v>1.5125598038454813</v>
      </c>
      <c r="W30" s="10">
        <f t="shared" si="2"/>
        <v>0.97454238877618948</v>
      </c>
      <c r="X30" s="10">
        <f t="shared" si="3"/>
        <v>0.74813123762451639</v>
      </c>
      <c r="Y30" s="10">
        <f t="shared" si="4"/>
        <v>0.81724821674671322</v>
      </c>
      <c r="Z30" s="10">
        <f t="shared" si="5"/>
        <v>0.97417677947708725</v>
      </c>
      <c r="AA30" s="10">
        <f t="shared" si="6"/>
        <v>0.66962992138763777</v>
      </c>
      <c r="AB30" s="10">
        <f t="shared" si="7"/>
        <v>1.4947519140303678</v>
      </c>
      <c r="AC30" s="10">
        <f t="shared" si="8"/>
        <v>0.90845977058373606</v>
      </c>
      <c r="AD30" s="10">
        <f t="shared" si="9"/>
        <v>0.72003954325978725</v>
      </c>
      <c r="AE30" s="10">
        <f t="shared" si="10"/>
        <v>0.95428816151119644</v>
      </c>
      <c r="AF30" s="10">
        <f t="shared" si="11"/>
        <v>0.97912673196927091</v>
      </c>
      <c r="AG30" s="10">
        <f t="shared" si="12"/>
        <v>1.0017648819141911</v>
      </c>
      <c r="AH30" s="10">
        <f t="shared" si="13"/>
        <v>1.2340946362425331</v>
      </c>
      <c r="AI30" s="10">
        <f t="shared" si="14"/>
        <v>0.72221732162867092</v>
      </c>
      <c r="AJ30" s="10">
        <f t="shared" si="15"/>
        <v>0.78158087053701308</v>
      </c>
      <c r="AK30" s="10">
        <f t="shared" si="16"/>
        <v>1.1688493390821897</v>
      </c>
      <c r="AL30" s="10">
        <f t="shared" si="17"/>
        <v>0.94746507034255689</v>
      </c>
      <c r="AM30" s="10"/>
      <c r="AN30" s="10">
        <f t="shared" ref="AN30:BE30" si="59">(B30/B26-1)*100</f>
        <v>4.7321462478618237</v>
      </c>
      <c r="AO30" s="10">
        <f t="shared" si="59"/>
        <v>5.3304023473072615</v>
      </c>
      <c r="AP30" s="10">
        <f t="shared" si="59"/>
        <v>3.8805026317879632</v>
      </c>
      <c r="AQ30" s="10">
        <f t="shared" si="59"/>
        <v>2.9208812634028636</v>
      </c>
      <c r="AR30" s="10">
        <f t="shared" si="59"/>
        <v>2.7514429398977525</v>
      </c>
      <c r="AS30" s="10">
        <f t="shared" si="59"/>
        <v>3.1713271802886966</v>
      </c>
      <c r="AT30" s="10">
        <f t="shared" si="59"/>
        <v>3.3226194454578861</v>
      </c>
      <c r="AU30" s="10">
        <f t="shared" si="59"/>
        <v>5.5476918200116909</v>
      </c>
      <c r="AV30" s="10">
        <f t="shared" si="59"/>
        <v>3.957914885716729</v>
      </c>
      <c r="AW30" s="10">
        <f t="shared" si="59"/>
        <v>3.5366074115647628</v>
      </c>
      <c r="AX30" s="10">
        <f t="shared" si="59"/>
        <v>4.2152919063187966</v>
      </c>
      <c r="AY30" s="10">
        <f t="shared" si="59"/>
        <v>4.604949919547896</v>
      </c>
      <c r="AZ30" s="10">
        <f t="shared" si="59"/>
        <v>4.4034605880562516</v>
      </c>
      <c r="BA30" s="10">
        <f t="shared" si="59"/>
        <v>4.5294646490339652</v>
      </c>
      <c r="BB30" s="10">
        <f t="shared" si="59"/>
        <v>3.7681245302095157</v>
      </c>
      <c r="BC30" s="10">
        <f t="shared" si="59"/>
        <v>3.88110588940489</v>
      </c>
      <c r="BD30" s="10">
        <f t="shared" si="59"/>
        <v>4.2410791125895964</v>
      </c>
      <c r="BE30" s="10">
        <f t="shared" si="59"/>
        <v>4.1280783266281817</v>
      </c>
      <c r="BG30" s="11">
        <f t="shared" si="35"/>
        <v>4.1188874939569686</v>
      </c>
      <c r="BH30" s="11">
        <f t="shared" si="18"/>
        <v>6.0502392153819251</v>
      </c>
      <c r="BI30" s="11">
        <f t="shared" si="19"/>
        <v>3.8981695551047579</v>
      </c>
      <c r="BJ30" s="11">
        <f t="shared" si="20"/>
        <v>2.9925249504980656</v>
      </c>
      <c r="BK30" s="11">
        <f t="shared" si="21"/>
        <v>3.2689928669868529</v>
      </c>
      <c r="BL30" s="11">
        <f t="shared" si="22"/>
        <v>3.896707117908349</v>
      </c>
      <c r="BM30" s="11">
        <f t="shared" si="23"/>
        <v>2.6785196855505511</v>
      </c>
      <c r="BN30" s="11">
        <f t="shared" si="24"/>
        <v>5.9790076561214711</v>
      </c>
      <c r="BO30" s="11">
        <f t="shared" si="25"/>
        <v>3.6338390823349442</v>
      </c>
      <c r="BP30" s="11">
        <f t="shared" si="26"/>
        <v>2.880158173039149</v>
      </c>
      <c r="BQ30" s="11">
        <f t="shared" si="27"/>
        <v>3.8171526460447858</v>
      </c>
      <c r="BR30" s="11">
        <f t="shared" si="28"/>
        <v>3.9165069278770837</v>
      </c>
      <c r="BS30" s="11">
        <f t="shared" si="29"/>
        <v>4.0070595276567644</v>
      </c>
      <c r="BT30" s="11">
        <f t="shared" si="30"/>
        <v>4.9363785449701325</v>
      </c>
      <c r="BU30" s="11">
        <f t="shared" si="31"/>
        <v>2.8888692865146837</v>
      </c>
      <c r="BV30" s="11">
        <f t="shared" si="32"/>
        <v>3.1263234821480523</v>
      </c>
      <c r="BW30" s="11">
        <f t="shared" si="33"/>
        <v>4.6753973563287587</v>
      </c>
      <c r="BX30" s="11">
        <f t="shared" si="34"/>
        <v>3.7898602813702276</v>
      </c>
    </row>
    <row r="31" spans="1:76" x14ac:dyDescent="0.25">
      <c r="A31" s="4">
        <v>200701</v>
      </c>
      <c r="B31" s="5">
        <v>102.93420781711232</v>
      </c>
      <c r="C31" s="5">
        <v>99.822307144906048</v>
      </c>
      <c r="D31" s="5">
        <v>102.50735122754473</v>
      </c>
      <c r="E31" s="5">
        <v>102.33226954954276</v>
      </c>
      <c r="F31" s="5">
        <v>102.43863943408302</v>
      </c>
      <c r="G31" s="5">
        <v>102.71195293086745</v>
      </c>
      <c r="H31" s="5">
        <v>100.97023931241343</v>
      </c>
      <c r="I31" s="5">
        <v>98.143265053043706</v>
      </c>
      <c r="J31" s="5">
        <v>102.18186273150646</v>
      </c>
      <c r="K31" s="5">
        <v>104.39247584264615</v>
      </c>
      <c r="L31" s="5">
        <v>98.215741448204895</v>
      </c>
      <c r="M31" s="5">
        <v>99.812016990804636</v>
      </c>
      <c r="N31" s="5">
        <v>99.162299863779992</v>
      </c>
      <c r="O31" s="5">
        <v>100.98264739895957</v>
      </c>
      <c r="P31" s="5">
        <v>100.07216851224402</v>
      </c>
      <c r="Q31" s="5">
        <v>100.67275377712686</v>
      </c>
      <c r="R31" s="5">
        <v>100.26172723232067</v>
      </c>
      <c r="S31" s="5">
        <v>101.2963</v>
      </c>
      <c r="U31" s="10">
        <f t="shared" si="0"/>
        <v>0.73960579873388888</v>
      </c>
      <c r="V31" s="10">
        <f t="shared" si="1"/>
        <v>0.90646911306409006</v>
      </c>
      <c r="W31" s="10">
        <f t="shared" si="2"/>
        <v>0.37651658742356986</v>
      </c>
      <c r="X31" s="10">
        <f t="shared" si="3"/>
        <v>1.3028392816574641</v>
      </c>
      <c r="Y31" s="10">
        <f t="shared" si="4"/>
        <v>1.0484454821763523</v>
      </c>
      <c r="Z31" s="10">
        <f t="shared" si="5"/>
        <v>0.53735749033654301</v>
      </c>
      <c r="AA31" s="10">
        <f t="shared" si="6"/>
        <v>0.84019216563151478</v>
      </c>
      <c r="AB31" s="10">
        <f t="shared" si="7"/>
        <v>1.3538455953924666</v>
      </c>
      <c r="AC31" s="10">
        <f t="shared" si="8"/>
        <v>1.2690579914028444</v>
      </c>
      <c r="AD31" s="10">
        <f t="shared" si="9"/>
        <v>1.0844432310988639</v>
      </c>
      <c r="AE31" s="10">
        <f t="shared" si="10"/>
        <v>1.1214736303338135</v>
      </c>
      <c r="AF31" s="10">
        <f t="shared" si="11"/>
        <v>1.2515472074475564</v>
      </c>
      <c r="AG31" s="10">
        <f t="shared" si="12"/>
        <v>1.1242717783267908</v>
      </c>
      <c r="AH31" s="10">
        <f t="shared" si="13"/>
        <v>1.0504705839978312</v>
      </c>
      <c r="AI31" s="10">
        <f t="shared" si="14"/>
        <v>1.0021629937985166</v>
      </c>
      <c r="AJ31" s="10">
        <f t="shared" si="15"/>
        <v>0.61161671926119876</v>
      </c>
      <c r="AK31" s="10">
        <f t="shared" si="16"/>
        <v>0.70952496039571322</v>
      </c>
      <c r="AL31" s="10">
        <f t="shared" si="17"/>
        <v>1.0242417170559737</v>
      </c>
      <c r="AM31" s="10"/>
      <c r="AN31" s="10">
        <f t="shared" ref="AN31:BE31" si="60">(B31/B27-1)*100</f>
        <v>4.2056063855463011</v>
      </c>
      <c r="AO31" s="10">
        <f t="shared" si="60"/>
        <v>4.8324016396538605</v>
      </c>
      <c r="AP31" s="10">
        <f t="shared" si="60"/>
        <v>3.1494385951665871</v>
      </c>
      <c r="AQ31" s="10">
        <f t="shared" si="60"/>
        <v>4.0533045751108165</v>
      </c>
      <c r="AR31" s="10">
        <f t="shared" si="60"/>
        <v>3.3895555846869208</v>
      </c>
      <c r="AS31" s="10">
        <f t="shared" si="60"/>
        <v>3.1877248537709013</v>
      </c>
      <c r="AT31" s="10">
        <f t="shared" si="60"/>
        <v>3.3784688809648022</v>
      </c>
      <c r="AU31" s="10">
        <f t="shared" si="60"/>
        <v>6.1239144420856872</v>
      </c>
      <c r="AV31" s="10">
        <f t="shared" si="60"/>
        <v>4.2108025961014262</v>
      </c>
      <c r="AW31" s="10">
        <f t="shared" si="60"/>
        <v>3.3746829894309327</v>
      </c>
      <c r="AX31" s="10">
        <f t="shared" si="60"/>
        <v>4.2888083961554635</v>
      </c>
      <c r="AY31" s="10">
        <f t="shared" si="60"/>
        <v>4.4610065168144031</v>
      </c>
      <c r="AZ31" s="10">
        <f t="shared" si="60"/>
        <v>4.2670994418236408</v>
      </c>
      <c r="BA31" s="10">
        <f t="shared" si="60"/>
        <v>4.3563293411567283</v>
      </c>
      <c r="BB31" s="10">
        <f t="shared" si="60"/>
        <v>3.7038762663530456</v>
      </c>
      <c r="BC31" s="10">
        <f t="shared" si="60"/>
        <v>3.4879060585557786</v>
      </c>
      <c r="BD31" s="10">
        <f t="shared" si="60"/>
        <v>3.5979063831925728</v>
      </c>
      <c r="BE31" s="10">
        <f t="shared" si="60"/>
        <v>4.0641995804405751</v>
      </c>
      <c r="BG31" s="11">
        <f t="shared" si="35"/>
        <v>2.9584231949355555</v>
      </c>
      <c r="BH31" s="11">
        <f t="shared" si="18"/>
        <v>3.6258764522563602</v>
      </c>
      <c r="BI31" s="11">
        <f t="shared" si="19"/>
        <v>1.5060663496942794</v>
      </c>
      <c r="BJ31" s="11">
        <f t="shared" si="20"/>
        <v>5.2113571266298564</v>
      </c>
      <c r="BK31" s="11">
        <f t="shared" si="21"/>
        <v>4.193781928705409</v>
      </c>
      <c r="BL31" s="11">
        <f t="shared" si="22"/>
        <v>2.149429961346172</v>
      </c>
      <c r="BM31" s="11">
        <f t="shared" si="23"/>
        <v>3.3607686625260591</v>
      </c>
      <c r="BN31" s="11">
        <f t="shared" si="24"/>
        <v>5.4153823815698665</v>
      </c>
      <c r="BO31" s="11">
        <f t="shared" si="25"/>
        <v>5.0762319656113775</v>
      </c>
      <c r="BP31" s="11">
        <f t="shared" si="26"/>
        <v>4.3377729243954555</v>
      </c>
      <c r="BQ31" s="11">
        <f t="shared" si="27"/>
        <v>4.4858945213352541</v>
      </c>
      <c r="BR31" s="11">
        <f t="shared" si="28"/>
        <v>5.0061888297902257</v>
      </c>
      <c r="BS31" s="11">
        <f t="shared" si="29"/>
        <v>4.4970871133071633</v>
      </c>
      <c r="BT31" s="11">
        <f t="shared" si="30"/>
        <v>4.2018823359913249</v>
      </c>
      <c r="BU31" s="11">
        <f t="shared" si="31"/>
        <v>4.0086519751940664</v>
      </c>
      <c r="BV31" s="11">
        <f t="shared" si="32"/>
        <v>2.446466877044795</v>
      </c>
      <c r="BW31" s="11">
        <f t="shared" si="33"/>
        <v>2.8380998415828529</v>
      </c>
      <c r="BX31" s="11">
        <f t="shared" si="34"/>
        <v>4.0969668682238947</v>
      </c>
    </row>
    <row r="32" spans="1:76" x14ac:dyDescent="0.25">
      <c r="A32" s="4">
        <v>200702</v>
      </c>
      <c r="B32" s="5">
        <v>103.78686065445169</v>
      </c>
      <c r="C32" s="5">
        <v>101.09223813914736</v>
      </c>
      <c r="D32" s="5">
        <v>103.50463135265726</v>
      </c>
      <c r="E32" s="5">
        <v>102.79482265564563</v>
      </c>
      <c r="F32" s="5">
        <v>103.14539447285304</v>
      </c>
      <c r="G32" s="5">
        <v>103.27210325027106</v>
      </c>
      <c r="H32" s="5">
        <v>101.7178169639712</v>
      </c>
      <c r="I32" s="5">
        <v>99.433423091565089</v>
      </c>
      <c r="J32" s="5">
        <v>102.68545411282793</v>
      </c>
      <c r="K32" s="5">
        <v>105.14336864492589</v>
      </c>
      <c r="L32" s="5">
        <v>99.129242401375791</v>
      </c>
      <c r="M32" s="5">
        <v>100.78984345550805</v>
      </c>
      <c r="N32" s="5">
        <v>100.16801467233019</v>
      </c>
      <c r="O32" s="5">
        <v>102.10000191187915</v>
      </c>
      <c r="P32" s="5">
        <v>100.76294095251826</v>
      </c>
      <c r="Q32" s="5">
        <v>101.44896185223277</v>
      </c>
      <c r="R32" s="5">
        <v>101.42008865665981</v>
      </c>
      <c r="S32" s="5">
        <v>102.1182</v>
      </c>
      <c r="U32" s="10">
        <f t="shared" si="0"/>
        <v>0.8283474030851945</v>
      </c>
      <c r="V32" s="10">
        <f t="shared" si="1"/>
        <v>1.2721915877959233</v>
      </c>
      <c r="W32" s="10">
        <f t="shared" si="2"/>
        <v>0.97288644489386122</v>
      </c>
      <c r="X32" s="10">
        <f t="shared" si="3"/>
        <v>0.45201099139009493</v>
      </c>
      <c r="Y32" s="10">
        <f t="shared" si="4"/>
        <v>0.68993013053908481</v>
      </c>
      <c r="Z32" s="10">
        <f t="shared" si="5"/>
        <v>0.54536040199784086</v>
      </c>
      <c r="AA32" s="10">
        <f t="shared" si="6"/>
        <v>0.74039405734662722</v>
      </c>
      <c r="AB32" s="10">
        <f t="shared" si="7"/>
        <v>1.3145660456925778</v>
      </c>
      <c r="AC32" s="10">
        <f t="shared" si="8"/>
        <v>0.4928383255693003</v>
      </c>
      <c r="AD32" s="10">
        <f t="shared" si="9"/>
        <v>0.71929781932902337</v>
      </c>
      <c r="AE32" s="10">
        <f t="shared" si="10"/>
        <v>0.93009627550655338</v>
      </c>
      <c r="AF32" s="10">
        <f t="shared" si="11"/>
        <v>0.97966807422946722</v>
      </c>
      <c r="AG32" s="10">
        <f t="shared" si="12"/>
        <v>1.0142108542578798</v>
      </c>
      <c r="AH32" s="10">
        <f t="shared" si="13"/>
        <v>1.1064816992816251</v>
      </c>
      <c r="AI32" s="10">
        <f t="shared" si="14"/>
        <v>0.69027427959624799</v>
      </c>
      <c r="AJ32" s="10">
        <f t="shared" si="15"/>
        <v>0.77102100219124114</v>
      </c>
      <c r="AK32" s="10">
        <f t="shared" si="16"/>
        <v>1.1553375912376485</v>
      </c>
      <c r="AL32" s="10">
        <f t="shared" si="17"/>
        <v>0.81138205442843336</v>
      </c>
      <c r="AM32" s="10"/>
      <c r="AN32" s="10">
        <f t="shared" ref="AN32:BE32" si="61">(B32/B28-1)*100</f>
        <v>3.8533073787734518</v>
      </c>
      <c r="AO32" s="10">
        <f t="shared" si="61"/>
        <v>5.1065686159213808</v>
      </c>
      <c r="AP32" s="10">
        <f t="shared" si="61"/>
        <v>3.0055494735355737</v>
      </c>
      <c r="AQ32" s="10">
        <f t="shared" si="61"/>
        <v>3.6497744359616835</v>
      </c>
      <c r="AR32" s="10">
        <f t="shared" si="61"/>
        <v>3.1147819496215812</v>
      </c>
      <c r="AS32" s="10">
        <f t="shared" si="61"/>
        <v>2.9309152556538098</v>
      </c>
      <c r="AT32" s="10">
        <f t="shared" si="61"/>
        <v>3.3935855983915797</v>
      </c>
      <c r="AU32" s="10">
        <f t="shared" si="61"/>
        <v>5.876531845491817</v>
      </c>
      <c r="AV32" s="10">
        <f t="shared" si="61"/>
        <v>3.6500818835142113</v>
      </c>
      <c r="AW32" s="10">
        <f t="shared" si="61"/>
        <v>3.1438204147655302</v>
      </c>
      <c r="AX32" s="10">
        <f t="shared" si="61"/>
        <v>3.9366890239095786</v>
      </c>
      <c r="AY32" s="10">
        <f t="shared" si="61"/>
        <v>4.3167941441719426</v>
      </c>
      <c r="AZ32" s="10">
        <f t="shared" si="61"/>
        <v>4.1952812294253183</v>
      </c>
      <c r="BA32" s="10">
        <f t="shared" si="61"/>
        <v>4.4900346411588243</v>
      </c>
      <c r="BB32" s="10">
        <f t="shared" si="61"/>
        <v>3.3477393631826668</v>
      </c>
      <c r="BC32" s="10">
        <f t="shared" si="61"/>
        <v>3.3724294069878091</v>
      </c>
      <c r="BD32" s="10">
        <f t="shared" si="61"/>
        <v>3.9571804984932291</v>
      </c>
      <c r="BE32" s="10">
        <f t="shared" si="61"/>
        <v>3.8267733827871409</v>
      </c>
      <c r="BG32" s="11">
        <f t="shared" si="35"/>
        <v>3.313389612340778</v>
      </c>
      <c r="BH32" s="11">
        <f t="shared" si="18"/>
        <v>5.0887663511836934</v>
      </c>
      <c r="BI32" s="11">
        <f t="shared" si="19"/>
        <v>3.8915457795754449</v>
      </c>
      <c r="BJ32" s="11">
        <f t="shared" si="20"/>
        <v>1.8080439655603797</v>
      </c>
      <c r="BK32" s="11">
        <f t="shared" si="21"/>
        <v>2.7597205221563392</v>
      </c>
      <c r="BL32" s="11">
        <f t="shared" si="22"/>
        <v>2.1814416079913634</v>
      </c>
      <c r="BM32" s="11">
        <f t="shared" si="23"/>
        <v>2.9615762293865089</v>
      </c>
      <c r="BN32" s="11">
        <f t="shared" si="24"/>
        <v>5.2582641827703114</v>
      </c>
      <c r="BO32" s="11">
        <f t="shared" si="25"/>
        <v>1.9713533022772012</v>
      </c>
      <c r="BP32" s="11">
        <f t="shared" si="26"/>
        <v>2.8771912773160935</v>
      </c>
      <c r="BQ32" s="11">
        <f t="shared" si="27"/>
        <v>3.7203851020262135</v>
      </c>
      <c r="BR32" s="11">
        <f t="shared" si="28"/>
        <v>3.9186722969178689</v>
      </c>
      <c r="BS32" s="11">
        <f t="shared" si="29"/>
        <v>4.0568434170315193</v>
      </c>
      <c r="BT32" s="11">
        <f t="shared" si="30"/>
        <v>4.4259267971265004</v>
      </c>
      <c r="BU32" s="11">
        <f t="shared" si="31"/>
        <v>2.7610971183849919</v>
      </c>
      <c r="BV32" s="11">
        <f t="shared" si="32"/>
        <v>3.0840840087649646</v>
      </c>
      <c r="BW32" s="11">
        <f t="shared" si="33"/>
        <v>4.6213503649505938</v>
      </c>
      <c r="BX32" s="11">
        <f t="shared" si="34"/>
        <v>3.2455282177137335</v>
      </c>
    </row>
    <row r="33" spans="1:76" x14ac:dyDescent="0.25">
      <c r="A33" s="4">
        <v>200703</v>
      </c>
      <c r="B33" s="5">
        <v>104.90220392446265</v>
      </c>
      <c r="C33" s="5">
        <v>102.00345096530057</v>
      </c>
      <c r="D33" s="5">
        <v>104.37191972872301</v>
      </c>
      <c r="E33" s="5">
        <v>103.08102872445649</v>
      </c>
      <c r="F33" s="5">
        <v>103.78595335579637</v>
      </c>
      <c r="G33" s="5">
        <v>104.14995623749098</v>
      </c>
      <c r="H33" s="5">
        <v>102.69210646448308</v>
      </c>
      <c r="I33" s="5">
        <v>101.1380075170061</v>
      </c>
      <c r="J33" s="5">
        <v>103.08852071951803</v>
      </c>
      <c r="K33" s="5">
        <v>105.83104680430306</v>
      </c>
      <c r="L33" s="5">
        <v>100.55238350742223</v>
      </c>
      <c r="M33" s="5">
        <v>101.6661291401098</v>
      </c>
      <c r="N33" s="5">
        <v>100.99359471550942</v>
      </c>
      <c r="O33" s="5">
        <v>103.15926968689907</v>
      </c>
      <c r="P33" s="5">
        <v>101.83922274159332</v>
      </c>
      <c r="Q33" s="5">
        <v>102.31044078226392</v>
      </c>
      <c r="R33" s="5">
        <v>102.81865958610391</v>
      </c>
      <c r="S33" s="5">
        <v>102.9432</v>
      </c>
      <c r="U33" s="10">
        <f t="shared" si="0"/>
        <v>1.0746478532811521</v>
      </c>
      <c r="V33" s="10">
        <f t="shared" si="1"/>
        <v>0.90136774388058782</v>
      </c>
      <c r="W33" s="10">
        <f t="shared" si="2"/>
        <v>0.83792228882084707</v>
      </c>
      <c r="X33" s="10">
        <f t="shared" si="3"/>
        <v>0.27842459514679785</v>
      </c>
      <c r="Y33" s="10">
        <f t="shared" si="4"/>
        <v>0.62102519091331576</v>
      </c>
      <c r="Z33" s="10">
        <f t="shared" si="5"/>
        <v>0.85003883874865682</v>
      </c>
      <c r="AA33" s="10">
        <f t="shared" si="6"/>
        <v>0.95783563744489264</v>
      </c>
      <c r="AB33" s="10">
        <f t="shared" si="7"/>
        <v>1.7142972377319321</v>
      </c>
      <c r="AC33" s="10">
        <f t="shared" si="8"/>
        <v>0.39252551412707337</v>
      </c>
      <c r="AD33" s="10">
        <f t="shared" si="9"/>
        <v>0.6540385458825293</v>
      </c>
      <c r="AE33" s="10">
        <f t="shared" si="10"/>
        <v>1.4356420684464855</v>
      </c>
      <c r="AF33" s="10">
        <f t="shared" si="11"/>
        <v>0.8694186383854996</v>
      </c>
      <c r="AG33" s="10">
        <f t="shared" si="12"/>
        <v>0.82419527418993166</v>
      </c>
      <c r="AH33" s="10">
        <f t="shared" si="13"/>
        <v>1.0374806612972964</v>
      </c>
      <c r="AI33" s="10">
        <f t="shared" si="14"/>
        <v>1.0681325682844189</v>
      </c>
      <c r="AJ33" s="10">
        <f t="shared" si="15"/>
        <v>0.84917471238981079</v>
      </c>
      <c r="AK33" s="10">
        <f t="shared" si="16"/>
        <v>1.3789880761973183</v>
      </c>
      <c r="AL33" s="10">
        <f t="shared" si="17"/>
        <v>0.80788733056400552</v>
      </c>
      <c r="AM33" s="10"/>
      <c r="AN33" s="10">
        <f t="shared" ref="AN33:BE33" si="62">(B33/B29-1)*100</f>
        <v>3.7228139606936939</v>
      </c>
      <c r="AO33" s="10">
        <f t="shared" si="62"/>
        <v>4.6709222689749863</v>
      </c>
      <c r="AP33" s="10">
        <f t="shared" si="62"/>
        <v>3.1983310321074487</v>
      </c>
      <c r="AQ33" s="10">
        <f t="shared" si="62"/>
        <v>2.8074897112809083</v>
      </c>
      <c r="AR33" s="10">
        <f t="shared" si="62"/>
        <v>3.2141531064245443</v>
      </c>
      <c r="AS33" s="10">
        <f t="shared" si="62"/>
        <v>2.9380393959372864</v>
      </c>
      <c r="AT33" s="10">
        <f t="shared" si="62"/>
        <v>3.246612982461472</v>
      </c>
      <c r="AU33" s="10">
        <f t="shared" si="62"/>
        <v>6.0077725673170601</v>
      </c>
      <c r="AV33" s="10">
        <f t="shared" si="62"/>
        <v>3.0957683740467035</v>
      </c>
      <c r="AW33" s="10">
        <f t="shared" si="62"/>
        <v>3.2153061576406516</v>
      </c>
      <c r="AX33" s="10">
        <f t="shared" si="62"/>
        <v>4.5151939578462308</v>
      </c>
      <c r="AY33" s="10">
        <f t="shared" si="62"/>
        <v>4.142197028491168</v>
      </c>
      <c r="AZ33" s="10">
        <f t="shared" si="62"/>
        <v>4.0235353248253336</v>
      </c>
      <c r="BA33" s="10">
        <f t="shared" si="62"/>
        <v>4.5024928186613078</v>
      </c>
      <c r="BB33" s="10">
        <f t="shared" si="62"/>
        <v>3.5279745668310269</v>
      </c>
      <c r="BC33" s="10">
        <f t="shared" si="62"/>
        <v>3.0474624065814249</v>
      </c>
      <c r="BD33" s="10">
        <f t="shared" si="62"/>
        <v>4.4850400962839876</v>
      </c>
      <c r="BE33" s="10">
        <f t="shared" si="62"/>
        <v>3.6394498239170847</v>
      </c>
      <c r="BG33" s="11">
        <f t="shared" si="35"/>
        <v>4.2985914131246084</v>
      </c>
      <c r="BH33" s="11">
        <f t="shared" si="18"/>
        <v>3.6054709755223513</v>
      </c>
      <c r="BI33" s="11">
        <f t="shared" si="19"/>
        <v>3.3516891552833883</v>
      </c>
      <c r="BJ33" s="11">
        <f t="shared" si="20"/>
        <v>1.1136983805871914</v>
      </c>
      <c r="BK33" s="11">
        <f t="shared" si="21"/>
        <v>2.484100763653263</v>
      </c>
      <c r="BL33" s="11">
        <f t="shared" si="22"/>
        <v>3.4001553549946273</v>
      </c>
      <c r="BM33" s="11">
        <f t="shared" si="23"/>
        <v>3.8313425497795706</v>
      </c>
      <c r="BN33" s="11">
        <f t="shared" si="24"/>
        <v>6.8571889509277284</v>
      </c>
      <c r="BO33" s="11">
        <f t="shared" si="25"/>
        <v>1.5701020565082935</v>
      </c>
      <c r="BP33" s="11">
        <f t="shared" si="26"/>
        <v>2.6161541835301172</v>
      </c>
      <c r="BQ33" s="11">
        <f t="shared" si="27"/>
        <v>5.7425682737859418</v>
      </c>
      <c r="BR33" s="11">
        <f t="shared" si="28"/>
        <v>3.4776745535419984</v>
      </c>
      <c r="BS33" s="11">
        <f t="shared" si="29"/>
        <v>3.2967810967597266</v>
      </c>
      <c r="BT33" s="11">
        <f t="shared" si="30"/>
        <v>4.1499226451891857</v>
      </c>
      <c r="BU33" s="11">
        <f t="shared" si="31"/>
        <v>4.2725302731376757</v>
      </c>
      <c r="BV33" s="11">
        <f t="shared" si="32"/>
        <v>3.3966988495592432</v>
      </c>
      <c r="BW33" s="11">
        <f t="shared" si="33"/>
        <v>5.5159523047892733</v>
      </c>
      <c r="BX33" s="11">
        <f t="shared" si="34"/>
        <v>3.2315493222560221</v>
      </c>
    </row>
    <row r="34" spans="1:76" x14ac:dyDescent="0.25">
      <c r="A34" s="4">
        <v>200704</v>
      </c>
      <c r="B34" s="5">
        <v>105.61371499418777</v>
      </c>
      <c r="C34" s="5">
        <v>103.14996432914288</v>
      </c>
      <c r="D34" s="5">
        <v>104.96950104077438</v>
      </c>
      <c r="E34" s="5">
        <v>104.40481254694788</v>
      </c>
      <c r="F34" s="5">
        <v>104.42531434098326</v>
      </c>
      <c r="G34" s="5">
        <v>104.9514652316705</v>
      </c>
      <c r="H34" s="5">
        <v>103.46417850916394</v>
      </c>
      <c r="I34" s="5">
        <v>102.20008830213982</v>
      </c>
      <c r="J34" s="5">
        <v>103.90884280229709</v>
      </c>
      <c r="K34" s="5">
        <v>107.14367863496402</v>
      </c>
      <c r="L34" s="5">
        <v>101.1441908264254</v>
      </c>
      <c r="M34" s="5">
        <v>102.83088345460891</v>
      </c>
      <c r="N34" s="5">
        <v>101.86335792766043</v>
      </c>
      <c r="O34" s="5">
        <v>104.29158613603362</v>
      </c>
      <c r="P34" s="5">
        <v>102.80965730213519</v>
      </c>
      <c r="Q34" s="5">
        <v>102.86470801425132</v>
      </c>
      <c r="R34" s="5">
        <v>104.05764099117705</v>
      </c>
      <c r="S34" s="5">
        <v>103.8326</v>
      </c>
      <c r="U34" s="10">
        <f t="shared" si="0"/>
        <v>0.67826131683321744</v>
      </c>
      <c r="V34" s="10">
        <f t="shared" si="1"/>
        <v>1.1239946815449597</v>
      </c>
      <c r="W34" s="10">
        <f t="shared" si="2"/>
        <v>0.57254989043467042</v>
      </c>
      <c r="X34" s="10">
        <f t="shared" si="3"/>
        <v>1.2842167359718326</v>
      </c>
      <c r="Y34" s="10">
        <f t="shared" si="4"/>
        <v>0.61603807115886422</v>
      </c>
      <c r="Z34" s="10">
        <f t="shared" si="5"/>
        <v>0.7695720892593183</v>
      </c>
      <c r="AA34" s="10">
        <f t="shared" si="6"/>
        <v>0.75183192872558813</v>
      </c>
      <c r="AB34" s="10">
        <f t="shared" si="7"/>
        <v>1.0501302242434729</v>
      </c>
      <c r="AC34" s="10">
        <f t="shared" si="8"/>
        <v>0.7957453235855283</v>
      </c>
      <c r="AD34" s="10">
        <f t="shared" si="9"/>
        <v>1.2403088415899433</v>
      </c>
      <c r="AE34" s="10">
        <f t="shared" si="10"/>
        <v>0.58855623144873359</v>
      </c>
      <c r="AF34" s="10">
        <f t="shared" si="11"/>
        <v>1.145666038778681</v>
      </c>
      <c r="AG34" s="10">
        <f t="shared" si="12"/>
        <v>0.86120631174786411</v>
      </c>
      <c r="AH34" s="10">
        <f t="shared" si="13"/>
        <v>1.0976390707022832</v>
      </c>
      <c r="AI34" s="10">
        <f t="shared" si="14"/>
        <v>0.95290845159359261</v>
      </c>
      <c r="AJ34" s="10">
        <f t="shared" si="15"/>
        <v>0.5417504095862391</v>
      </c>
      <c r="AK34" s="10">
        <f t="shared" si="16"/>
        <v>1.2050161031671225</v>
      </c>
      <c r="AL34" s="10">
        <f t="shared" si="17"/>
        <v>0.86397158821562847</v>
      </c>
      <c r="AM34" s="10"/>
      <c r="AN34" s="10">
        <f t="shared" ref="AN34:BE34" si="63">(B34/B30-1)*100</f>
        <v>3.3619847189958474</v>
      </c>
      <c r="AO34" s="10">
        <f t="shared" si="63"/>
        <v>4.2702677116340793</v>
      </c>
      <c r="AP34" s="10">
        <f t="shared" si="63"/>
        <v>2.787485348286034</v>
      </c>
      <c r="AQ34" s="10">
        <f t="shared" si="63"/>
        <v>3.3545331519747812</v>
      </c>
      <c r="AR34" s="10">
        <f t="shared" si="63"/>
        <v>3.0081592398927048</v>
      </c>
      <c r="AS34" s="10">
        <f t="shared" si="63"/>
        <v>2.7294553169778801</v>
      </c>
      <c r="AT34" s="10">
        <f t="shared" si="63"/>
        <v>3.3309192309758595</v>
      </c>
      <c r="AU34" s="10">
        <f t="shared" si="63"/>
        <v>5.5433805265409086</v>
      </c>
      <c r="AV34" s="10">
        <f t="shared" si="63"/>
        <v>2.9806107098968804</v>
      </c>
      <c r="AW34" s="10">
        <f t="shared" si="63"/>
        <v>3.7484647540340088</v>
      </c>
      <c r="AX34" s="10">
        <f t="shared" si="63"/>
        <v>4.136561763977431</v>
      </c>
      <c r="AY34" s="10">
        <f t="shared" si="63"/>
        <v>4.313953012762739</v>
      </c>
      <c r="AZ34" s="10">
        <f t="shared" si="63"/>
        <v>3.8787715238561393</v>
      </c>
      <c r="BA34" s="10">
        <f t="shared" si="63"/>
        <v>4.3616317104627766</v>
      </c>
      <c r="BB34" s="10">
        <f t="shared" si="63"/>
        <v>3.7650919186019705</v>
      </c>
      <c r="BC34" s="10">
        <f t="shared" si="63"/>
        <v>2.8022398153568773</v>
      </c>
      <c r="BD34" s="10">
        <f t="shared" si="63"/>
        <v>4.5223923625226314</v>
      </c>
      <c r="BE34" s="10">
        <f t="shared" si="63"/>
        <v>3.553729805633421</v>
      </c>
      <c r="BG34" s="11">
        <f t="shared" si="35"/>
        <v>2.7130452673328698</v>
      </c>
      <c r="BH34" s="11">
        <f t="shared" si="18"/>
        <v>4.495978726179839</v>
      </c>
      <c r="BI34" s="11">
        <f t="shared" si="19"/>
        <v>2.2901995617386817</v>
      </c>
      <c r="BJ34" s="11">
        <f t="shared" si="20"/>
        <v>5.1368669438873305</v>
      </c>
      <c r="BK34" s="11">
        <f t="shared" si="21"/>
        <v>2.4641522846354569</v>
      </c>
      <c r="BL34" s="11">
        <f t="shared" si="22"/>
        <v>3.0782883570372732</v>
      </c>
      <c r="BM34" s="11">
        <f t="shared" si="23"/>
        <v>3.0073277149023525</v>
      </c>
      <c r="BN34" s="11">
        <f t="shared" si="24"/>
        <v>4.2005208969738916</v>
      </c>
      <c r="BO34" s="11">
        <f t="shared" si="25"/>
        <v>3.1829812943421132</v>
      </c>
      <c r="BP34" s="11">
        <f t="shared" si="26"/>
        <v>4.961235366359773</v>
      </c>
      <c r="BQ34" s="11">
        <f t="shared" si="27"/>
        <v>2.3542249257949344</v>
      </c>
      <c r="BR34" s="11">
        <f t="shared" si="28"/>
        <v>4.582664155114724</v>
      </c>
      <c r="BS34" s="11">
        <f t="shared" si="29"/>
        <v>3.4448252469914564</v>
      </c>
      <c r="BT34" s="11">
        <f t="shared" si="30"/>
        <v>4.3905562828091327</v>
      </c>
      <c r="BU34" s="11">
        <f t="shared" si="31"/>
        <v>3.8116338063743704</v>
      </c>
      <c r="BV34" s="11">
        <f t="shared" si="32"/>
        <v>2.1670016383449564</v>
      </c>
      <c r="BW34" s="11">
        <f t="shared" si="33"/>
        <v>4.82006441266849</v>
      </c>
      <c r="BX34" s="11">
        <f t="shared" si="34"/>
        <v>3.4558863528625139</v>
      </c>
    </row>
    <row r="35" spans="1:76" x14ac:dyDescent="0.25">
      <c r="A35" s="4">
        <v>200801</v>
      </c>
      <c r="B35" s="5">
        <v>105.74893463857813</v>
      </c>
      <c r="C35" s="5">
        <v>103.80684130836445</v>
      </c>
      <c r="D35" s="5">
        <v>105.65401126445934</v>
      </c>
      <c r="E35" s="5">
        <v>105.3389657767548</v>
      </c>
      <c r="F35" s="5">
        <v>104.44125008955056</v>
      </c>
      <c r="G35" s="5">
        <v>105.2504238490766</v>
      </c>
      <c r="H35" s="5">
        <v>103.28420459367466</v>
      </c>
      <c r="I35" s="5">
        <v>103.45227571538169</v>
      </c>
      <c r="J35" s="5">
        <v>104.38761127357986</v>
      </c>
      <c r="K35" s="5">
        <v>107.76821192808194</v>
      </c>
      <c r="L35" s="5">
        <v>101.63187745937562</v>
      </c>
      <c r="M35" s="5">
        <v>103.75075577838388</v>
      </c>
      <c r="N35" s="5">
        <v>102.21818797742083</v>
      </c>
      <c r="O35" s="5">
        <v>105.33857649602281</v>
      </c>
      <c r="P35" s="5">
        <v>103.84782907446865</v>
      </c>
      <c r="Q35" s="5">
        <v>103.3620560083759</v>
      </c>
      <c r="R35" s="5">
        <v>105.06931265645488</v>
      </c>
      <c r="S35" s="5">
        <v>104.304</v>
      </c>
      <c r="U35" s="10">
        <f t="shared" si="0"/>
        <v>0.12803227724524913</v>
      </c>
      <c r="V35" s="10">
        <f t="shared" si="1"/>
        <v>0.63681745650008281</v>
      </c>
      <c r="W35" s="10">
        <f t="shared" si="2"/>
        <v>0.65210391294427961</v>
      </c>
      <c r="X35" s="10">
        <f t="shared" si="3"/>
        <v>0.89474154209783219</v>
      </c>
      <c r="Y35" s="10">
        <f t="shared" si="4"/>
        <v>1.5260426715379971E-2</v>
      </c>
      <c r="Z35" s="10">
        <f t="shared" si="5"/>
        <v>0.28485416258474672</v>
      </c>
      <c r="AA35" s="10">
        <f t="shared" si="6"/>
        <v>-0.17394804470741709</v>
      </c>
      <c r="AB35" s="10">
        <f t="shared" si="7"/>
        <v>1.2252312439691382</v>
      </c>
      <c r="AC35" s="10">
        <f t="shared" si="8"/>
        <v>0.46075815914310425</v>
      </c>
      <c r="AD35" s="10">
        <f t="shared" si="9"/>
        <v>0.58289327104932287</v>
      </c>
      <c r="AE35" s="10">
        <f t="shared" si="10"/>
        <v>0.48216969157144351</v>
      </c>
      <c r="AF35" s="10">
        <f t="shared" si="11"/>
        <v>0.89454869283605021</v>
      </c>
      <c r="AG35" s="10">
        <f t="shared" si="12"/>
        <v>0.34833924286334916</v>
      </c>
      <c r="AH35" s="10">
        <f t="shared" si="13"/>
        <v>1.0039068335038426</v>
      </c>
      <c r="AI35" s="10">
        <f t="shared" si="14"/>
        <v>1.0097998569166489</v>
      </c>
      <c r="AJ35" s="10">
        <f t="shared" si="15"/>
        <v>0.4834972107787161</v>
      </c>
      <c r="AK35" s="10">
        <f t="shared" si="16"/>
        <v>0.97222237179450666</v>
      </c>
      <c r="AL35" s="10">
        <f t="shared" si="17"/>
        <v>0.45399999614765818</v>
      </c>
      <c r="AM35" s="10"/>
      <c r="AN35" s="10">
        <f t="shared" ref="AN35:BE35" si="64">(B35/B31-1)*100</f>
        <v>2.7344911678602202</v>
      </c>
      <c r="AO35" s="10">
        <f t="shared" si="64"/>
        <v>3.9916269994384024</v>
      </c>
      <c r="AP35" s="10">
        <f t="shared" si="64"/>
        <v>3.0696920749905043</v>
      </c>
      <c r="AQ35" s="10">
        <f t="shared" si="64"/>
        <v>2.938170178817745</v>
      </c>
      <c r="AR35" s="10">
        <f t="shared" si="64"/>
        <v>1.9549367958525021</v>
      </c>
      <c r="AS35" s="10">
        <f t="shared" si="64"/>
        <v>2.47144645367392</v>
      </c>
      <c r="AT35" s="10">
        <f t="shared" si="64"/>
        <v>2.2917300157143883</v>
      </c>
      <c r="AU35" s="10">
        <f t="shared" si="64"/>
        <v>5.4094498073490982</v>
      </c>
      <c r="AV35" s="10">
        <f t="shared" si="64"/>
        <v>2.1586497672970051</v>
      </c>
      <c r="AW35" s="10">
        <f t="shared" si="64"/>
        <v>3.2336967374201775</v>
      </c>
      <c r="AX35" s="10">
        <f t="shared" si="64"/>
        <v>3.4781960211258456</v>
      </c>
      <c r="AY35" s="10">
        <f t="shared" si="64"/>
        <v>3.9461568920524881</v>
      </c>
      <c r="AZ35" s="10">
        <f t="shared" si="64"/>
        <v>3.0817035484642208</v>
      </c>
      <c r="BA35" s="10">
        <f t="shared" si="64"/>
        <v>4.313542186960051</v>
      </c>
      <c r="BB35" s="10">
        <f t="shared" si="64"/>
        <v>3.7729376892264188</v>
      </c>
      <c r="BC35" s="10">
        <f t="shared" si="64"/>
        <v>2.6713307527106434</v>
      </c>
      <c r="BD35" s="10">
        <f t="shared" si="64"/>
        <v>4.7950355104040332</v>
      </c>
      <c r="BE35" s="10">
        <f t="shared" si="64"/>
        <v>2.9692101290965223</v>
      </c>
      <c r="BG35" s="11">
        <f t="shared" si="35"/>
        <v>0.51212910898099651</v>
      </c>
      <c r="BH35" s="11">
        <f t="shared" si="18"/>
        <v>2.5472698260003312</v>
      </c>
      <c r="BI35" s="11">
        <f t="shared" si="19"/>
        <v>2.6084156517771184</v>
      </c>
      <c r="BJ35" s="11">
        <f t="shared" si="20"/>
        <v>3.5789661683913288</v>
      </c>
      <c r="BK35" s="11">
        <f t="shared" si="21"/>
        <v>6.1041706861519884E-2</v>
      </c>
      <c r="BL35" s="11">
        <f t="shared" si="22"/>
        <v>1.1394166503389869</v>
      </c>
      <c r="BM35" s="11">
        <f t="shared" si="23"/>
        <v>-0.69579217882966837</v>
      </c>
      <c r="BN35" s="11">
        <f t="shared" si="24"/>
        <v>4.9009249758765527</v>
      </c>
      <c r="BO35" s="11">
        <f t="shared" si="25"/>
        <v>1.843032636572417</v>
      </c>
      <c r="BP35" s="11">
        <f t="shared" si="26"/>
        <v>2.3315730841972915</v>
      </c>
      <c r="BQ35" s="11">
        <f t="shared" si="27"/>
        <v>1.9286787662857741</v>
      </c>
      <c r="BR35" s="11">
        <f t="shared" si="28"/>
        <v>3.5781947713442008</v>
      </c>
      <c r="BS35" s="11">
        <f t="shared" si="29"/>
        <v>1.3933569714533967</v>
      </c>
      <c r="BT35" s="11">
        <f t="shared" si="30"/>
        <v>4.0156273340153703</v>
      </c>
      <c r="BU35" s="11">
        <f t="shared" si="31"/>
        <v>4.0391994276665955</v>
      </c>
      <c r="BV35" s="11">
        <f t="shared" si="32"/>
        <v>1.9339888431148644</v>
      </c>
      <c r="BW35" s="11">
        <f t="shared" si="33"/>
        <v>3.8888894871780266</v>
      </c>
      <c r="BX35" s="11">
        <f t="shared" si="34"/>
        <v>1.8159999845906327</v>
      </c>
    </row>
    <row r="36" spans="1:76" x14ac:dyDescent="0.25">
      <c r="A36" s="4">
        <v>200802</v>
      </c>
      <c r="B36" s="5">
        <v>105.62739695536888</v>
      </c>
      <c r="C36" s="5">
        <v>103.75882508516817</v>
      </c>
      <c r="D36" s="5">
        <v>105.70979570008397</v>
      </c>
      <c r="E36" s="5">
        <v>105.43418234643133</v>
      </c>
      <c r="F36" s="5">
        <v>104.64196776745737</v>
      </c>
      <c r="G36" s="5">
        <v>105.39919029329947</v>
      </c>
      <c r="H36" s="5">
        <v>103.03963244289976</v>
      </c>
      <c r="I36" s="5">
        <v>103.5150823483819</v>
      </c>
      <c r="J36" s="5">
        <v>103.98786037336318</v>
      </c>
      <c r="K36" s="5">
        <v>107.61107781764466</v>
      </c>
      <c r="L36" s="5">
        <v>102.06709147244634</v>
      </c>
      <c r="M36" s="5">
        <v>103.97874569471567</v>
      </c>
      <c r="N36" s="5">
        <v>102.69700054701934</v>
      </c>
      <c r="O36" s="5">
        <v>105.5466009918912</v>
      </c>
      <c r="P36" s="5">
        <v>104.35440006379537</v>
      </c>
      <c r="Q36" s="5">
        <v>104.01159457077655</v>
      </c>
      <c r="R36" s="5">
        <v>104.96984378040078</v>
      </c>
      <c r="S36" s="5">
        <v>104.3608</v>
      </c>
      <c r="U36" s="10">
        <f t="shared" ref="U36:U63" si="65">(B36/B35-1)*100</f>
        <v>-0.11493040910969254</v>
      </c>
      <c r="V36" s="10">
        <f t="shared" ref="V36:V63" si="66">(C36/C35-1)*100</f>
        <v>-4.6255355226199057E-2</v>
      </c>
      <c r="W36" s="10">
        <f t="shared" ref="W36:W63" si="67">(D36/D35-1)*100</f>
        <v>5.2799164893979622E-2</v>
      </c>
      <c r="X36" s="10">
        <f t="shared" ref="X36:X63" si="68">(E36/E35-1)*100</f>
        <v>9.0390644121485231E-2</v>
      </c>
      <c r="Y36" s="10">
        <f t="shared" ref="Y36:Y63" si="69">(F36/F35-1)*100</f>
        <v>0.19218237787723691</v>
      </c>
      <c r="Z36" s="10">
        <f t="shared" ref="Z36:Z63" si="70">(G36/G35-1)*100</f>
        <v>0.14134522102846603</v>
      </c>
      <c r="AA36" s="10">
        <f t="shared" ref="AA36:AA63" si="71">(H36/H35-1)*100</f>
        <v>-0.23679530837948937</v>
      </c>
      <c r="AB36" s="10">
        <f t="shared" ref="AB36:AB63" si="72">(I36/I35-1)*100</f>
        <v>6.0710731171353949E-2</v>
      </c>
      <c r="AC36" s="10">
        <f t="shared" ref="AC36:AC63" si="73">(J36/J35-1)*100</f>
        <v>-0.38294860409154863</v>
      </c>
      <c r="AD36" s="10">
        <f t="shared" ref="AD36:AD63" si="74">(K36/K35-1)*100</f>
        <v>-0.14580747664454385</v>
      </c>
      <c r="AE36" s="10">
        <f t="shared" ref="AE36:AE63" si="75">(L36/L35-1)*100</f>
        <v>0.4282258912757797</v>
      </c>
      <c r="AF36" s="10">
        <f t="shared" ref="AF36:AF63" si="76">(M36/M35-1)*100</f>
        <v>0.21974771616968258</v>
      </c>
      <c r="AG36" s="10">
        <f t="shared" ref="AG36:AG63" si="77">(N36/N35-1)*100</f>
        <v>0.46842208717716716</v>
      </c>
      <c r="AH36" s="10">
        <f t="shared" ref="AH36:AH63" si="78">(O36/O35-1)*100</f>
        <v>0.19748177997851446</v>
      </c>
      <c r="AI36" s="10">
        <f t="shared" ref="AI36:AI63" si="79">(P36/P35-1)*100</f>
        <v>0.48780123170746315</v>
      </c>
      <c r="AJ36" s="10">
        <f t="shared" ref="AJ36:AJ63" si="80">(Q36/Q35-1)*100</f>
        <v>0.62841103155688582</v>
      </c>
      <c r="AK36" s="10">
        <f t="shared" ref="AK36:AK63" si="81">(R36/R35-1)*100</f>
        <v>-9.4669769449562402E-2</v>
      </c>
      <c r="AL36" s="10">
        <f t="shared" ref="AL36:AL63" si="82">(S36/S35-1)*100</f>
        <v>5.4456204939401509E-2</v>
      </c>
      <c r="AM36" s="10"/>
      <c r="AN36" s="10">
        <f t="shared" ref="AN36:BE36" si="83">(B36/B32-1)*100</f>
        <v>1.7733808396470208</v>
      </c>
      <c r="AO36" s="10">
        <f t="shared" si="83"/>
        <v>2.6377761488972196</v>
      </c>
      <c r="AP36" s="10">
        <f t="shared" si="83"/>
        <v>2.1304982382028381</v>
      </c>
      <c r="AQ36" s="10">
        <f t="shared" si="83"/>
        <v>2.5675998290568991</v>
      </c>
      <c r="AR36" s="10">
        <f t="shared" si="83"/>
        <v>1.4509356450211897</v>
      </c>
      <c r="AS36" s="10">
        <f t="shared" si="83"/>
        <v>2.0596918006730247</v>
      </c>
      <c r="AT36" s="10">
        <f t="shared" si="83"/>
        <v>1.2994925750291486</v>
      </c>
      <c r="AU36" s="10">
        <f t="shared" si="83"/>
        <v>4.1049167673309794</v>
      </c>
      <c r="AV36" s="10">
        <f t="shared" si="83"/>
        <v>1.2683454261245286</v>
      </c>
      <c r="AW36" s="10">
        <f t="shared" si="83"/>
        <v>2.3469945889334598</v>
      </c>
      <c r="AX36" s="10">
        <f t="shared" si="83"/>
        <v>2.9636553250101061</v>
      </c>
      <c r="AY36" s="10">
        <f t="shared" si="83"/>
        <v>3.163912285085857</v>
      </c>
      <c r="AZ36" s="10">
        <f t="shared" si="83"/>
        <v>2.524743934440532</v>
      </c>
      <c r="BA36" s="10">
        <f t="shared" si="83"/>
        <v>3.3757091238712844</v>
      </c>
      <c r="BB36" s="10">
        <f t="shared" si="83"/>
        <v>3.5642658673187055</v>
      </c>
      <c r="BC36" s="10">
        <f t="shared" si="83"/>
        <v>2.5260314859371524</v>
      </c>
      <c r="BD36" s="10">
        <f t="shared" si="83"/>
        <v>3.500051292360884</v>
      </c>
      <c r="BE36" s="10">
        <f t="shared" si="83"/>
        <v>2.1960825788155169</v>
      </c>
      <c r="BG36" s="11">
        <f t="shared" si="35"/>
        <v>-0.45972163643877018</v>
      </c>
      <c r="BH36" s="11">
        <f t="shared" si="18"/>
        <v>-0.18502142090479623</v>
      </c>
      <c r="BI36" s="11">
        <f t="shared" si="19"/>
        <v>0.21119665957591849</v>
      </c>
      <c r="BJ36" s="11">
        <f t="shared" si="20"/>
        <v>0.36156257648594092</v>
      </c>
      <c r="BK36" s="11">
        <f t="shared" si="21"/>
        <v>0.76872951150894764</v>
      </c>
      <c r="BL36" s="11">
        <f t="shared" si="22"/>
        <v>0.56538088411386411</v>
      </c>
      <c r="BM36" s="11">
        <f t="shared" si="23"/>
        <v>-0.94718123351795747</v>
      </c>
      <c r="BN36" s="11">
        <f t="shared" si="24"/>
        <v>0.2428429246854158</v>
      </c>
      <c r="BO36" s="11">
        <f t="shared" si="25"/>
        <v>-1.5317944163661945</v>
      </c>
      <c r="BP36" s="11">
        <f t="shared" si="26"/>
        <v>-0.58322990657817542</v>
      </c>
      <c r="BQ36" s="11">
        <f t="shared" si="27"/>
        <v>1.7129035651031188</v>
      </c>
      <c r="BR36" s="11">
        <f t="shared" si="28"/>
        <v>0.87899086467873033</v>
      </c>
      <c r="BS36" s="11">
        <f t="shared" si="29"/>
        <v>1.8736883487086686</v>
      </c>
      <c r="BT36" s="11">
        <f t="shared" si="30"/>
        <v>0.78992711991405784</v>
      </c>
      <c r="BU36" s="11">
        <f t="shared" si="31"/>
        <v>1.9512049268298526</v>
      </c>
      <c r="BV36" s="11">
        <f t="shared" si="32"/>
        <v>2.5136441262275433</v>
      </c>
      <c r="BW36" s="11">
        <f t="shared" si="33"/>
        <v>-0.37867907779824961</v>
      </c>
      <c r="BX36" s="11">
        <f t="shared" si="34"/>
        <v>0.21782481975760604</v>
      </c>
    </row>
    <row r="37" spans="1:76" x14ac:dyDescent="0.25">
      <c r="A37" s="4">
        <v>200803</v>
      </c>
      <c r="B37" s="5">
        <v>104.81613711471894</v>
      </c>
      <c r="C37" s="5">
        <v>103.45922313674498</v>
      </c>
      <c r="D37" s="5">
        <v>104.82531405827368</v>
      </c>
      <c r="E37" s="5">
        <v>104.15489551684661</v>
      </c>
      <c r="F37" s="5">
        <v>103.29571358960882</v>
      </c>
      <c r="G37" s="5">
        <v>104.22031479633092</v>
      </c>
      <c r="H37" s="5">
        <v>102.64082596221841</v>
      </c>
      <c r="I37" s="5">
        <v>103.08906931402686</v>
      </c>
      <c r="J37" s="5">
        <v>103.07294796908117</v>
      </c>
      <c r="K37" s="5">
        <v>106.34333383101109</v>
      </c>
      <c r="L37" s="5">
        <v>101.67280129217586</v>
      </c>
      <c r="M37" s="5">
        <v>103.16920085690029</v>
      </c>
      <c r="N37" s="5">
        <v>102.17299932770943</v>
      </c>
      <c r="O37" s="5">
        <v>104.46983470250315</v>
      </c>
      <c r="P37" s="5">
        <v>103.6603196829831</v>
      </c>
      <c r="Q37" s="5">
        <v>103.49708540509627</v>
      </c>
      <c r="R37" s="5">
        <v>104.04409080389746</v>
      </c>
      <c r="S37" s="5">
        <v>103.57550000000001</v>
      </c>
      <c r="U37" s="10">
        <f t="shared" si="65"/>
        <v>-0.76803922470296548</v>
      </c>
      <c r="V37" s="10">
        <f t="shared" si="66"/>
        <v>-0.28874840108999988</v>
      </c>
      <c r="W37" s="10">
        <f t="shared" si="67"/>
        <v>-0.83670736089559439</v>
      </c>
      <c r="X37" s="10">
        <f t="shared" si="68"/>
        <v>-1.2133511173646583</v>
      </c>
      <c r="Y37" s="10">
        <f t="shared" si="69"/>
        <v>-1.2865336982579412</v>
      </c>
      <c r="Z37" s="10">
        <f t="shared" si="70"/>
        <v>-1.1184862935740059</v>
      </c>
      <c r="AA37" s="10">
        <f t="shared" si="71"/>
        <v>-0.38704183160042094</v>
      </c>
      <c r="AB37" s="10">
        <f t="shared" si="72"/>
        <v>-0.41154682456927549</v>
      </c>
      <c r="AC37" s="10">
        <f t="shared" si="73"/>
        <v>-0.87982616528223812</v>
      </c>
      <c r="AD37" s="10">
        <f t="shared" si="74"/>
        <v>-1.1780794434396946</v>
      </c>
      <c r="AE37" s="10">
        <f t="shared" si="75"/>
        <v>-0.38630490453126498</v>
      </c>
      <c r="AF37" s="10">
        <f t="shared" si="76"/>
        <v>-0.77856761245439499</v>
      </c>
      <c r="AG37" s="10">
        <f t="shared" si="77"/>
        <v>-0.51024004257066435</v>
      </c>
      <c r="AH37" s="10">
        <f t="shared" si="78"/>
        <v>-1.0201809241311088</v>
      </c>
      <c r="AI37" s="10">
        <f t="shared" si="79"/>
        <v>-0.66511846207534253</v>
      </c>
      <c r="AJ37" s="10">
        <f t="shared" si="80"/>
        <v>-0.49466520324344954</v>
      </c>
      <c r="AK37" s="10">
        <f t="shared" si="81"/>
        <v>-0.88192279150192121</v>
      </c>
      <c r="AL37" s="10">
        <f t="shared" si="82"/>
        <v>-0.75248560762277705</v>
      </c>
      <c r="AM37" s="10"/>
      <c r="AN37" s="10">
        <f t="shared" ref="AN37:BE37" si="84">(B37/B33-1)*100</f>
        <v>-8.2044806042103069E-2</v>
      </c>
      <c r="AO37" s="10">
        <f t="shared" si="84"/>
        <v>1.4271793333145544</v>
      </c>
      <c r="AP37" s="10">
        <f t="shared" si="84"/>
        <v>0.43440259672247183</v>
      </c>
      <c r="AQ37" s="10">
        <f t="shared" si="84"/>
        <v>1.0417695726151921</v>
      </c>
      <c r="AR37" s="10">
        <f t="shared" si="84"/>
        <v>-0.47235656689197381</v>
      </c>
      <c r="AS37" s="10">
        <f t="shared" si="84"/>
        <v>6.7555053676171539E-2</v>
      </c>
      <c r="AT37" s="10">
        <f t="shared" si="84"/>
        <v>-4.9936167472031112E-2</v>
      </c>
      <c r="AU37" s="10">
        <f t="shared" si="84"/>
        <v>1.9291083984353641</v>
      </c>
      <c r="AV37" s="10">
        <f t="shared" si="84"/>
        <v>-1.5106192550018438E-2</v>
      </c>
      <c r="AW37" s="10">
        <f t="shared" si="84"/>
        <v>0.48406119203878717</v>
      </c>
      <c r="AX37" s="10">
        <f t="shared" si="84"/>
        <v>1.1142627809224592</v>
      </c>
      <c r="AY37" s="10">
        <f t="shared" si="84"/>
        <v>1.4784390135667014</v>
      </c>
      <c r="AZ37" s="10">
        <f t="shared" si="84"/>
        <v>1.1678013992098224</v>
      </c>
      <c r="BA37" s="10">
        <f t="shared" si="84"/>
        <v>1.2704287453583207</v>
      </c>
      <c r="BB37" s="10">
        <f t="shared" si="84"/>
        <v>1.7882078165606607</v>
      </c>
      <c r="BC37" s="10">
        <f t="shared" si="84"/>
        <v>1.1598470437222952</v>
      </c>
      <c r="BD37" s="10">
        <f t="shared" si="84"/>
        <v>1.1918373792524806</v>
      </c>
      <c r="BE37" s="10">
        <f t="shared" si="84"/>
        <v>0.61422221186051562</v>
      </c>
      <c r="BG37" s="11">
        <f t="shared" si="35"/>
        <v>-3.0721568988118619</v>
      </c>
      <c r="BH37" s="11">
        <f t="shared" si="18"/>
        <v>-1.1549936043599995</v>
      </c>
      <c r="BI37" s="11">
        <f t="shared" si="19"/>
        <v>-3.3468294435823776</v>
      </c>
      <c r="BJ37" s="11">
        <f t="shared" si="20"/>
        <v>-4.8534044694586331</v>
      </c>
      <c r="BK37" s="11">
        <f t="shared" si="21"/>
        <v>-5.1461347930317647</v>
      </c>
      <c r="BL37" s="11">
        <f t="shared" si="22"/>
        <v>-4.4739451742960235</v>
      </c>
      <c r="BM37" s="11">
        <f t="shared" si="23"/>
        <v>-1.5481673264016838</v>
      </c>
      <c r="BN37" s="11">
        <f t="shared" si="24"/>
        <v>-1.646187298277102</v>
      </c>
      <c r="BO37" s="11">
        <f t="shared" si="25"/>
        <v>-3.5193046611289525</v>
      </c>
      <c r="BP37" s="11">
        <f t="shared" si="26"/>
        <v>-4.7123177737587785</v>
      </c>
      <c r="BQ37" s="11">
        <f t="shared" si="27"/>
        <v>-1.5452196181250599</v>
      </c>
      <c r="BR37" s="11">
        <f t="shared" si="28"/>
        <v>-3.1142704498175799</v>
      </c>
      <c r="BS37" s="11">
        <f t="shared" si="29"/>
        <v>-2.0409601702826574</v>
      </c>
      <c r="BT37" s="11">
        <f t="shared" si="30"/>
        <v>-4.0807236965244353</v>
      </c>
      <c r="BU37" s="11">
        <f t="shared" si="31"/>
        <v>-2.6604738483013701</v>
      </c>
      <c r="BV37" s="11">
        <f t="shared" si="32"/>
        <v>-1.9786608129737981</v>
      </c>
      <c r="BW37" s="11">
        <f t="shared" si="33"/>
        <v>-3.5276911660076848</v>
      </c>
      <c r="BX37" s="11">
        <f t="shared" si="34"/>
        <v>-3.0099424304911082</v>
      </c>
    </row>
    <row r="38" spans="1:76" x14ac:dyDescent="0.25">
      <c r="A38" s="4">
        <v>200804</v>
      </c>
      <c r="B38" s="5">
        <v>103.71597494523853</v>
      </c>
      <c r="C38" s="5">
        <v>101.01709938619513</v>
      </c>
      <c r="D38" s="5">
        <v>103.34686400429163</v>
      </c>
      <c r="E38" s="5">
        <v>103.16939125507427</v>
      </c>
      <c r="F38" s="5">
        <v>101.81849774091619</v>
      </c>
      <c r="G38" s="5">
        <v>103.12332941484414</v>
      </c>
      <c r="H38" s="5">
        <v>102.08853976624719</v>
      </c>
      <c r="I38" s="5">
        <v>101.95230155861155</v>
      </c>
      <c r="J38" s="5">
        <v>102.05466624896093</v>
      </c>
      <c r="K38" s="5">
        <v>104.53045020736698</v>
      </c>
      <c r="L38" s="5">
        <v>101.24306950548987</v>
      </c>
      <c r="M38" s="5">
        <v>102.77443015324043</v>
      </c>
      <c r="N38" s="5">
        <v>101.61682117231659</v>
      </c>
      <c r="O38" s="5">
        <v>103.52024439660383</v>
      </c>
      <c r="P38" s="5">
        <v>102.20276807452436</v>
      </c>
      <c r="Q38" s="5">
        <v>102.31940170750092</v>
      </c>
      <c r="R38" s="5">
        <v>102.24149626404893</v>
      </c>
      <c r="S38" s="5">
        <v>102.5274</v>
      </c>
      <c r="U38" s="10">
        <f t="shared" si="65"/>
        <v>-1.049611443203935</v>
      </c>
      <c r="V38" s="10">
        <f t="shared" si="66"/>
        <v>-2.3604698319859119</v>
      </c>
      <c r="W38" s="10">
        <f t="shared" si="67"/>
        <v>-1.4103941087742933</v>
      </c>
      <c r="X38" s="10">
        <f t="shared" si="68"/>
        <v>-0.94619101376077763</v>
      </c>
      <c r="Y38" s="10">
        <f t="shared" si="69"/>
        <v>-1.4300843639665217</v>
      </c>
      <c r="Z38" s="10">
        <f t="shared" si="70"/>
        <v>-1.0525638726293751</v>
      </c>
      <c r="AA38" s="10">
        <f t="shared" si="71"/>
        <v>-0.53807653123768562</v>
      </c>
      <c r="AB38" s="10">
        <f t="shared" si="72"/>
        <v>-1.1027044506071948</v>
      </c>
      <c r="AC38" s="10">
        <f t="shared" si="73"/>
        <v>-0.98792334961225192</v>
      </c>
      <c r="AD38" s="10">
        <f t="shared" si="74"/>
        <v>-1.7047459002225263</v>
      </c>
      <c r="AE38" s="10">
        <f t="shared" si="75"/>
        <v>-0.42266149965818345</v>
      </c>
      <c r="AF38" s="10">
        <f t="shared" si="76"/>
        <v>-0.38264394836926563</v>
      </c>
      <c r="AG38" s="10">
        <f t="shared" si="77"/>
        <v>-0.54434944559957898</v>
      </c>
      <c r="AH38" s="10">
        <f t="shared" si="78"/>
        <v>-0.90896124092035846</v>
      </c>
      <c r="AI38" s="10">
        <f t="shared" si="79"/>
        <v>-1.4060844235443848</v>
      </c>
      <c r="AJ38" s="10">
        <f t="shared" si="80"/>
        <v>-1.1378906884051854</v>
      </c>
      <c r="AK38" s="10">
        <f t="shared" si="81"/>
        <v>-1.7325294746878606</v>
      </c>
      <c r="AL38" s="10">
        <f t="shared" si="82"/>
        <v>-1.0119188418110547</v>
      </c>
      <c r="AM38" s="10"/>
      <c r="AN38" s="10">
        <f t="shared" ref="AN38:BE38" si="85">(B38/B34-1)*100</f>
        <v>-1.7968689474219146</v>
      </c>
      <c r="AO38" s="10">
        <f t="shared" si="85"/>
        <v>-2.0677321187838271</v>
      </c>
      <c r="AP38" s="10">
        <f t="shared" si="85"/>
        <v>-1.5458176140633939</v>
      </c>
      <c r="AQ38" s="10">
        <f t="shared" si="85"/>
        <v>-1.1832991810775684</v>
      </c>
      <c r="AR38" s="10">
        <f t="shared" si="85"/>
        <v>-2.4963454661529272</v>
      </c>
      <c r="AS38" s="10">
        <f t="shared" si="85"/>
        <v>-1.7418868929470643</v>
      </c>
      <c r="AT38" s="10">
        <f t="shared" si="85"/>
        <v>-1.3295797277266375</v>
      </c>
      <c r="AU38" s="10">
        <f t="shared" si="85"/>
        <v>-0.24245257283508348</v>
      </c>
      <c r="AV38" s="10">
        <f t="shared" si="85"/>
        <v>-1.7844261405778772</v>
      </c>
      <c r="AW38" s="10">
        <f t="shared" si="85"/>
        <v>-2.4389944986864309</v>
      </c>
      <c r="AX38" s="10">
        <f t="shared" si="85"/>
        <v>9.7760116776401951E-2</v>
      </c>
      <c r="AY38" s="10">
        <f t="shared" si="85"/>
        <v>-5.4899169852407059E-2</v>
      </c>
      <c r="AZ38" s="10">
        <f t="shared" si="85"/>
        <v>-0.24202692740497023</v>
      </c>
      <c r="BA38" s="10">
        <f t="shared" si="85"/>
        <v>-0.73960112028949032</v>
      </c>
      <c r="BB38" s="10">
        <f t="shared" si="85"/>
        <v>-0.59030371614537946</v>
      </c>
      <c r="BC38" s="10">
        <f t="shared" si="85"/>
        <v>-0.53011991894718058</v>
      </c>
      <c r="BD38" s="10">
        <f t="shared" si="85"/>
        <v>-1.7453256770275094</v>
      </c>
      <c r="BE38" s="10">
        <f t="shared" si="85"/>
        <v>-1.2570233240812634</v>
      </c>
      <c r="BG38" s="11">
        <f t="shared" si="35"/>
        <v>-4.1984457728157398</v>
      </c>
      <c r="BH38" s="11">
        <f t="shared" si="18"/>
        <v>-9.4418793279436475</v>
      </c>
      <c r="BI38" s="11">
        <f t="shared" si="19"/>
        <v>-5.6415764350971731</v>
      </c>
      <c r="BJ38" s="11">
        <f t="shared" si="20"/>
        <v>-3.7847640550431105</v>
      </c>
      <c r="BK38" s="11">
        <f t="shared" si="21"/>
        <v>-5.7203374558660869</v>
      </c>
      <c r="BL38" s="11">
        <f t="shared" si="22"/>
        <v>-4.2102554905175005</v>
      </c>
      <c r="BM38" s="11">
        <f t="shared" si="23"/>
        <v>-2.1523061249507425</v>
      </c>
      <c r="BN38" s="11">
        <f t="shared" si="24"/>
        <v>-4.4108178024287792</v>
      </c>
      <c r="BO38" s="11">
        <f t="shared" si="25"/>
        <v>-3.9516933984490077</v>
      </c>
      <c r="BP38" s="11">
        <f t="shared" si="26"/>
        <v>-6.818983600890105</v>
      </c>
      <c r="BQ38" s="11">
        <f t="shared" si="27"/>
        <v>-1.6906459986327338</v>
      </c>
      <c r="BR38" s="11">
        <f t="shared" si="28"/>
        <v>-1.5305757934770625</v>
      </c>
      <c r="BS38" s="11">
        <f t="shared" si="29"/>
        <v>-2.1773977823983159</v>
      </c>
      <c r="BT38" s="11">
        <f t="shared" si="30"/>
        <v>-3.6358449636814338</v>
      </c>
      <c r="BU38" s="11">
        <f t="shared" si="31"/>
        <v>-5.6243376941775391</v>
      </c>
      <c r="BV38" s="11">
        <f t="shared" si="32"/>
        <v>-4.5515627536207415</v>
      </c>
      <c r="BW38" s="11">
        <f t="shared" si="33"/>
        <v>-6.9301178987514422</v>
      </c>
      <c r="BX38" s="11">
        <f t="shared" si="34"/>
        <v>-4.0476753672442189</v>
      </c>
    </row>
    <row r="39" spans="1:76" x14ac:dyDescent="0.25">
      <c r="A39" s="4">
        <v>200901</v>
      </c>
      <c r="B39" s="5">
        <v>102.43856487359272</v>
      </c>
      <c r="C39" s="5">
        <v>99.544668397164216</v>
      </c>
      <c r="D39" s="5">
        <v>100.685523051123</v>
      </c>
      <c r="E39" s="5">
        <v>101.53405284645395</v>
      </c>
      <c r="F39" s="5">
        <v>99.795706678600084</v>
      </c>
      <c r="G39" s="5">
        <v>101.54940388854479</v>
      </c>
      <c r="H39" s="5">
        <v>100.65702320259346</v>
      </c>
      <c r="I39" s="5">
        <v>100.70156858760731</v>
      </c>
      <c r="J39" s="5">
        <v>100.20659992711482</v>
      </c>
      <c r="K39" s="5">
        <v>101.91452029754591</v>
      </c>
      <c r="L39" s="5">
        <v>99.837706213225886</v>
      </c>
      <c r="M39" s="5">
        <v>101.0435356584869</v>
      </c>
      <c r="N39" s="5">
        <v>100.63030762514308</v>
      </c>
      <c r="O39" s="5">
        <v>101.44709952961979</v>
      </c>
      <c r="P39" s="5">
        <v>100.39240730193498</v>
      </c>
      <c r="Q39" s="5">
        <v>100.43249729928272</v>
      </c>
      <c r="R39" s="5">
        <v>100.09366111189783</v>
      </c>
      <c r="S39" s="5">
        <v>100.8896</v>
      </c>
      <c r="U39" s="10">
        <f t="shared" si="65"/>
        <v>-1.2316425433210987</v>
      </c>
      <c r="V39" s="10">
        <f t="shared" si="66"/>
        <v>-1.457605690499697</v>
      </c>
      <c r="W39" s="10">
        <f t="shared" si="67"/>
        <v>-2.5751540492395697</v>
      </c>
      <c r="X39" s="10">
        <f t="shared" si="68"/>
        <v>-1.5851003759217108</v>
      </c>
      <c r="Y39" s="10">
        <f t="shared" si="69"/>
        <v>-1.9866636291012929</v>
      </c>
      <c r="Z39" s="10">
        <f t="shared" si="70"/>
        <v>-1.5262555381312048</v>
      </c>
      <c r="AA39" s="10">
        <f t="shared" si="71"/>
        <v>-1.4022304236415595</v>
      </c>
      <c r="AB39" s="10">
        <f t="shared" si="72"/>
        <v>-1.2267824775737957</v>
      </c>
      <c r="AC39" s="10">
        <f t="shared" si="73"/>
        <v>-1.8108592088653452</v>
      </c>
      <c r="AD39" s="10">
        <f t="shared" si="74"/>
        <v>-2.5025529925792989</v>
      </c>
      <c r="AE39" s="10">
        <f t="shared" si="75"/>
        <v>-1.3881081432322473</v>
      </c>
      <c r="AF39" s="10">
        <f t="shared" si="76"/>
        <v>-1.6841684183241945</v>
      </c>
      <c r="AG39" s="10">
        <f t="shared" si="77"/>
        <v>-0.97081716963044462</v>
      </c>
      <c r="AH39" s="10">
        <f t="shared" si="78"/>
        <v>-2.0026468050456492</v>
      </c>
      <c r="AI39" s="10">
        <f t="shared" si="79"/>
        <v>-1.7713422118560418</v>
      </c>
      <c r="AJ39" s="10">
        <f t="shared" si="80"/>
        <v>-1.8441315886622012</v>
      </c>
      <c r="AK39" s="10">
        <f t="shared" si="81"/>
        <v>-2.1007469869221196</v>
      </c>
      <c r="AL39" s="10">
        <f t="shared" si="82"/>
        <v>-1.597426639122812</v>
      </c>
      <c r="AM39" s="10"/>
      <c r="AN39" s="10">
        <f t="shared" ref="AN39:BE39" si="86">(B39/B35-1)*100</f>
        <v>-3.1304048369842907</v>
      </c>
      <c r="AO39" s="10">
        <f t="shared" si="86"/>
        <v>-4.1058689942594429</v>
      </c>
      <c r="AP39" s="10">
        <f t="shared" si="86"/>
        <v>-4.702602536215938</v>
      </c>
      <c r="AQ39" s="10">
        <f t="shared" si="86"/>
        <v>-3.6120659646161957</v>
      </c>
      <c r="AR39" s="10">
        <f t="shared" si="86"/>
        <v>-4.4479967512522816</v>
      </c>
      <c r="AS39" s="10">
        <f t="shared" si="86"/>
        <v>-3.5163943528045749</v>
      </c>
      <c r="AT39" s="10">
        <f t="shared" si="86"/>
        <v>-2.5436429523920556</v>
      </c>
      <c r="AU39" s="10">
        <f t="shared" si="86"/>
        <v>-2.6589140826076441</v>
      </c>
      <c r="AV39" s="10">
        <f t="shared" si="86"/>
        <v>-4.0052754301536986</v>
      </c>
      <c r="AW39" s="10">
        <f t="shared" si="86"/>
        <v>-5.4317423717138773</v>
      </c>
      <c r="AX39" s="10">
        <f t="shared" si="86"/>
        <v>-1.7653626903300079</v>
      </c>
      <c r="AY39" s="10">
        <f t="shared" si="86"/>
        <v>-2.6093497821642053</v>
      </c>
      <c r="AZ39" s="10">
        <f t="shared" si="86"/>
        <v>-1.5534225206853547</v>
      </c>
      <c r="BA39" s="10">
        <f t="shared" si="86"/>
        <v>-3.6942562694968095</v>
      </c>
      <c r="BB39" s="10">
        <f t="shared" si="86"/>
        <v>-3.3273895114897423</v>
      </c>
      <c r="BC39" s="10">
        <f t="shared" si="86"/>
        <v>-2.8342689979539371</v>
      </c>
      <c r="BD39" s="10">
        <f t="shared" si="86"/>
        <v>-4.7355896967042455</v>
      </c>
      <c r="BE39" s="10">
        <f t="shared" si="86"/>
        <v>-3.2735082067801846</v>
      </c>
      <c r="BG39" s="11">
        <f t="shared" si="35"/>
        <v>-4.9265701732843947</v>
      </c>
      <c r="BH39" s="11">
        <f t="shared" si="18"/>
        <v>-5.8304227619987881</v>
      </c>
      <c r="BI39" s="11">
        <f t="shared" si="19"/>
        <v>-10.300616196958279</v>
      </c>
      <c r="BJ39" s="11">
        <f t="shared" si="20"/>
        <v>-6.3404015036868433</v>
      </c>
      <c r="BK39" s="11">
        <f t="shared" si="21"/>
        <v>-7.9466545164051716</v>
      </c>
      <c r="BL39" s="11">
        <f t="shared" si="22"/>
        <v>-6.1050221525248194</v>
      </c>
      <c r="BM39" s="11">
        <f t="shared" si="23"/>
        <v>-5.6089216945662379</v>
      </c>
      <c r="BN39" s="11">
        <f t="shared" si="24"/>
        <v>-4.9071299102951826</v>
      </c>
      <c r="BO39" s="11">
        <f t="shared" si="25"/>
        <v>-7.243436835461381</v>
      </c>
      <c r="BP39" s="11">
        <f t="shared" si="26"/>
        <v>-10.010211970317195</v>
      </c>
      <c r="BQ39" s="11">
        <f t="shared" si="27"/>
        <v>-5.5524325729289892</v>
      </c>
      <c r="BR39" s="11">
        <f t="shared" si="28"/>
        <v>-6.736673673296778</v>
      </c>
      <c r="BS39" s="11">
        <f t="shared" si="29"/>
        <v>-3.8832686785217785</v>
      </c>
      <c r="BT39" s="11">
        <f t="shared" si="30"/>
        <v>-8.0105872201825967</v>
      </c>
      <c r="BU39" s="11">
        <f t="shared" si="31"/>
        <v>-7.0853688474241672</v>
      </c>
      <c r="BV39" s="11">
        <f t="shared" si="32"/>
        <v>-7.3765263546488047</v>
      </c>
      <c r="BW39" s="11">
        <f t="shared" si="33"/>
        <v>-8.4029879476884783</v>
      </c>
      <c r="BX39" s="11">
        <f t="shared" si="34"/>
        <v>-6.3897065564912481</v>
      </c>
    </row>
    <row r="40" spans="1:76" x14ac:dyDescent="0.25">
      <c r="A40" s="4">
        <v>200902</v>
      </c>
      <c r="B40" s="5">
        <v>101.36711677850202</v>
      </c>
      <c r="C40" s="5">
        <v>99.327210612364738</v>
      </c>
      <c r="D40" s="5">
        <v>99.638496560944915</v>
      </c>
      <c r="E40" s="5">
        <v>100.23786976550412</v>
      </c>
      <c r="F40" s="5">
        <v>98.761189561796101</v>
      </c>
      <c r="G40" s="5">
        <v>100.57469979642491</v>
      </c>
      <c r="H40" s="5">
        <v>99.824072484365672</v>
      </c>
      <c r="I40" s="5">
        <v>100.3815979240494</v>
      </c>
      <c r="J40" s="5">
        <v>99.601279656601463</v>
      </c>
      <c r="K40" s="5">
        <v>100.35444034872857</v>
      </c>
      <c r="L40" s="5">
        <v>99.031653974642779</v>
      </c>
      <c r="M40" s="5">
        <v>99.567155877044641</v>
      </c>
      <c r="N40" s="5">
        <v>99.758419574215196</v>
      </c>
      <c r="O40" s="5">
        <v>99.778308908032059</v>
      </c>
      <c r="P40" s="5">
        <v>99.423869460336945</v>
      </c>
      <c r="Q40" s="5">
        <v>98.978908024170593</v>
      </c>
      <c r="R40" s="5">
        <v>99.451688690992029</v>
      </c>
      <c r="S40" s="5">
        <v>99.912300000000002</v>
      </c>
      <c r="U40" s="10">
        <f t="shared" si="65"/>
        <v>-1.0459421180029738</v>
      </c>
      <c r="V40" s="10">
        <f t="shared" si="66"/>
        <v>-0.21845246792310258</v>
      </c>
      <c r="W40" s="10">
        <f t="shared" si="67"/>
        <v>-1.0398977513842333</v>
      </c>
      <c r="X40" s="10">
        <f t="shared" si="68"/>
        <v>-1.2765993719466739</v>
      </c>
      <c r="Y40" s="10">
        <f t="shared" si="69"/>
        <v>-1.0366348926569846</v>
      </c>
      <c r="Z40" s="10">
        <f t="shared" si="70"/>
        <v>-0.95983241141391895</v>
      </c>
      <c r="AA40" s="10">
        <f t="shared" si="71"/>
        <v>-0.82751376081459105</v>
      </c>
      <c r="AB40" s="10">
        <f t="shared" si="72"/>
        <v>-0.31774148908072508</v>
      </c>
      <c r="AC40" s="10">
        <f t="shared" si="73"/>
        <v>-0.60407225766929695</v>
      </c>
      <c r="AD40" s="10">
        <f t="shared" si="74"/>
        <v>-1.5307729892291899</v>
      </c>
      <c r="AE40" s="10">
        <f t="shared" si="75"/>
        <v>-0.80736253781872325</v>
      </c>
      <c r="AF40" s="10">
        <f t="shared" si="76"/>
        <v>-1.4611323444106539</v>
      </c>
      <c r="AG40" s="10">
        <f t="shared" si="77"/>
        <v>-0.86642689613525281</v>
      </c>
      <c r="AH40" s="10">
        <f t="shared" si="78"/>
        <v>-1.6449860363927815</v>
      </c>
      <c r="AI40" s="10">
        <f t="shared" si="79"/>
        <v>-0.96475208397495127</v>
      </c>
      <c r="AJ40" s="10">
        <f t="shared" si="80"/>
        <v>-1.4473296136214953</v>
      </c>
      <c r="AK40" s="10">
        <f t="shared" si="81"/>
        <v>-0.64137170503546503</v>
      </c>
      <c r="AL40" s="10">
        <f t="shared" si="82"/>
        <v>-0.96868259959400627</v>
      </c>
      <c r="AM40" s="10"/>
      <c r="AN40" s="10">
        <f t="shared" ref="AN40:BE40" si="87">(B40/B36-1)*100</f>
        <v>-4.0333098227034458</v>
      </c>
      <c r="AO40" s="10">
        <f t="shared" si="87"/>
        <v>-4.2710723344889789</v>
      </c>
      <c r="AP40" s="10">
        <f t="shared" si="87"/>
        <v>-5.7433647458408954</v>
      </c>
      <c r="AQ40" s="10">
        <f t="shared" si="87"/>
        <v>-4.9284894758830466</v>
      </c>
      <c r="AR40" s="10">
        <f t="shared" si="87"/>
        <v>-5.6199040701623186</v>
      </c>
      <c r="AS40" s="10">
        <f t="shared" si="87"/>
        <v>-4.5773506261757912</v>
      </c>
      <c r="AT40" s="10">
        <f t="shared" si="87"/>
        <v>-3.1207020854970735</v>
      </c>
      <c r="AU40" s="10">
        <f t="shared" si="87"/>
        <v>-3.0270800672183129</v>
      </c>
      <c r="AV40" s="10">
        <f t="shared" si="87"/>
        <v>-4.2183584708945006</v>
      </c>
      <c r="AW40" s="10">
        <f t="shared" si="87"/>
        <v>-6.7433926098324326</v>
      </c>
      <c r="AX40" s="10">
        <f t="shared" si="87"/>
        <v>-2.9739629630016418</v>
      </c>
      <c r="AY40" s="10">
        <f t="shared" si="87"/>
        <v>-4.2427803761199145</v>
      </c>
      <c r="AZ40" s="10">
        <f t="shared" si="87"/>
        <v>-2.8614087628184737</v>
      </c>
      <c r="BA40" s="10">
        <f t="shared" si="87"/>
        <v>-5.4651613880984158</v>
      </c>
      <c r="BB40" s="10">
        <f t="shared" si="87"/>
        <v>-4.7247941633934198</v>
      </c>
      <c r="BC40" s="10">
        <f t="shared" si="87"/>
        <v>-4.8385822440029758</v>
      </c>
      <c r="BD40" s="10">
        <f t="shared" si="87"/>
        <v>-5.2568955908449784</v>
      </c>
      <c r="BE40" s="10">
        <f t="shared" si="87"/>
        <v>-4.2626158480962184</v>
      </c>
      <c r="BG40" s="11">
        <f t="shared" si="35"/>
        <v>-4.1837684720118951</v>
      </c>
      <c r="BH40" s="11">
        <f t="shared" si="18"/>
        <v>-0.87380987169241031</v>
      </c>
      <c r="BI40" s="11">
        <f t="shared" si="19"/>
        <v>-4.1595910055369334</v>
      </c>
      <c r="BJ40" s="11">
        <f t="shared" si="20"/>
        <v>-5.1063974877866958</v>
      </c>
      <c r="BK40" s="11">
        <f t="shared" si="21"/>
        <v>-4.1465395706279384</v>
      </c>
      <c r="BL40" s="11">
        <f t="shared" si="22"/>
        <v>-3.8393296456556758</v>
      </c>
      <c r="BM40" s="11">
        <f t="shared" si="23"/>
        <v>-3.3100550432583642</v>
      </c>
      <c r="BN40" s="11">
        <f t="shared" si="24"/>
        <v>-1.2709659563229003</v>
      </c>
      <c r="BO40" s="11">
        <f t="shared" si="25"/>
        <v>-2.4162890306771878</v>
      </c>
      <c r="BP40" s="11">
        <f t="shared" si="26"/>
        <v>-6.1230919569167597</v>
      </c>
      <c r="BQ40" s="11">
        <f t="shared" si="27"/>
        <v>-3.229450151274893</v>
      </c>
      <c r="BR40" s="11">
        <f t="shared" si="28"/>
        <v>-5.8445293776426155</v>
      </c>
      <c r="BS40" s="11">
        <f t="shared" si="29"/>
        <v>-3.4657075845410112</v>
      </c>
      <c r="BT40" s="11">
        <f t="shared" si="30"/>
        <v>-6.5799441455711261</v>
      </c>
      <c r="BU40" s="11">
        <f t="shared" si="31"/>
        <v>-3.8590083358998051</v>
      </c>
      <c r="BV40" s="11">
        <f t="shared" si="32"/>
        <v>-5.789318454485981</v>
      </c>
      <c r="BW40" s="11">
        <f t="shared" si="33"/>
        <v>-2.5654868201418601</v>
      </c>
      <c r="BX40" s="11">
        <f t="shared" si="34"/>
        <v>-3.8747303983760251</v>
      </c>
    </row>
    <row r="41" spans="1:76" x14ac:dyDescent="0.25">
      <c r="A41" s="4">
        <v>200903</v>
      </c>
      <c r="B41" s="5">
        <v>100.80418032168711</v>
      </c>
      <c r="C41" s="5">
        <v>99.062817640762844</v>
      </c>
      <c r="D41" s="5">
        <v>99.074801618179052</v>
      </c>
      <c r="E41" s="5">
        <v>99.869508774694722</v>
      </c>
      <c r="F41" s="5">
        <v>98.604295656623876</v>
      </c>
      <c r="G41" s="5">
        <v>100.06830603392019</v>
      </c>
      <c r="H41" s="5">
        <v>99.267897855997319</v>
      </c>
      <c r="I41" s="5">
        <v>100.07230434148509</v>
      </c>
      <c r="J41" s="5">
        <v>99.43016563321747</v>
      </c>
      <c r="K41" s="5">
        <v>100.22514796845947</v>
      </c>
      <c r="L41" s="5">
        <v>98.710223126591899</v>
      </c>
      <c r="M41" s="5">
        <v>99.046420878040308</v>
      </c>
      <c r="N41" s="5">
        <v>99.560788164685661</v>
      </c>
      <c r="O41" s="5">
        <v>99.334979614338167</v>
      </c>
      <c r="P41" s="5">
        <v>99.35879857560883</v>
      </c>
      <c r="Q41" s="5">
        <v>98.573126341720155</v>
      </c>
      <c r="R41" s="5">
        <v>99.325623699296898</v>
      </c>
      <c r="S41" s="5">
        <v>99.602800000000002</v>
      </c>
      <c r="U41" s="10">
        <f t="shared" si="65"/>
        <v>-0.55534425236242191</v>
      </c>
      <c r="V41" s="10">
        <f t="shared" si="66"/>
        <v>-0.2661838281492801</v>
      </c>
      <c r="W41" s="10">
        <f t="shared" si="67"/>
        <v>-0.56574011272949587</v>
      </c>
      <c r="X41" s="10">
        <f t="shared" si="68"/>
        <v>-0.36748685069937226</v>
      </c>
      <c r="Y41" s="10">
        <f t="shared" si="69"/>
        <v>-0.15886190300903325</v>
      </c>
      <c r="Z41" s="10">
        <f t="shared" si="70"/>
        <v>-0.5035001481781376</v>
      </c>
      <c r="AA41" s="10">
        <f t="shared" si="71"/>
        <v>-0.55715481699613045</v>
      </c>
      <c r="AB41" s="10">
        <f t="shared" si="72"/>
        <v>-0.30811781139240546</v>
      </c>
      <c r="AC41" s="10">
        <f t="shared" si="73"/>
        <v>-0.17179902103060529</v>
      </c>
      <c r="AD41" s="10">
        <f t="shared" si="74"/>
        <v>-0.12883573444265606</v>
      </c>
      <c r="AE41" s="10">
        <f t="shared" si="75"/>
        <v>-0.32457384598785222</v>
      </c>
      <c r="AF41" s="10">
        <f t="shared" si="76"/>
        <v>-0.52299876843664439</v>
      </c>
      <c r="AG41" s="10">
        <f t="shared" si="77"/>
        <v>-0.19811000452197858</v>
      </c>
      <c r="AH41" s="10">
        <f t="shared" si="78"/>
        <v>-0.44431429891492735</v>
      </c>
      <c r="AI41" s="10">
        <f t="shared" si="79"/>
        <v>-6.5447950357711004E-2</v>
      </c>
      <c r="AJ41" s="10">
        <f t="shared" si="80"/>
        <v>-0.40996783107705159</v>
      </c>
      <c r="AK41" s="10">
        <f t="shared" si="81"/>
        <v>-0.12676003128194724</v>
      </c>
      <c r="AL41" s="10">
        <f t="shared" si="82"/>
        <v>-0.30977166975437731</v>
      </c>
      <c r="AM41" s="10"/>
      <c r="AN41" s="10">
        <f t="shared" ref="AN41:BE41" si="88">(B41/B37-1)*100</f>
        <v>-3.8276136704416319</v>
      </c>
      <c r="AO41" s="10">
        <f t="shared" si="88"/>
        <v>-4.2494089581276651</v>
      </c>
      <c r="AP41" s="10">
        <f t="shared" si="88"/>
        <v>-5.4858051146861708</v>
      </c>
      <c r="AQ41" s="10">
        <f t="shared" si="88"/>
        <v>-4.1144362162590209</v>
      </c>
      <c r="AR41" s="10">
        <f t="shared" si="88"/>
        <v>-4.5417353440471153</v>
      </c>
      <c r="AS41" s="10">
        <f t="shared" si="88"/>
        <v>-3.9838766276274029</v>
      </c>
      <c r="AT41" s="10">
        <f t="shared" si="88"/>
        <v>-3.2861466912421866</v>
      </c>
      <c r="AU41" s="10">
        <f t="shared" si="88"/>
        <v>-2.9263674535194295</v>
      </c>
      <c r="AV41" s="10">
        <f t="shared" si="88"/>
        <v>-3.534178858410475</v>
      </c>
      <c r="AW41" s="10">
        <f t="shared" si="88"/>
        <v>-5.7532387241817755</v>
      </c>
      <c r="AX41" s="10">
        <f t="shared" si="88"/>
        <v>-2.9138354878906481</v>
      </c>
      <c r="AY41" s="10">
        <f t="shared" si="88"/>
        <v>-3.9961344515776931</v>
      </c>
      <c r="AZ41" s="10">
        <f t="shared" si="88"/>
        <v>-2.5566550656356601</v>
      </c>
      <c r="BA41" s="10">
        <f t="shared" si="88"/>
        <v>-4.9151557507364885</v>
      </c>
      <c r="BB41" s="10">
        <f t="shared" si="88"/>
        <v>-4.1496313348533986</v>
      </c>
      <c r="BC41" s="10">
        <f t="shared" si="88"/>
        <v>-4.7575823455349724</v>
      </c>
      <c r="BD41" s="10">
        <f t="shared" si="88"/>
        <v>-4.5350649596178849</v>
      </c>
      <c r="BE41" s="10">
        <f t="shared" si="88"/>
        <v>-3.8355595676583754</v>
      </c>
      <c r="BG41" s="11">
        <f t="shared" si="35"/>
        <v>-2.2213770094496876</v>
      </c>
      <c r="BH41" s="11">
        <f t="shared" si="18"/>
        <v>-1.0647353125971204</v>
      </c>
      <c r="BI41" s="11">
        <f t="shared" si="19"/>
        <v>-2.2629604509179835</v>
      </c>
      <c r="BJ41" s="11">
        <f t="shared" si="20"/>
        <v>-1.469947402797489</v>
      </c>
      <c r="BK41" s="11">
        <f t="shared" si="21"/>
        <v>-0.63544761203613298</v>
      </c>
      <c r="BL41" s="11">
        <f t="shared" si="22"/>
        <v>-2.0140005927125504</v>
      </c>
      <c r="BM41" s="11">
        <f t="shared" si="23"/>
        <v>-2.2286192679845218</v>
      </c>
      <c r="BN41" s="11">
        <f t="shared" si="24"/>
        <v>-1.2324712455696218</v>
      </c>
      <c r="BO41" s="11">
        <f t="shared" si="25"/>
        <v>-0.68719608412242117</v>
      </c>
      <c r="BP41" s="11">
        <f t="shared" si="26"/>
        <v>-0.51534293777062423</v>
      </c>
      <c r="BQ41" s="11">
        <f t="shared" si="27"/>
        <v>-1.2982953839514089</v>
      </c>
      <c r="BR41" s="11">
        <f t="shared" si="28"/>
        <v>-2.0919950737465776</v>
      </c>
      <c r="BS41" s="11">
        <f t="shared" si="29"/>
        <v>-0.79244001808791431</v>
      </c>
      <c r="BT41" s="11">
        <f t="shared" si="30"/>
        <v>-1.7772571956597094</v>
      </c>
      <c r="BU41" s="11">
        <f t="shared" si="31"/>
        <v>-0.26179180143084402</v>
      </c>
      <c r="BV41" s="11">
        <f t="shared" si="32"/>
        <v>-1.6398713243082064</v>
      </c>
      <c r="BW41" s="11">
        <f t="shared" si="33"/>
        <v>-0.50704012512778895</v>
      </c>
      <c r="BX41" s="11">
        <f t="shared" si="34"/>
        <v>-1.2390866790175092</v>
      </c>
    </row>
    <row r="42" spans="1:76" x14ac:dyDescent="0.25">
      <c r="A42" s="4">
        <v>200904</v>
      </c>
      <c r="B42" s="5">
        <v>100.23787599150755</v>
      </c>
      <c r="C42" s="5">
        <v>99.423749130170265</v>
      </c>
      <c r="D42" s="5">
        <v>99.134686271719914</v>
      </c>
      <c r="E42" s="5">
        <v>99.809502259861631</v>
      </c>
      <c r="F42" s="5">
        <v>98.747366261247294</v>
      </c>
      <c r="G42" s="5">
        <v>99.895919325575107</v>
      </c>
      <c r="H42" s="5">
        <v>99.432393074620336</v>
      </c>
      <c r="I42" s="5">
        <v>99.845046939636035</v>
      </c>
      <c r="J42" s="5">
        <v>99.606925806121495</v>
      </c>
      <c r="K42" s="5">
        <v>99.820170402360702</v>
      </c>
      <c r="L42" s="5">
        <v>98.928364444180502</v>
      </c>
      <c r="M42" s="5">
        <v>99.224891156451292</v>
      </c>
      <c r="N42" s="5">
        <v>99.506577478960807</v>
      </c>
      <c r="O42" s="5">
        <v>99.142007059732677</v>
      </c>
      <c r="P42" s="5">
        <v>99.388695707902869</v>
      </c>
      <c r="Q42" s="5">
        <v>98.683506459835698</v>
      </c>
      <c r="R42" s="5">
        <v>99.174760818399363</v>
      </c>
      <c r="S42" s="5">
        <v>99.54</v>
      </c>
      <c r="U42" s="10">
        <f t="shared" si="65"/>
        <v>-0.5617865532682953</v>
      </c>
      <c r="V42" s="10">
        <f t="shared" si="66"/>
        <v>0.36434607656354867</v>
      </c>
      <c r="W42" s="10">
        <f t="shared" si="67"/>
        <v>6.0443879334370898E-2</v>
      </c>
      <c r="X42" s="10">
        <f t="shared" si="68"/>
        <v>-6.0084920381919815E-2</v>
      </c>
      <c r="Y42" s="10">
        <f t="shared" si="69"/>
        <v>0.14509571177470093</v>
      </c>
      <c r="Z42" s="10">
        <f t="shared" si="70"/>
        <v>-0.17226903819742567</v>
      </c>
      <c r="AA42" s="10">
        <f t="shared" si="71"/>
        <v>0.16570837317582132</v>
      </c>
      <c r="AB42" s="10">
        <f t="shared" si="72"/>
        <v>-0.22709320360363439</v>
      </c>
      <c r="AC42" s="10">
        <f t="shared" si="73"/>
        <v>0.17777318561056354</v>
      </c>
      <c r="AD42" s="10">
        <f t="shared" si="74"/>
        <v>-0.40406781562070115</v>
      </c>
      <c r="AE42" s="10">
        <f t="shared" si="75"/>
        <v>0.22099161634843156</v>
      </c>
      <c r="AF42" s="10">
        <f t="shared" si="76"/>
        <v>0.18018851850361006</v>
      </c>
      <c r="AG42" s="10">
        <f t="shared" si="77"/>
        <v>-5.4449835848213723E-2</v>
      </c>
      <c r="AH42" s="10">
        <f t="shared" si="78"/>
        <v>-0.19426445281882643</v>
      </c>
      <c r="AI42" s="10">
        <f t="shared" si="79"/>
        <v>3.0090070253097068E-2</v>
      </c>
      <c r="AJ42" s="10">
        <f t="shared" si="80"/>
        <v>0.11197790129218177</v>
      </c>
      <c r="AK42" s="10">
        <f t="shared" si="81"/>
        <v>-0.15188717198924007</v>
      </c>
      <c r="AL42" s="10">
        <f t="shared" si="82"/>
        <v>-6.3050436333111914E-2</v>
      </c>
      <c r="AM42" s="10"/>
      <c r="AN42" s="10">
        <f t="shared" ref="AN42:BE42" si="89">(B42/B38-1)*100</f>
        <v>-3.3534843167288275</v>
      </c>
      <c r="AO42" s="10">
        <f t="shared" si="89"/>
        <v>-1.5773074714146906</v>
      </c>
      <c r="AP42" s="10">
        <f t="shared" si="89"/>
        <v>-4.0757673424873353</v>
      </c>
      <c r="AQ42" s="10">
        <f t="shared" si="89"/>
        <v>-3.2566723078802595</v>
      </c>
      <c r="AR42" s="10">
        <f t="shared" si="89"/>
        <v>-3.016280487150369</v>
      </c>
      <c r="AS42" s="10">
        <f t="shared" si="89"/>
        <v>-3.1296604828242258</v>
      </c>
      <c r="AT42" s="10">
        <f t="shared" si="89"/>
        <v>-2.6018069194727045</v>
      </c>
      <c r="AU42" s="10">
        <f t="shared" si="89"/>
        <v>-2.0669024502247946</v>
      </c>
      <c r="AV42" s="10">
        <f t="shared" si="89"/>
        <v>-2.3984600928175115</v>
      </c>
      <c r="AW42" s="10">
        <f t="shared" si="89"/>
        <v>-4.5061317498030995</v>
      </c>
      <c r="AX42" s="10">
        <f t="shared" si="89"/>
        <v>-2.2862849502837901</v>
      </c>
      <c r="AY42" s="10">
        <f t="shared" si="89"/>
        <v>-3.4537180031031567</v>
      </c>
      <c r="AZ42" s="10">
        <f t="shared" si="89"/>
        <v>-2.0766676904578008</v>
      </c>
      <c r="BA42" s="10">
        <f t="shared" si="89"/>
        <v>-4.2293537485261101</v>
      </c>
      <c r="BB42" s="10">
        <f t="shared" si="89"/>
        <v>-2.7534208902928348</v>
      </c>
      <c r="BC42" s="10">
        <f t="shared" si="89"/>
        <v>-3.553475867713829</v>
      </c>
      <c r="BD42" s="10">
        <f t="shared" si="89"/>
        <v>-2.9995017265097679</v>
      </c>
      <c r="BE42" s="10">
        <f t="shared" si="89"/>
        <v>-2.9137576881887117</v>
      </c>
      <c r="BG42" s="11">
        <f t="shared" si="35"/>
        <v>-2.2471462130731812</v>
      </c>
      <c r="BH42" s="11">
        <f t="shared" si="18"/>
        <v>1.4573843062541947</v>
      </c>
      <c r="BI42" s="11">
        <f t="shared" si="19"/>
        <v>0.24177551733748359</v>
      </c>
      <c r="BJ42" s="11">
        <f t="shared" si="20"/>
        <v>-0.24033968152767926</v>
      </c>
      <c r="BK42" s="11">
        <f t="shared" si="21"/>
        <v>0.58038284709880372</v>
      </c>
      <c r="BL42" s="11">
        <f t="shared" si="22"/>
        <v>-0.68907615278970269</v>
      </c>
      <c r="BM42" s="11">
        <f t="shared" si="23"/>
        <v>0.66283349270328529</v>
      </c>
      <c r="BN42" s="11">
        <f t="shared" si="24"/>
        <v>-0.90837281441453754</v>
      </c>
      <c r="BO42" s="11">
        <f t="shared" si="25"/>
        <v>0.71109274244225418</v>
      </c>
      <c r="BP42" s="11">
        <f t="shared" si="26"/>
        <v>-1.6162712624828046</v>
      </c>
      <c r="BQ42" s="11">
        <f t="shared" si="27"/>
        <v>0.88396646539372625</v>
      </c>
      <c r="BR42" s="11">
        <f t="shared" si="28"/>
        <v>0.72075407401444025</v>
      </c>
      <c r="BS42" s="11">
        <f t="shared" si="29"/>
        <v>-0.21779934339285489</v>
      </c>
      <c r="BT42" s="11">
        <f t="shared" si="30"/>
        <v>-0.77705781127530571</v>
      </c>
      <c r="BU42" s="11">
        <f t="shared" si="31"/>
        <v>0.12036028101238827</v>
      </c>
      <c r="BV42" s="11">
        <f t="shared" si="32"/>
        <v>0.44791160516872708</v>
      </c>
      <c r="BW42" s="11">
        <f t="shared" si="33"/>
        <v>-0.60754868795696026</v>
      </c>
      <c r="BX42" s="11">
        <f t="shared" si="34"/>
        <v>-0.25220174533244766</v>
      </c>
    </row>
    <row r="43" spans="1:76" x14ac:dyDescent="0.25">
      <c r="A43" s="4">
        <v>201001</v>
      </c>
      <c r="B43" s="5">
        <v>100.04364580358327</v>
      </c>
      <c r="C43" s="5">
        <v>99.946303945814336</v>
      </c>
      <c r="D43" s="5">
        <v>100.00587515488748</v>
      </c>
      <c r="E43" s="5">
        <v>100.05762481742416</v>
      </c>
      <c r="F43" s="5">
        <v>99.48898018454166</v>
      </c>
      <c r="G43" s="5">
        <v>100.36654848198251</v>
      </c>
      <c r="H43" s="5">
        <v>99.828802079378903</v>
      </c>
      <c r="I43" s="5">
        <v>99.908388604960379</v>
      </c>
      <c r="J43" s="5">
        <v>100.00682073010957</v>
      </c>
      <c r="K43" s="5">
        <v>99.9922361323204</v>
      </c>
      <c r="L43" s="5">
        <v>99.567340068024322</v>
      </c>
      <c r="M43" s="5">
        <v>99.767488272184693</v>
      </c>
      <c r="N43" s="5">
        <v>99.622335695218851</v>
      </c>
      <c r="O43" s="5">
        <v>99.709080075183962</v>
      </c>
      <c r="P43" s="5">
        <v>99.588451245682592</v>
      </c>
      <c r="Q43" s="5">
        <v>99.454989452226783</v>
      </c>
      <c r="R43" s="5">
        <v>100.48713877262823</v>
      </c>
      <c r="S43" s="5">
        <v>99.838099999999997</v>
      </c>
      <c r="U43" s="10">
        <f t="shared" si="65"/>
        <v>-0.1937692573820371</v>
      </c>
      <c r="V43" s="10">
        <f t="shared" si="66"/>
        <v>0.52558349510629654</v>
      </c>
      <c r="W43" s="10">
        <f t="shared" si="67"/>
        <v>0.87879320138231076</v>
      </c>
      <c r="X43" s="10">
        <f t="shared" si="68"/>
        <v>0.24859612756760185</v>
      </c>
      <c r="Y43" s="10">
        <f t="shared" si="69"/>
        <v>0.75102147163332855</v>
      </c>
      <c r="Z43" s="10">
        <f t="shared" si="70"/>
        <v>0.47111950076113018</v>
      </c>
      <c r="AA43" s="10">
        <f t="shared" si="71"/>
        <v>0.39867189403868242</v>
      </c>
      <c r="AB43" s="10">
        <f t="shared" si="72"/>
        <v>6.3439967495471095E-2</v>
      </c>
      <c r="AC43" s="10">
        <f t="shared" si="73"/>
        <v>0.40147301078887754</v>
      </c>
      <c r="AD43" s="10">
        <f t="shared" si="74"/>
        <v>0.17237571250994232</v>
      </c>
      <c r="AE43" s="10">
        <f t="shared" si="75"/>
        <v>0.64589728884516528</v>
      </c>
      <c r="AF43" s="10">
        <f t="shared" si="76"/>
        <v>0.54683568750695244</v>
      </c>
      <c r="AG43" s="10">
        <f t="shared" si="77"/>
        <v>0.1163322256586774</v>
      </c>
      <c r="AH43" s="10">
        <f t="shared" si="78"/>
        <v>0.57198056834739663</v>
      </c>
      <c r="AI43" s="10">
        <f t="shared" si="79"/>
        <v>0.20098416259208829</v>
      </c>
      <c r="AJ43" s="10">
        <f t="shared" si="80"/>
        <v>0.7817750098949805</v>
      </c>
      <c r="AK43" s="10">
        <f t="shared" si="81"/>
        <v>1.3232983305419665</v>
      </c>
      <c r="AL43" s="10">
        <f t="shared" si="82"/>
        <v>0.29947759694595177</v>
      </c>
      <c r="AM43" s="10"/>
      <c r="AN43" s="10">
        <f t="shared" ref="AN43:BE43" si="90">(B43/B39-1)*100</f>
        <v>-2.3379076746777305</v>
      </c>
      <c r="AO43" s="10">
        <f t="shared" si="90"/>
        <v>0.40347268730422936</v>
      </c>
      <c r="AP43" s="10">
        <f t="shared" si="90"/>
        <v>-0.67502047527769893</v>
      </c>
      <c r="AQ43" s="10">
        <f t="shared" si="90"/>
        <v>-1.4541210437669982</v>
      </c>
      <c r="AR43" s="10">
        <f t="shared" si="90"/>
        <v>-0.30735439856772739</v>
      </c>
      <c r="AS43" s="10">
        <f t="shared" si="90"/>
        <v>-1.1648078287692543</v>
      </c>
      <c r="AT43" s="10">
        <f t="shared" si="90"/>
        <v>-0.82281503750373242</v>
      </c>
      <c r="AU43" s="10">
        <f t="shared" si="90"/>
        <v>-0.78765404925832394</v>
      </c>
      <c r="AV43" s="10">
        <f t="shared" si="90"/>
        <v>-0.19936730429988003</v>
      </c>
      <c r="AW43" s="10">
        <f t="shared" si="90"/>
        <v>-1.8861730002881605</v>
      </c>
      <c r="AX43" s="10">
        <f t="shared" si="90"/>
        <v>-0.27080564593915391</v>
      </c>
      <c r="AY43" s="10">
        <f t="shared" si="90"/>
        <v>-1.2628688990209858</v>
      </c>
      <c r="AZ43" s="10">
        <f t="shared" si="90"/>
        <v>-1.0016584006470541</v>
      </c>
      <c r="BA43" s="10">
        <f t="shared" si="90"/>
        <v>-1.7132273495196082</v>
      </c>
      <c r="BB43" s="10">
        <f t="shared" si="90"/>
        <v>-0.80081360519073108</v>
      </c>
      <c r="BC43" s="10">
        <f t="shared" si="90"/>
        <v>-0.97329835794386366</v>
      </c>
      <c r="BD43" s="10">
        <f t="shared" si="90"/>
        <v>0.39310947002979546</v>
      </c>
      <c r="BE43" s="10">
        <f t="shared" si="90"/>
        <v>-1.0422283367165774</v>
      </c>
      <c r="BG43" s="11">
        <f t="shared" si="35"/>
        <v>-0.77507702952814839</v>
      </c>
      <c r="BH43" s="11">
        <f t="shared" si="18"/>
        <v>2.1023339804251862</v>
      </c>
      <c r="BI43" s="11">
        <f t="shared" si="19"/>
        <v>3.515172805529243</v>
      </c>
      <c r="BJ43" s="11">
        <f t="shared" si="20"/>
        <v>0.99438451027040742</v>
      </c>
      <c r="BK43" s="11">
        <f t="shared" si="21"/>
        <v>3.0040858865333142</v>
      </c>
      <c r="BL43" s="11">
        <f t="shared" si="22"/>
        <v>1.8844780030445207</v>
      </c>
      <c r="BM43" s="11">
        <f t="shared" si="23"/>
        <v>1.5946875761547297</v>
      </c>
      <c r="BN43" s="11">
        <f t="shared" si="24"/>
        <v>0.25375986998188438</v>
      </c>
      <c r="BO43" s="11">
        <f t="shared" si="25"/>
        <v>1.6058920431555102</v>
      </c>
      <c r="BP43" s="11">
        <f t="shared" si="26"/>
        <v>0.6895028500397693</v>
      </c>
      <c r="BQ43" s="11">
        <f t="shared" si="27"/>
        <v>2.5835891553806611</v>
      </c>
      <c r="BR43" s="11">
        <f t="shared" si="28"/>
        <v>2.1873427500278098</v>
      </c>
      <c r="BS43" s="11">
        <f t="shared" si="29"/>
        <v>0.46532890263470961</v>
      </c>
      <c r="BT43" s="11">
        <f t="shared" si="30"/>
        <v>2.2879222733895865</v>
      </c>
      <c r="BU43" s="11">
        <f t="shared" si="31"/>
        <v>0.80393665036835316</v>
      </c>
      <c r="BV43" s="11">
        <f t="shared" si="32"/>
        <v>3.127100039579922</v>
      </c>
      <c r="BW43" s="11">
        <f t="shared" si="33"/>
        <v>5.2931933221678662</v>
      </c>
      <c r="BX43" s="11">
        <f t="shared" si="34"/>
        <v>1.1979103877838071</v>
      </c>
    </row>
    <row r="44" spans="1:76" x14ac:dyDescent="0.25">
      <c r="A44" s="4">
        <v>201002</v>
      </c>
      <c r="B44" s="5">
        <v>100.01649108454161</v>
      </c>
      <c r="C44" s="5">
        <v>99.743647898746531</v>
      </c>
      <c r="D44" s="5">
        <v>99.936637767512252</v>
      </c>
      <c r="E44" s="5">
        <v>99.841876595682109</v>
      </c>
      <c r="F44" s="5">
        <v>99.811269718448528</v>
      </c>
      <c r="G44" s="5">
        <v>100.38680024224568</v>
      </c>
      <c r="H44" s="5">
        <v>100.03936065052493</v>
      </c>
      <c r="I44" s="5">
        <v>99.91244873966555</v>
      </c>
      <c r="J44" s="5">
        <v>100.26476635190394</v>
      </c>
      <c r="K44" s="5">
        <v>100.15792187399391</v>
      </c>
      <c r="L44" s="5">
        <v>99.970900636183146</v>
      </c>
      <c r="M44" s="5">
        <v>100.17341531884486</v>
      </c>
      <c r="N44" s="5">
        <v>99.854108589266588</v>
      </c>
      <c r="O44" s="5">
        <v>99.979625260333663</v>
      </c>
      <c r="P44" s="5">
        <v>99.756429171231403</v>
      </c>
      <c r="Q44" s="5">
        <v>100.04498421180317</v>
      </c>
      <c r="R44" s="5">
        <v>100.18283479463669</v>
      </c>
      <c r="S44" s="5">
        <v>100.0262</v>
      </c>
      <c r="U44" s="10">
        <f t="shared" si="65"/>
        <v>-2.7142872316920919E-2</v>
      </c>
      <c r="V44" s="10">
        <f t="shared" si="66"/>
        <v>-0.20276492383117795</v>
      </c>
      <c r="W44" s="10">
        <f t="shared" si="67"/>
        <v>-6.923331981044667E-2</v>
      </c>
      <c r="X44" s="10">
        <f t="shared" si="68"/>
        <v>-0.21562396882368606</v>
      </c>
      <c r="Y44" s="10">
        <f t="shared" si="69"/>
        <v>0.32394495682743774</v>
      </c>
      <c r="Z44" s="10">
        <f t="shared" si="70"/>
        <v>2.0177798847798023E-2</v>
      </c>
      <c r="AA44" s="10">
        <f t="shared" si="71"/>
        <v>0.21091966122022132</v>
      </c>
      <c r="AB44" s="10">
        <f t="shared" si="72"/>
        <v>4.063857661873449E-3</v>
      </c>
      <c r="AC44" s="10">
        <f t="shared" si="73"/>
        <v>0.25792802921962288</v>
      </c>
      <c r="AD44" s="10">
        <f t="shared" si="74"/>
        <v>0.16569860629405131</v>
      </c>
      <c r="AE44" s="10">
        <f t="shared" si="75"/>
        <v>0.4053142003021426</v>
      </c>
      <c r="AF44" s="10">
        <f t="shared" si="76"/>
        <v>0.40687307427518249</v>
      </c>
      <c r="AG44" s="10">
        <f t="shared" si="77"/>
        <v>0.23265153585318998</v>
      </c>
      <c r="AH44" s="10">
        <f t="shared" si="78"/>
        <v>0.27133455142269725</v>
      </c>
      <c r="AI44" s="10">
        <f t="shared" si="79"/>
        <v>0.16867209344828549</v>
      </c>
      <c r="AJ44" s="10">
        <f t="shared" si="80"/>
        <v>0.59322791428155774</v>
      </c>
      <c r="AK44" s="10">
        <f t="shared" si="81"/>
        <v>-0.30282878158177651</v>
      </c>
      <c r="AL44" s="10">
        <f t="shared" si="82"/>
        <v>0.18840502773991297</v>
      </c>
      <c r="AM44" s="10"/>
      <c r="AN44" s="10">
        <f t="shared" ref="AN44:BE44" si="91">(B44/B40-1)*100</f>
        <v>-1.3324100920337645</v>
      </c>
      <c r="AO44" s="10">
        <f t="shared" si="91"/>
        <v>0.41925800977840044</v>
      </c>
      <c r="AP44" s="10">
        <f t="shared" si="91"/>
        <v>0.29922290766899451</v>
      </c>
      <c r="AQ44" s="10">
        <f t="shared" si="91"/>
        <v>-0.39505345709001105</v>
      </c>
      <c r="AR44" s="10">
        <f t="shared" si="91"/>
        <v>1.0632518313232531</v>
      </c>
      <c r="AS44" s="10">
        <f t="shared" si="91"/>
        <v>-0.18682586630589526</v>
      </c>
      <c r="AT44" s="10">
        <f t="shared" si="91"/>
        <v>0.21566758478319681</v>
      </c>
      <c r="AU44" s="10">
        <f t="shared" si="91"/>
        <v>-0.46736572647391172</v>
      </c>
      <c r="AV44" s="10">
        <f t="shared" si="91"/>
        <v>0.66614274193064205</v>
      </c>
      <c r="AW44" s="10">
        <f t="shared" si="91"/>
        <v>-0.19582439406942154</v>
      </c>
      <c r="AX44" s="10">
        <f t="shared" si="91"/>
        <v>0.94843075304069657</v>
      </c>
      <c r="AY44" s="10">
        <f t="shared" si="91"/>
        <v>0.60889500805756391</v>
      </c>
      <c r="AZ44" s="10">
        <f t="shared" si="91"/>
        <v>9.5920740785393477E-2</v>
      </c>
      <c r="BA44" s="10">
        <f t="shared" si="91"/>
        <v>0.20176364432791249</v>
      </c>
      <c r="BB44" s="10">
        <f t="shared" si="91"/>
        <v>0.33448679145113847</v>
      </c>
      <c r="BC44" s="10">
        <f t="shared" si="91"/>
        <v>1.0770741048913512</v>
      </c>
      <c r="BD44" s="10">
        <f t="shared" si="91"/>
        <v>0.73517716317157422</v>
      </c>
      <c r="BE44" s="10">
        <f t="shared" si="91"/>
        <v>0.11399997798069439</v>
      </c>
      <c r="BG44" s="11">
        <f t="shared" si="35"/>
        <v>-0.10857148926768367</v>
      </c>
      <c r="BH44" s="11">
        <f t="shared" si="18"/>
        <v>-0.81105969532471178</v>
      </c>
      <c r="BI44" s="11">
        <f t="shared" si="19"/>
        <v>-0.27693327924178668</v>
      </c>
      <c r="BJ44" s="11">
        <f t="shared" si="20"/>
        <v>-0.86249587529474425</v>
      </c>
      <c r="BK44" s="11">
        <f t="shared" si="21"/>
        <v>1.2957798273097509</v>
      </c>
      <c r="BL44" s="11">
        <f t="shared" si="22"/>
        <v>8.0711195391192092E-2</v>
      </c>
      <c r="BM44" s="11">
        <f t="shared" si="23"/>
        <v>0.84367864488088529</v>
      </c>
      <c r="BN44" s="11">
        <f t="shared" si="24"/>
        <v>1.6255430647493796E-2</v>
      </c>
      <c r="BO44" s="11">
        <f t="shared" si="25"/>
        <v>1.0317121168784915</v>
      </c>
      <c r="BP44" s="11">
        <f t="shared" si="26"/>
        <v>0.66279442517620524</v>
      </c>
      <c r="BQ44" s="11">
        <f t="shared" si="27"/>
        <v>1.6212568012085704</v>
      </c>
      <c r="BR44" s="11">
        <f t="shared" si="28"/>
        <v>1.62749229710073</v>
      </c>
      <c r="BS44" s="11">
        <f t="shared" si="29"/>
        <v>0.93060614341275993</v>
      </c>
      <c r="BT44" s="11">
        <f t="shared" si="30"/>
        <v>1.085338205690789</v>
      </c>
      <c r="BU44" s="11">
        <f t="shared" si="31"/>
        <v>0.67468837379314195</v>
      </c>
      <c r="BV44" s="11">
        <f t="shared" si="32"/>
        <v>2.372911657126231</v>
      </c>
      <c r="BW44" s="11">
        <f t="shared" si="33"/>
        <v>-1.211315126327106</v>
      </c>
      <c r="BX44" s="11">
        <f t="shared" si="34"/>
        <v>0.75362011095965187</v>
      </c>
    </row>
    <row r="45" spans="1:76" x14ac:dyDescent="0.25">
      <c r="A45" s="4">
        <v>201003</v>
      </c>
      <c r="B45" s="5">
        <v>99.98543655714488</v>
      </c>
      <c r="C45" s="5">
        <v>99.90857992159512</v>
      </c>
      <c r="D45" s="5">
        <v>99.997306210721575</v>
      </c>
      <c r="E45" s="5">
        <v>100.11995843698728</v>
      </c>
      <c r="F45" s="5">
        <v>100.5786481068475</v>
      </c>
      <c r="G45" s="5">
        <v>99.749672696946547</v>
      </c>
      <c r="H45" s="5">
        <v>100.01361131932916</v>
      </c>
      <c r="I45" s="5">
        <v>100.15032718850381</v>
      </c>
      <c r="J45" s="5">
        <v>99.868887090960342</v>
      </c>
      <c r="K45" s="5">
        <v>99.987675633306353</v>
      </c>
      <c r="L45" s="5">
        <v>100.25816488344377</v>
      </c>
      <c r="M45" s="5">
        <v>100.25927528668038</v>
      </c>
      <c r="N45" s="5">
        <v>100.13038993703088</v>
      </c>
      <c r="O45" s="5">
        <v>100.26146034024525</v>
      </c>
      <c r="P45" s="5">
        <v>100.06981959739517</v>
      </c>
      <c r="Q45" s="5">
        <v>100.33760465079105</v>
      </c>
      <c r="R45" s="5">
        <v>99.687991386862649</v>
      </c>
      <c r="S45" s="5">
        <v>100.0673</v>
      </c>
      <c r="U45" s="10">
        <f t="shared" si="65"/>
        <v>-3.1049407012773145E-2</v>
      </c>
      <c r="V45" s="10">
        <f t="shared" si="66"/>
        <v>0.1653559162143603</v>
      </c>
      <c r="W45" s="10">
        <f t="shared" si="67"/>
        <v>6.0706908461805043E-2</v>
      </c>
      <c r="X45" s="10">
        <f t="shared" si="68"/>
        <v>0.27852225016891108</v>
      </c>
      <c r="Y45" s="10">
        <f t="shared" si="69"/>
        <v>0.76882940229456853</v>
      </c>
      <c r="Z45" s="10">
        <f t="shared" si="70"/>
        <v>-0.63467263002872087</v>
      </c>
      <c r="AA45" s="10">
        <f t="shared" si="71"/>
        <v>-2.5739200079177849E-2</v>
      </c>
      <c r="AB45" s="10">
        <f t="shared" si="72"/>
        <v>0.23808689691720009</v>
      </c>
      <c r="AC45" s="10">
        <f t="shared" si="73"/>
        <v>-0.3948338737001289</v>
      </c>
      <c r="AD45" s="10">
        <f t="shared" si="74"/>
        <v>-0.16997780854692834</v>
      </c>
      <c r="AE45" s="10">
        <f t="shared" si="75"/>
        <v>0.28734786366089171</v>
      </c>
      <c r="AF45" s="10">
        <f t="shared" si="76"/>
        <v>8.5711331257121159E-2</v>
      </c>
      <c r="AG45" s="10">
        <f t="shared" si="77"/>
        <v>0.27668500742492608</v>
      </c>
      <c r="AH45" s="10">
        <f t="shared" si="78"/>
        <v>0.28189251477761523</v>
      </c>
      <c r="AI45" s="10">
        <f t="shared" si="79"/>
        <v>0.31415561760519406</v>
      </c>
      <c r="AJ45" s="10">
        <f t="shared" si="80"/>
        <v>0.29248886517727612</v>
      </c>
      <c r="AK45" s="10">
        <f t="shared" si="81"/>
        <v>-0.49394031301710495</v>
      </c>
      <c r="AL45" s="10">
        <f t="shared" si="82"/>
        <v>4.1089234620539372E-2</v>
      </c>
      <c r="AM45" s="10"/>
      <c r="AN45" s="10">
        <f t="shared" ref="AN45:BE45" si="92">(B45/B41-1)*100</f>
        <v>-0.8122121145466954</v>
      </c>
      <c r="AO45" s="10">
        <f t="shared" si="92"/>
        <v>0.85376360270643659</v>
      </c>
      <c r="AP45" s="10">
        <f t="shared" si="92"/>
        <v>0.93111929317581943</v>
      </c>
      <c r="AQ45" s="10">
        <f t="shared" si="92"/>
        <v>0.25077690414756493</v>
      </c>
      <c r="AR45" s="10">
        <f t="shared" si="92"/>
        <v>2.0022986190165959</v>
      </c>
      <c r="AS45" s="10">
        <f t="shared" si="92"/>
        <v>-0.31841583974214771</v>
      </c>
      <c r="AT45" s="10">
        <f t="shared" si="92"/>
        <v>0.75121311062071872</v>
      </c>
      <c r="AU45" s="10">
        <f t="shared" si="92"/>
        <v>7.7966473873192221E-2</v>
      </c>
      <c r="AV45" s="10">
        <f t="shared" si="92"/>
        <v>0.44123577080343868</v>
      </c>
      <c r="AW45" s="10">
        <f t="shared" si="92"/>
        <v>-0.23693887209610409</v>
      </c>
      <c r="AX45" s="10">
        <f t="shared" si="92"/>
        <v>1.5681676201528827</v>
      </c>
      <c r="AY45" s="10">
        <f t="shared" si="92"/>
        <v>1.2245312832994681</v>
      </c>
      <c r="AZ45" s="10">
        <f t="shared" si="92"/>
        <v>0.57211456723607057</v>
      </c>
      <c r="BA45" s="10">
        <f t="shared" si="92"/>
        <v>0.93268325971787025</v>
      </c>
      <c r="BB45" s="10">
        <f t="shared" si="92"/>
        <v>0.71560952022309277</v>
      </c>
      <c r="BC45" s="10">
        <f t="shared" si="92"/>
        <v>1.7900196276153801</v>
      </c>
      <c r="BD45" s="10">
        <f t="shared" si="92"/>
        <v>0.36482800114379099</v>
      </c>
      <c r="BE45" s="10">
        <f t="shared" si="92"/>
        <v>0.46635235154031118</v>
      </c>
      <c r="BG45" s="11">
        <f t="shared" si="35"/>
        <v>-0.12419762805109258</v>
      </c>
      <c r="BH45" s="11">
        <f t="shared" si="18"/>
        <v>0.6614236648574412</v>
      </c>
      <c r="BI45" s="11">
        <f t="shared" si="19"/>
        <v>0.24282763384722017</v>
      </c>
      <c r="BJ45" s="11">
        <f t="shared" si="20"/>
        <v>1.1140890006756443</v>
      </c>
      <c r="BK45" s="11">
        <f t="shared" si="21"/>
        <v>3.0753176091782741</v>
      </c>
      <c r="BL45" s="11">
        <f t="shared" si="22"/>
        <v>-2.5386905201148835</v>
      </c>
      <c r="BM45" s="11">
        <f t="shared" si="23"/>
        <v>-0.10295680031671139</v>
      </c>
      <c r="BN45" s="11">
        <f t="shared" si="24"/>
        <v>0.95234758766880034</v>
      </c>
      <c r="BO45" s="11">
        <f t="shared" si="25"/>
        <v>-1.5793354948005156</v>
      </c>
      <c r="BP45" s="11">
        <f t="shared" si="26"/>
        <v>-0.67991123418771338</v>
      </c>
      <c r="BQ45" s="11">
        <f t="shared" si="27"/>
        <v>1.1493914546435668</v>
      </c>
      <c r="BR45" s="11">
        <f t="shared" si="28"/>
        <v>0.34284532502848464</v>
      </c>
      <c r="BS45" s="11">
        <f t="shared" si="29"/>
        <v>1.1067400296997043</v>
      </c>
      <c r="BT45" s="11">
        <f t="shared" si="30"/>
        <v>1.1275700591104609</v>
      </c>
      <c r="BU45" s="11">
        <f t="shared" si="31"/>
        <v>1.2566224704207762</v>
      </c>
      <c r="BV45" s="11">
        <f t="shared" si="32"/>
        <v>1.1699554607091045</v>
      </c>
      <c r="BW45" s="11">
        <f t="shared" si="33"/>
        <v>-1.9757612520684198</v>
      </c>
      <c r="BX45" s="11">
        <f t="shared" si="34"/>
        <v>0.16435693848215749</v>
      </c>
    </row>
    <row r="46" spans="1:76" x14ac:dyDescent="0.25">
      <c r="A46" s="4">
        <v>201004</v>
      </c>
      <c r="B46" s="5">
        <v>99.954463419524117</v>
      </c>
      <c r="C46" s="5">
        <v>100.40162331507145</v>
      </c>
      <c r="D46" s="5">
        <v>100.06041453088189</v>
      </c>
      <c r="E46" s="5">
        <v>99.980744661934338</v>
      </c>
      <c r="F46" s="5">
        <v>100.12123160899128</v>
      </c>
      <c r="G46" s="5">
        <v>99.497396790614914</v>
      </c>
      <c r="H46" s="5">
        <v>100.1183218508113</v>
      </c>
      <c r="I46" s="5">
        <v>100.02897172190177</v>
      </c>
      <c r="J46" s="5">
        <v>99.859552129827847</v>
      </c>
      <c r="K46" s="5">
        <v>99.862218511189639</v>
      </c>
      <c r="L46" s="5">
        <v>100.20389157298528</v>
      </c>
      <c r="M46" s="5">
        <v>99.799914785575567</v>
      </c>
      <c r="N46" s="5">
        <v>100.39319245133829</v>
      </c>
      <c r="O46" s="5">
        <v>100.050025903696</v>
      </c>
      <c r="P46" s="5">
        <v>100.58559167332557</v>
      </c>
      <c r="Q46" s="5">
        <v>100.16250307239459</v>
      </c>
      <c r="R46" s="5">
        <v>99.642702105246144</v>
      </c>
      <c r="S46" s="5">
        <v>100.0685</v>
      </c>
      <c r="U46" s="10">
        <f t="shared" si="65"/>
        <v>-3.0977649032981613E-2</v>
      </c>
      <c r="V46" s="10">
        <f t="shared" si="66"/>
        <v>0.49349454657772185</v>
      </c>
      <c r="W46" s="10">
        <f t="shared" si="67"/>
        <v>6.311002021126555E-2</v>
      </c>
      <c r="X46" s="10">
        <f t="shared" si="68"/>
        <v>-0.13904697647327824</v>
      </c>
      <c r="Y46" s="10">
        <f t="shared" si="69"/>
        <v>-0.45478489367871688</v>
      </c>
      <c r="Z46" s="10">
        <f t="shared" si="70"/>
        <v>-0.25290900662710003</v>
      </c>
      <c r="AA46" s="10">
        <f t="shared" si="71"/>
        <v>0.10469628093701111</v>
      </c>
      <c r="AB46" s="10">
        <f t="shared" si="72"/>
        <v>-0.12117331017164057</v>
      </c>
      <c r="AC46" s="10">
        <f t="shared" si="73"/>
        <v>-9.3472165400121376E-3</v>
      </c>
      <c r="AD46" s="10">
        <f t="shared" si="74"/>
        <v>-0.12547258581828702</v>
      </c>
      <c r="AE46" s="10">
        <f t="shared" si="75"/>
        <v>-5.4133556625113322E-2</v>
      </c>
      <c r="AF46" s="10">
        <f t="shared" si="76"/>
        <v>-0.45817257285305502</v>
      </c>
      <c r="AG46" s="10">
        <f t="shared" si="77"/>
        <v>0.26246029249730185</v>
      </c>
      <c r="AH46" s="10">
        <f t="shared" si="78"/>
        <v>-0.21088306098049348</v>
      </c>
      <c r="AI46" s="10">
        <f t="shared" si="79"/>
        <v>0.51541221719542119</v>
      </c>
      <c r="AJ46" s="10">
        <f t="shared" si="80"/>
        <v>-0.1745124163626155</v>
      </c>
      <c r="AK46" s="10">
        <f t="shared" si="81"/>
        <v>-4.5431030344211809E-2</v>
      </c>
      <c r="AL46" s="10">
        <f t="shared" si="82"/>
        <v>1.1991929431465209E-3</v>
      </c>
      <c r="AM46" s="10"/>
      <c r="AN46" s="10">
        <f t="shared" ref="AN46:BE46" si="93">(B46/B42-1)*100</f>
        <v>-0.28274000140171562</v>
      </c>
      <c r="AO46" s="10">
        <f t="shared" si="93"/>
        <v>0.98354185338647149</v>
      </c>
      <c r="AP46" s="10">
        <f t="shared" si="93"/>
        <v>0.93380863346319565</v>
      </c>
      <c r="AQ46" s="10">
        <f t="shared" si="93"/>
        <v>0.17156923759309439</v>
      </c>
      <c r="AR46" s="10">
        <f t="shared" si="93"/>
        <v>1.3912931552111152</v>
      </c>
      <c r="AS46" s="10">
        <f t="shared" si="93"/>
        <v>-0.39893775206307769</v>
      </c>
      <c r="AT46" s="10">
        <f t="shared" si="93"/>
        <v>0.68984438066999054</v>
      </c>
      <c r="AU46" s="10">
        <f t="shared" si="93"/>
        <v>0.18421022164167855</v>
      </c>
      <c r="AV46" s="10">
        <f t="shared" si="93"/>
        <v>0.25362325125670715</v>
      </c>
      <c r="AW46" s="10">
        <f t="shared" si="93"/>
        <v>4.2123859996889834E-2</v>
      </c>
      <c r="AX46" s="10">
        <f t="shared" si="93"/>
        <v>1.2893441996855159</v>
      </c>
      <c r="AY46" s="10">
        <f t="shared" si="93"/>
        <v>0.57951550505368488</v>
      </c>
      <c r="AZ46" s="10">
        <f t="shared" si="93"/>
        <v>0.89101142340559658</v>
      </c>
      <c r="BA46" s="10">
        <f t="shared" si="93"/>
        <v>0.91587700399915484</v>
      </c>
      <c r="BB46" s="10">
        <f t="shared" si="93"/>
        <v>1.204257644088913</v>
      </c>
      <c r="BC46" s="10">
        <f t="shared" si="93"/>
        <v>1.4987272601231005</v>
      </c>
      <c r="BD46" s="10">
        <f t="shared" si="93"/>
        <v>0.47183505458978647</v>
      </c>
      <c r="BE46" s="10">
        <f t="shared" si="93"/>
        <v>0.53094233473980346</v>
      </c>
      <c r="BG46" s="11">
        <f t="shared" si="35"/>
        <v>-0.12391059613192645</v>
      </c>
      <c r="BH46" s="11">
        <f t="shared" si="18"/>
        <v>1.9739781863108874</v>
      </c>
      <c r="BI46" s="11">
        <f t="shared" si="19"/>
        <v>0.2524400808450622</v>
      </c>
      <c r="BJ46" s="11">
        <f t="shared" si="20"/>
        <v>-0.55618790589311295</v>
      </c>
      <c r="BK46" s="11">
        <f t="shared" si="21"/>
        <v>-1.8191395747148675</v>
      </c>
      <c r="BL46" s="11">
        <f t="shared" si="22"/>
        <v>-1.0116360265084001</v>
      </c>
      <c r="BM46" s="11">
        <f t="shared" si="23"/>
        <v>0.41878512374804444</v>
      </c>
      <c r="BN46" s="11">
        <f t="shared" si="24"/>
        <v>-0.48469324068656228</v>
      </c>
      <c r="BO46" s="11">
        <f t="shared" si="25"/>
        <v>-3.7388866160048551E-2</v>
      </c>
      <c r="BP46" s="11">
        <f t="shared" si="26"/>
        <v>-0.50189034327314808</v>
      </c>
      <c r="BQ46" s="11">
        <f t="shared" si="27"/>
        <v>-0.21653422650045329</v>
      </c>
      <c r="BR46" s="11">
        <f t="shared" si="28"/>
        <v>-1.8326902914122201</v>
      </c>
      <c r="BS46" s="11">
        <f t="shared" si="29"/>
        <v>1.0498411699892074</v>
      </c>
      <c r="BT46" s="11">
        <f t="shared" si="30"/>
        <v>-0.8435322439219739</v>
      </c>
      <c r="BU46" s="11">
        <f t="shared" si="31"/>
        <v>2.0616488687816847</v>
      </c>
      <c r="BV46" s="11">
        <f t="shared" si="32"/>
        <v>-0.69804966545046199</v>
      </c>
      <c r="BW46" s="11">
        <f t="shared" si="33"/>
        <v>-0.18172412137684724</v>
      </c>
      <c r="BX46" s="11">
        <f t="shared" si="34"/>
        <v>4.7967717725860837E-3</v>
      </c>
    </row>
    <row r="47" spans="1:76" x14ac:dyDescent="0.25">
      <c r="A47" s="4">
        <v>201101</v>
      </c>
      <c r="B47" s="5">
        <v>99.961295506698889</v>
      </c>
      <c r="C47" s="5">
        <v>99.426205544406415</v>
      </c>
      <c r="D47" s="5">
        <v>99.534964869053908</v>
      </c>
      <c r="E47" s="5">
        <v>99.405054458608902</v>
      </c>
      <c r="F47" s="5">
        <v>99.825462195175007</v>
      </c>
      <c r="G47" s="5">
        <v>98.396142983110479</v>
      </c>
      <c r="H47" s="5">
        <v>99.775642046074125</v>
      </c>
      <c r="I47" s="5">
        <v>99.54539282552571</v>
      </c>
      <c r="J47" s="5">
        <v>98.930060685520004</v>
      </c>
      <c r="K47" s="5">
        <v>99.221083078900037</v>
      </c>
      <c r="L47" s="5">
        <v>99.556932255004796</v>
      </c>
      <c r="M47" s="5">
        <v>98.937713218011822</v>
      </c>
      <c r="N47" s="5">
        <v>100.61271876027804</v>
      </c>
      <c r="O47" s="5">
        <v>99.450412743994377</v>
      </c>
      <c r="P47" s="5">
        <v>100.63398724589257</v>
      </c>
      <c r="Q47" s="5">
        <v>99.696855951699661</v>
      </c>
      <c r="R47" s="5">
        <v>99.057883422206885</v>
      </c>
      <c r="S47" s="5">
        <v>99.6661</v>
      </c>
      <c r="U47" s="10">
        <f t="shared" si="65"/>
        <v>6.8351996909798984E-3</v>
      </c>
      <c r="V47" s="10">
        <f t="shared" si="66"/>
        <v>-0.9715159361557979</v>
      </c>
      <c r="W47" s="10">
        <f t="shared" si="67"/>
        <v>-0.52513240554865614</v>
      </c>
      <c r="X47" s="10">
        <f t="shared" si="68"/>
        <v>-0.57580107576916673</v>
      </c>
      <c r="Y47" s="10">
        <f t="shared" si="69"/>
        <v>-0.29541128196600708</v>
      </c>
      <c r="Z47" s="10">
        <f t="shared" si="70"/>
        <v>-1.106816703779645</v>
      </c>
      <c r="AA47" s="10">
        <f t="shared" si="71"/>
        <v>-0.34227481883666311</v>
      </c>
      <c r="AB47" s="10">
        <f t="shared" si="72"/>
        <v>-0.48343883582098179</v>
      </c>
      <c r="AC47" s="10">
        <f t="shared" si="73"/>
        <v>-0.93079873130154089</v>
      </c>
      <c r="AD47" s="10">
        <f t="shared" si="74"/>
        <v>-0.64202001702752254</v>
      </c>
      <c r="AE47" s="10">
        <f t="shared" si="75"/>
        <v>-0.64564290650255263</v>
      </c>
      <c r="AF47" s="10">
        <f t="shared" si="76"/>
        <v>-0.86393016408503609</v>
      </c>
      <c r="AG47" s="10">
        <f t="shared" si="77"/>
        <v>0.21866652865547564</v>
      </c>
      <c r="AH47" s="10">
        <f t="shared" si="78"/>
        <v>-0.5993133477834145</v>
      </c>
      <c r="AI47" s="10">
        <f t="shared" si="79"/>
        <v>4.8113822031470299E-2</v>
      </c>
      <c r="AJ47" s="10">
        <f t="shared" si="80"/>
        <v>-0.46489165746823602</v>
      </c>
      <c r="AK47" s="10">
        <f t="shared" si="81"/>
        <v>-0.58691572055277197</v>
      </c>
      <c r="AL47" s="10">
        <f t="shared" si="82"/>
        <v>-0.40212454468688819</v>
      </c>
      <c r="AM47" s="10"/>
      <c r="AN47" s="10">
        <f t="shared" ref="AN47:BE47" si="94">(B47/B43-1)*100</f>
        <v>-8.2314370116087776E-2</v>
      </c>
      <c r="AO47" s="10">
        <f t="shared" si="94"/>
        <v>-0.52037782376613828</v>
      </c>
      <c r="AP47" s="10">
        <f t="shared" si="94"/>
        <v>-0.470882620750257</v>
      </c>
      <c r="AQ47" s="10">
        <f t="shared" si="94"/>
        <v>-0.65219453290641383</v>
      </c>
      <c r="AR47" s="10">
        <f t="shared" si="94"/>
        <v>0.33821033245009513</v>
      </c>
      <c r="AS47" s="10">
        <f t="shared" si="94"/>
        <v>-1.9632093846743692</v>
      </c>
      <c r="AT47" s="10">
        <f t="shared" si="94"/>
        <v>-5.3251198248882581E-2</v>
      </c>
      <c r="AU47" s="10">
        <f t="shared" si="94"/>
        <v>-0.3633286298610594</v>
      </c>
      <c r="AV47" s="10">
        <f t="shared" si="94"/>
        <v>-1.0766866067019931</v>
      </c>
      <c r="AW47" s="10">
        <f t="shared" si="94"/>
        <v>-0.77121292937172292</v>
      </c>
      <c r="AX47" s="10">
        <f t="shared" si="94"/>
        <v>-1.0453039131519404E-2</v>
      </c>
      <c r="AY47" s="10">
        <f t="shared" si="94"/>
        <v>-0.83170887484816935</v>
      </c>
      <c r="AZ47" s="10">
        <f t="shared" si="94"/>
        <v>0.99413756779316298</v>
      </c>
      <c r="BA47" s="10">
        <f t="shared" si="94"/>
        <v>-0.25942204159795645</v>
      </c>
      <c r="BB47" s="10">
        <f t="shared" si="94"/>
        <v>1.0498566722668023</v>
      </c>
      <c r="BC47" s="10">
        <f t="shared" si="94"/>
        <v>0.24319192109416576</v>
      </c>
      <c r="BD47" s="10">
        <f t="shared" si="94"/>
        <v>-1.4223266458559536</v>
      </c>
      <c r="BE47" s="10">
        <f t="shared" si="94"/>
        <v>-0.17227891957077857</v>
      </c>
      <c r="BG47" s="11">
        <f t="shared" si="35"/>
        <v>2.7340798763919594E-2</v>
      </c>
      <c r="BH47" s="11">
        <f t="shared" si="18"/>
        <v>-3.8860637446231916</v>
      </c>
      <c r="BI47" s="11">
        <f t="shared" si="19"/>
        <v>-2.1005296221946246</v>
      </c>
      <c r="BJ47" s="11">
        <f t="shared" si="20"/>
        <v>-2.3032043030766669</v>
      </c>
      <c r="BK47" s="11">
        <f t="shared" si="21"/>
        <v>-1.1816451278640283</v>
      </c>
      <c r="BL47" s="11">
        <f t="shared" si="22"/>
        <v>-4.4272668151185801</v>
      </c>
      <c r="BM47" s="11">
        <f t="shared" si="23"/>
        <v>-1.3690992753466524</v>
      </c>
      <c r="BN47" s="11">
        <f t="shared" si="24"/>
        <v>-1.9337553432839272</v>
      </c>
      <c r="BO47" s="11">
        <f t="shared" si="25"/>
        <v>-3.7231949252061636</v>
      </c>
      <c r="BP47" s="11">
        <f t="shared" si="26"/>
        <v>-2.5680800681100902</v>
      </c>
      <c r="BQ47" s="11">
        <f t="shared" si="27"/>
        <v>-2.5825716260102105</v>
      </c>
      <c r="BR47" s="11">
        <f t="shared" si="28"/>
        <v>-3.4557206563401444</v>
      </c>
      <c r="BS47" s="11">
        <f t="shared" si="29"/>
        <v>0.87466611462190258</v>
      </c>
      <c r="BT47" s="11">
        <f t="shared" si="30"/>
        <v>-2.397253391133658</v>
      </c>
      <c r="BU47" s="11">
        <f t="shared" si="31"/>
        <v>0.1924552881258812</v>
      </c>
      <c r="BV47" s="11">
        <f t="shared" si="32"/>
        <v>-1.8595666298729441</v>
      </c>
      <c r="BW47" s="11">
        <f t="shared" si="33"/>
        <v>-2.3476628822110879</v>
      </c>
      <c r="BX47" s="11">
        <f t="shared" si="34"/>
        <v>-1.6084981787475527</v>
      </c>
    </row>
    <row r="48" spans="1:76" x14ac:dyDescent="0.25">
      <c r="A48" s="4">
        <v>201102</v>
      </c>
      <c r="B48" s="5">
        <v>99.526579400541763</v>
      </c>
      <c r="C48" s="5">
        <v>98.823943470492154</v>
      </c>
      <c r="D48" s="5">
        <v>99.046762858551986</v>
      </c>
      <c r="E48" s="5">
        <v>99.74216930156193</v>
      </c>
      <c r="F48" s="5">
        <v>99.198435794081931</v>
      </c>
      <c r="G48" s="5">
        <v>97.588505991919121</v>
      </c>
      <c r="H48" s="5">
        <v>99.778764838513595</v>
      </c>
      <c r="I48" s="5">
        <v>98.68935630991183</v>
      </c>
      <c r="J48" s="5">
        <v>98.179772671548221</v>
      </c>
      <c r="K48" s="5">
        <v>98.322987508758686</v>
      </c>
      <c r="L48" s="5">
        <v>98.859820303696324</v>
      </c>
      <c r="M48" s="5">
        <v>98.412081893106631</v>
      </c>
      <c r="N48" s="5">
        <v>100.48893893803226</v>
      </c>
      <c r="O48" s="5">
        <v>98.729177106492486</v>
      </c>
      <c r="P48" s="5">
        <v>100.36700126104893</v>
      </c>
      <c r="Q48" s="5">
        <v>99.276597137248004</v>
      </c>
      <c r="R48" s="5">
        <v>98.202468254722604</v>
      </c>
      <c r="S48" s="5">
        <v>99.183800000000005</v>
      </c>
      <c r="U48" s="10">
        <f t="shared" si="65"/>
        <v>-0.43488442597063859</v>
      </c>
      <c r="V48" s="10">
        <f t="shared" si="66"/>
        <v>-0.60573776361733112</v>
      </c>
      <c r="W48" s="10">
        <f t="shared" si="67"/>
        <v>-0.49048292843041352</v>
      </c>
      <c r="X48" s="10">
        <f t="shared" si="68"/>
        <v>0.33913249662107514</v>
      </c>
      <c r="Y48" s="10">
        <f t="shared" si="69"/>
        <v>-0.62812271268740671</v>
      </c>
      <c r="Z48" s="10">
        <f t="shared" si="70"/>
        <v>-0.8208014732142388</v>
      </c>
      <c r="AA48" s="10">
        <f t="shared" si="71"/>
        <v>3.1298144270719419E-3</v>
      </c>
      <c r="AB48" s="10">
        <f t="shared" si="72"/>
        <v>-0.85994589133246979</v>
      </c>
      <c r="AC48" s="10">
        <f t="shared" si="73"/>
        <v>-0.75840246005388634</v>
      </c>
      <c r="AD48" s="10">
        <f t="shared" si="74"/>
        <v>-0.90514590475412326</v>
      </c>
      <c r="AE48" s="10">
        <f t="shared" si="75"/>
        <v>-0.70021437535147113</v>
      </c>
      <c r="AF48" s="10">
        <f t="shared" si="76"/>
        <v>-0.53127498888816405</v>
      </c>
      <c r="AG48" s="10">
        <f t="shared" si="77"/>
        <v>-0.12302601874888408</v>
      </c>
      <c r="AH48" s="10">
        <f t="shared" si="78"/>
        <v>-0.72522136168353679</v>
      </c>
      <c r="AI48" s="10">
        <f t="shared" si="79"/>
        <v>-0.26530399137547622</v>
      </c>
      <c r="AJ48" s="10">
        <f t="shared" si="80"/>
        <v>-0.42153667780181481</v>
      </c>
      <c r="AK48" s="10">
        <f t="shared" si="81"/>
        <v>-0.86355082294491403</v>
      </c>
      <c r="AL48" s="10">
        <f t="shared" si="82"/>
        <v>-0.48391579483896274</v>
      </c>
      <c r="AM48" s="10"/>
      <c r="AN48" s="10">
        <f t="shared" ref="AN48:BE48" si="95">(B48/B44-1)*100</f>
        <v>-0.4898309055710981</v>
      </c>
      <c r="AO48" s="10">
        <f t="shared" si="95"/>
        <v>-0.92206816938157354</v>
      </c>
      <c r="AP48" s="10">
        <f t="shared" si="95"/>
        <v>-0.89043911105998186</v>
      </c>
      <c r="AQ48" s="10">
        <f t="shared" si="95"/>
        <v>-9.986520438107771E-2</v>
      </c>
      <c r="AR48" s="10">
        <f t="shared" si="95"/>
        <v>-0.61399271454546378</v>
      </c>
      <c r="AS48" s="10">
        <f t="shared" si="95"/>
        <v>-2.7875121465909203</v>
      </c>
      <c r="AT48" s="10">
        <f t="shared" si="95"/>
        <v>-0.26049328016168882</v>
      </c>
      <c r="AU48" s="10">
        <f t="shared" si="95"/>
        <v>-1.2241642009402032</v>
      </c>
      <c r="AV48" s="10">
        <f t="shared" si="95"/>
        <v>-2.0794878961148955</v>
      </c>
      <c r="AW48" s="10">
        <f t="shared" si="95"/>
        <v>-1.8320411714848772</v>
      </c>
      <c r="AX48" s="10">
        <f t="shared" si="95"/>
        <v>-1.1114037439057367</v>
      </c>
      <c r="AY48" s="10">
        <f t="shared" si="95"/>
        <v>-1.7582842914280472</v>
      </c>
      <c r="AZ48" s="10">
        <f t="shared" si="95"/>
        <v>0.63575786488361263</v>
      </c>
      <c r="BA48" s="10">
        <f t="shared" si="95"/>
        <v>-1.2507029813176196</v>
      </c>
      <c r="BB48" s="10">
        <f t="shared" si="95"/>
        <v>0.61206289648707557</v>
      </c>
      <c r="BC48" s="10">
        <f t="shared" si="95"/>
        <v>-0.76804157710538279</v>
      </c>
      <c r="BD48" s="10">
        <f t="shared" si="95"/>
        <v>-1.9767523488166572</v>
      </c>
      <c r="BE48" s="10">
        <f t="shared" si="95"/>
        <v>-0.84217934901055225</v>
      </c>
      <c r="BG48" s="11">
        <f t="shared" si="35"/>
        <v>-1.7395377038825544</v>
      </c>
      <c r="BH48" s="11">
        <f t="shared" si="18"/>
        <v>-2.4229510544693245</v>
      </c>
      <c r="BI48" s="11">
        <f t="shared" si="19"/>
        <v>-1.9619317137216541</v>
      </c>
      <c r="BJ48" s="11">
        <f t="shared" si="20"/>
        <v>1.3565299864843006</v>
      </c>
      <c r="BK48" s="11">
        <f t="shared" si="21"/>
        <v>-2.5124908507496269</v>
      </c>
      <c r="BL48" s="11">
        <f t="shared" si="22"/>
        <v>-3.2832058928569552</v>
      </c>
      <c r="BM48" s="11">
        <f t="shared" si="23"/>
        <v>1.2519257708287768E-2</v>
      </c>
      <c r="BN48" s="11">
        <f t="shared" si="24"/>
        <v>-3.4397835653298792</v>
      </c>
      <c r="BO48" s="11">
        <f t="shared" si="25"/>
        <v>-3.0336098402155454</v>
      </c>
      <c r="BP48" s="11">
        <f t="shared" si="26"/>
        <v>-3.6205836190164931</v>
      </c>
      <c r="BQ48" s="11">
        <f t="shared" si="27"/>
        <v>-2.8008575014058845</v>
      </c>
      <c r="BR48" s="11">
        <f t="shared" si="28"/>
        <v>-2.1250999555526562</v>
      </c>
      <c r="BS48" s="11">
        <f t="shared" si="29"/>
        <v>-0.49210407499553632</v>
      </c>
      <c r="BT48" s="11">
        <f t="shared" si="30"/>
        <v>-2.9008854467341472</v>
      </c>
      <c r="BU48" s="11">
        <f t="shared" si="31"/>
        <v>-1.0612159655019049</v>
      </c>
      <c r="BV48" s="11">
        <f t="shared" si="32"/>
        <v>-1.6861467112072592</v>
      </c>
      <c r="BW48" s="11">
        <f t="shared" si="33"/>
        <v>-3.4542032917796561</v>
      </c>
      <c r="BX48" s="11">
        <f t="shared" si="34"/>
        <v>-1.935663179355851</v>
      </c>
    </row>
    <row r="49" spans="1:76" x14ac:dyDescent="0.25">
      <c r="A49" s="4">
        <v>201103</v>
      </c>
      <c r="B49" s="5">
        <v>99.181091033499072</v>
      </c>
      <c r="C49" s="5">
        <v>97.976136786513436</v>
      </c>
      <c r="D49" s="5">
        <v>98.567437359142332</v>
      </c>
      <c r="E49" s="5">
        <v>100.1306888118614</v>
      </c>
      <c r="F49" s="5">
        <v>98.822861715844496</v>
      </c>
      <c r="G49" s="5">
        <v>97.161267704499252</v>
      </c>
      <c r="H49" s="5">
        <v>99.324088470404007</v>
      </c>
      <c r="I49" s="5">
        <v>97.574678340878378</v>
      </c>
      <c r="J49" s="5">
        <v>97.770528750135313</v>
      </c>
      <c r="K49" s="5">
        <v>97.796671695531927</v>
      </c>
      <c r="L49" s="5">
        <v>98.049185123496841</v>
      </c>
      <c r="M49" s="5">
        <v>97.411322914969332</v>
      </c>
      <c r="N49" s="5">
        <v>100.71324189841508</v>
      </c>
      <c r="O49" s="5">
        <v>98.421706061192609</v>
      </c>
      <c r="P49" s="5">
        <v>99.686056886500353</v>
      </c>
      <c r="Q49" s="5">
        <v>99.017433732622251</v>
      </c>
      <c r="R49" s="5">
        <v>97.459501628615783</v>
      </c>
      <c r="S49" s="5">
        <v>98.833799999999997</v>
      </c>
      <c r="U49" s="10">
        <f t="shared" si="65"/>
        <v>-0.34713176030323201</v>
      </c>
      <c r="V49" s="10">
        <f t="shared" si="66"/>
        <v>-0.85789602621136885</v>
      </c>
      <c r="W49" s="10">
        <f t="shared" si="67"/>
        <v>-0.48393858171232873</v>
      </c>
      <c r="X49" s="10">
        <f t="shared" si="68"/>
        <v>0.3895238222910713</v>
      </c>
      <c r="Y49" s="10">
        <f t="shared" si="69"/>
        <v>-0.37860887143126298</v>
      </c>
      <c r="Z49" s="10">
        <f t="shared" si="70"/>
        <v>-0.43779570460402706</v>
      </c>
      <c r="AA49" s="10">
        <f t="shared" si="71"/>
        <v>-0.45568450245445646</v>
      </c>
      <c r="AB49" s="10">
        <f t="shared" si="72"/>
        <v>-1.12948144634063</v>
      </c>
      <c r="AC49" s="10">
        <f t="shared" si="73"/>
        <v>-0.41683119677002889</v>
      </c>
      <c r="AD49" s="10">
        <f t="shared" si="74"/>
        <v>-0.53529273933002885</v>
      </c>
      <c r="AE49" s="10">
        <f t="shared" si="75"/>
        <v>-0.8199844767158404</v>
      </c>
      <c r="AF49" s="10">
        <f t="shared" si="76"/>
        <v>-1.0169066225265921</v>
      </c>
      <c r="AG49" s="10">
        <f t="shared" si="77"/>
        <v>0.22321159199534257</v>
      </c>
      <c r="AH49" s="10">
        <f t="shared" si="78"/>
        <v>-0.31142875319241092</v>
      </c>
      <c r="AI49" s="10">
        <f t="shared" si="79"/>
        <v>-0.67845443820472306</v>
      </c>
      <c r="AJ49" s="10">
        <f t="shared" si="80"/>
        <v>-0.26105186126339497</v>
      </c>
      <c r="AK49" s="10">
        <f t="shared" si="81"/>
        <v>-0.75656614269580258</v>
      </c>
      <c r="AL49" s="10">
        <f t="shared" si="82"/>
        <v>-0.35288020825982036</v>
      </c>
      <c r="AM49" s="10"/>
      <c r="AN49" s="10">
        <f t="shared" ref="AN49:BE49" si="96">(B49/B45-1)*100</f>
        <v>-0.80446268110866415</v>
      </c>
      <c r="AO49" s="10">
        <f t="shared" si="96"/>
        <v>-1.9342113926533622</v>
      </c>
      <c r="AP49" s="10">
        <f t="shared" si="96"/>
        <v>-1.4299073702706777</v>
      </c>
      <c r="AQ49" s="10">
        <f t="shared" si="96"/>
        <v>1.0717518306679885E-2</v>
      </c>
      <c r="AR49" s="10">
        <f t="shared" si="96"/>
        <v>-1.7456850176965744</v>
      </c>
      <c r="AS49" s="10">
        <f t="shared" si="96"/>
        <v>-2.5949007374803434</v>
      </c>
      <c r="AT49" s="10">
        <f t="shared" si="96"/>
        <v>-0.68942900854125355</v>
      </c>
      <c r="AU49" s="10">
        <f t="shared" si="96"/>
        <v>-2.5717827589095354</v>
      </c>
      <c r="AV49" s="10">
        <f t="shared" si="96"/>
        <v>-2.1011131714263054</v>
      </c>
      <c r="AW49" s="10">
        <f t="shared" si="96"/>
        <v>-2.1912739984172536</v>
      </c>
      <c r="AX49" s="10">
        <f t="shared" si="96"/>
        <v>-2.20329163466636</v>
      </c>
      <c r="AY49" s="10">
        <f t="shared" si="96"/>
        <v>-2.840587430507191</v>
      </c>
      <c r="AZ49" s="10">
        <f t="shared" si="96"/>
        <v>0.58209297072620014</v>
      </c>
      <c r="BA49" s="10">
        <f t="shared" si="96"/>
        <v>-1.834956595295234</v>
      </c>
      <c r="BB49" s="10">
        <f t="shared" si="96"/>
        <v>-0.38349495626032182</v>
      </c>
      <c r="BC49" s="10">
        <f t="shared" si="96"/>
        <v>-1.3157289560214669</v>
      </c>
      <c r="BD49" s="10">
        <f t="shared" si="96"/>
        <v>-2.235464600343573</v>
      </c>
      <c r="BE49" s="10">
        <f t="shared" si="96"/>
        <v>-1.2326704128121868</v>
      </c>
      <c r="BG49" s="11">
        <f t="shared" si="35"/>
        <v>-1.388527041212928</v>
      </c>
      <c r="BH49" s="11">
        <f t="shared" si="18"/>
        <v>-3.4315841048454754</v>
      </c>
      <c r="BI49" s="11">
        <f t="shared" si="19"/>
        <v>-1.9357543268493149</v>
      </c>
      <c r="BJ49" s="11">
        <f t="shared" si="20"/>
        <v>1.5580952891642852</v>
      </c>
      <c r="BK49" s="11">
        <f t="shared" si="21"/>
        <v>-1.5144354857250519</v>
      </c>
      <c r="BL49" s="11">
        <f t="shared" si="22"/>
        <v>-1.7511828184161082</v>
      </c>
      <c r="BM49" s="11">
        <f t="shared" si="23"/>
        <v>-1.8227380098178259</v>
      </c>
      <c r="BN49" s="11">
        <f t="shared" si="24"/>
        <v>-4.5179257853625199</v>
      </c>
      <c r="BO49" s="11">
        <f t="shared" si="25"/>
        <v>-1.6673247870801156</v>
      </c>
      <c r="BP49" s="11">
        <f t="shared" si="26"/>
        <v>-2.1411709573201154</v>
      </c>
      <c r="BQ49" s="11">
        <f t="shared" si="27"/>
        <v>-3.2799379068633616</v>
      </c>
      <c r="BR49" s="11">
        <f t="shared" si="28"/>
        <v>-4.0676264901063686</v>
      </c>
      <c r="BS49" s="11">
        <f t="shared" si="29"/>
        <v>0.89284636798137029</v>
      </c>
      <c r="BT49" s="11">
        <f t="shared" si="30"/>
        <v>-1.2457150127696437</v>
      </c>
      <c r="BU49" s="11">
        <f t="shared" si="31"/>
        <v>-2.7138177528188923</v>
      </c>
      <c r="BV49" s="11">
        <f t="shared" si="32"/>
        <v>-1.0442074450535799</v>
      </c>
      <c r="BW49" s="11">
        <f t="shared" si="33"/>
        <v>-3.0262645707832103</v>
      </c>
      <c r="BX49" s="11">
        <f t="shared" si="34"/>
        <v>-1.4115208330392814</v>
      </c>
    </row>
    <row r="50" spans="1:76" x14ac:dyDescent="0.25">
      <c r="A50" s="4">
        <v>201104</v>
      </c>
      <c r="B50" s="5">
        <v>98.804013125525501</v>
      </c>
      <c r="C50" s="5">
        <v>96.535472056676625</v>
      </c>
      <c r="D50" s="5">
        <v>97.43486597528387</v>
      </c>
      <c r="E50" s="5">
        <v>99.67731972956463</v>
      </c>
      <c r="F50" s="5">
        <v>98.265998868358466</v>
      </c>
      <c r="G50" s="5">
        <v>96.690597149356407</v>
      </c>
      <c r="H50" s="5">
        <v>98.472552725288367</v>
      </c>
      <c r="I50" s="5">
        <v>96.55079651254718</v>
      </c>
      <c r="J50" s="5">
        <v>97.23312910809922</v>
      </c>
      <c r="K50" s="5">
        <v>96.971189913817312</v>
      </c>
      <c r="L50" s="5">
        <v>97.068635389391886</v>
      </c>
      <c r="M50" s="5">
        <v>96.728899253113909</v>
      </c>
      <c r="N50" s="5">
        <v>100.68537128304084</v>
      </c>
      <c r="O50" s="5">
        <v>97.612495252366656</v>
      </c>
      <c r="P50" s="5">
        <v>99.297725885250387</v>
      </c>
      <c r="Q50" s="5">
        <v>98.900494083841352</v>
      </c>
      <c r="R50" s="5">
        <v>97.228519542414347</v>
      </c>
      <c r="S50" s="5">
        <v>98.316000000000003</v>
      </c>
      <c r="U50" s="10">
        <f t="shared" si="65"/>
        <v>-0.38019132885542817</v>
      </c>
      <c r="V50" s="10">
        <f t="shared" si="66"/>
        <v>-1.4704241023260289</v>
      </c>
      <c r="W50" s="10">
        <f t="shared" si="67"/>
        <v>-1.1490319868333376</v>
      </c>
      <c r="X50" s="10">
        <f t="shared" si="68"/>
        <v>-0.45277735295382593</v>
      </c>
      <c r="Y50" s="10">
        <f t="shared" si="69"/>
        <v>-0.56349597432954202</v>
      </c>
      <c r="Z50" s="10">
        <f t="shared" si="70"/>
        <v>-0.48442199887132054</v>
      </c>
      <c r="AA50" s="10">
        <f t="shared" si="71"/>
        <v>-0.85733054108961815</v>
      </c>
      <c r="AB50" s="10">
        <f t="shared" si="72"/>
        <v>-1.0493314922896846</v>
      </c>
      <c r="AC50" s="10">
        <f t="shared" si="73"/>
        <v>-0.54965402039451883</v>
      </c>
      <c r="AD50" s="10">
        <f t="shared" si="74"/>
        <v>-0.84407962704964312</v>
      </c>
      <c r="AE50" s="10">
        <f t="shared" si="75"/>
        <v>-1.0000590345242699</v>
      </c>
      <c r="AF50" s="10">
        <f t="shared" si="76"/>
        <v>-0.70055886875811657</v>
      </c>
      <c r="AG50" s="10">
        <f t="shared" si="77"/>
        <v>-2.7673238244430021E-2</v>
      </c>
      <c r="AH50" s="10">
        <f t="shared" si="78"/>
        <v>-0.82218734180733444</v>
      </c>
      <c r="AI50" s="10">
        <f t="shared" si="79"/>
        <v>-0.38955397914084422</v>
      </c>
      <c r="AJ50" s="10">
        <f t="shared" si="80"/>
        <v>-0.11810006013351915</v>
      </c>
      <c r="AK50" s="10">
        <f t="shared" si="81"/>
        <v>-0.23700314729868666</v>
      </c>
      <c r="AL50" s="10">
        <f t="shared" si="82"/>
        <v>-0.52390983651341427</v>
      </c>
      <c r="AM50" s="10"/>
      <c r="AN50" s="10">
        <f t="shared" ref="AN50:BE50" si="97">(B50/B46-1)*100</f>
        <v>-1.1509744083863516</v>
      </c>
      <c r="AO50" s="10">
        <f t="shared" si="97"/>
        <v>-3.8506860056061187</v>
      </c>
      <c r="AP50" s="10">
        <f t="shared" si="97"/>
        <v>-2.6239633004795149</v>
      </c>
      <c r="AQ50" s="10">
        <f t="shared" si="97"/>
        <v>-0.3034833691184069</v>
      </c>
      <c r="AR50" s="10">
        <f t="shared" si="97"/>
        <v>-1.8529863354839193</v>
      </c>
      <c r="AS50" s="10">
        <f t="shared" si="97"/>
        <v>-2.8209779670569812</v>
      </c>
      <c r="AT50" s="10">
        <f t="shared" si="97"/>
        <v>-1.6438241223972305</v>
      </c>
      <c r="AU50" s="10">
        <f t="shared" si="97"/>
        <v>-3.4771678139654649</v>
      </c>
      <c r="AV50" s="10">
        <f t="shared" si="97"/>
        <v>-2.6301169649889933</v>
      </c>
      <c r="AW50" s="10">
        <f t="shared" si="97"/>
        <v>-2.8950173954410796</v>
      </c>
      <c r="AX50" s="10">
        <f t="shared" si="97"/>
        <v>-3.128876667738778</v>
      </c>
      <c r="AY50" s="10">
        <f t="shared" si="97"/>
        <v>-3.0771724996558003</v>
      </c>
      <c r="AZ50" s="10">
        <f t="shared" si="97"/>
        <v>0.29103450599419212</v>
      </c>
      <c r="BA50" s="10">
        <f t="shared" si="97"/>
        <v>-2.4363118643023651</v>
      </c>
      <c r="BB50" s="10">
        <f t="shared" si="97"/>
        <v>-1.2803680593318156</v>
      </c>
      <c r="BC50" s="10">
        <f t="shared" si="97"/>
        <v>-1.259961512384622</v>
      </c>
      <c r="BD50" s="10">
        <f t="shared" si="97"/>
        <v>-2.422839316703651</v>
      </c>
      <c r="BE50" s="10">
        <f t="shared" si="97"/>
        <v>-1.7513003592539045</v>
      </c>
      <c r="BG50" s="11">
        <f t="shared" si="35"/>
        <v>-1.5207653154217127</v>
      </c>
      <c r="BH50" s="11">
        <f t="shared" si="18"/>
        <v>-5.8816964093041157</v>
      </c>
      <c r="BI50" s="11">
        <f t="shared" si="19"/>
        <v>-4.5961279473333505</v>
      </c>
      <c r="BJ50" s="11">
        <f t="shared" si="20"/>
        <v>-1.8111094118153037</v>
      </c>
      <c r="BK50" s="11">
        <f t="shared" si="21"/>
        <v>-2.2539838973181681</v>
      </c>
      <c r="BL50" s="11">
        <f t="shared" si="22"/>
        <v>-1.9376879954852821</v>
      </c>
      <c r="BM50" s="11">
        <f t="shared" si="23"/>
        <v>-3.4293221643584726</v>
      </c>
      <c r="BN50" s="11">
        <f t="shared" si="24"/>
        <v>-4.1973259691587383</v>
      </c>
      <c r="BO50" s="11">
        <f t="shared" si="25"/>
        <v>-2.1986160815780753</v>
      </c>
      <c r="BP50" s="11">
        <f t="shared" si="26"/>
        <v>-3.3763185081985725</v>
      </c>
      <c r="BQ50" s="11">
        <f t="shared" si="27"/>
        <v>-4.0002361380970797</v>
      </c>
      <c r="BR50" s="11">
        <f t="shared" si="28"/>
        <v>-2.8022354750324663</v>
      </c>
      <c r="BS50" s="11">
        <f t="shared" si="29"/>
        <v>-0.11069295297772008</v>
      </c>
      <c r="BT50" s="11">
        <f t="shared" si="30"/>
        <v>-3.2887493672293378</v>
      </c>
      <c r="BU50" s="11">
        <f t="shared" si="31"/>
        <v>-1.5582159165633769</v>
      </c>
      <c r="BV50" s="11">
        <f t="shared" si="32"/>
        <v>-0.47240024053407659</v>
      </c>
      <c r="BW50" s="11">
        <f t="shared" si="33"/>
        <v>-0.94801258919474662</v>
      </c>
      <c r="BX50" s="11">
        <f t="shared" si="34"/>
        <v>-2.0956393460536571</v>
      </c>
    </row>
    <row r="51" spans="1:76" x14ac:dyDescent="0.25">
      <c r="A51" s="4">
        <v>201201</v>
      </c>
      <c r="B51" s="5">
        <v>97.452467251232534</v>
      </c>
      <c r="C51" s="5">
        <v>95.322396984748281</v>
      </c>
      <c r="D51" s="5">
        <v>96.263545929455773</v>
      </c>
      <c r="E51" s="5">
        <v>99.608584591856612</v>
      </c>
      <c r="F51" s="5">
        <v>97.620168070989735</v>
      </c>
      <c r="G51" s="5">
        <v>96.067847617968923</v>
      </c>
      <c r="H51" s="5">
        <v>97.228670974916795</v>
      </c>
      <c r="I51" s="5">
        <v>94.489895998552456</v>
      </c>
      <c r="J51" s="5">
        <v>96.459450499362575</v>
      </c>
      <c r="K51" s="5">
        <v>95.838048085567323</v>
      </c>
      <c r="L51" s="5">
        <v>95.815831216691791</v>
      </c>
      <c r="M51" s="5">
        <v>96.115916974188906</v>
      </c>
      <c r="N51" s="5">
        <v>100.16406509693988</v>
      </c>
      <c r="O51" s="5">
        <v>96.536911498824196</v>
      </c>
      <c r="P51" s="5">
        <v>97.748773440697775</v>
      </c>
      <c r="Q51" s="5">
        <v>98.220868072062785</v>
      </c>
      <c r="R51" s="5">
        <v>95.54535418477856</v>
      </c>
      <c r="S51" s="5">
        <v>97.374499999999998</v>
      </c>
      <c r="U51" s="10">
        <f t="shared" si="65"/>
        <v>-1.3679058486985696</v>
      </c>
      <c r="V51" s="10">
        <f t="shared" si="66"/>
        <v>-1.2566107007962235</v>
      </c>
      <c r="W51" s="10">
        <f t="shared" si="67"/>
        <v>-1.2021569836461077</v>
      </c>
      <c r="X51" s="10">
        <f t="shared" si="68"/>
        <v>-6.895765044094837E-2</v>
      </c>
      <c r="Y51" s="10">
        <f t="shared" si="69"/>
        <v>-0.65722712312110687</v>
      </c>
      <c r="Z51" s="10">
        <f t="shared" si="70"/>
        <v>-0.64406421073760489</v>
      </c>
      <c r="AA51" s="10">
        <f t="shared" si="71"/>
        <v>-1.2631760992747543</v>
      </c>
      <c r="AB51" s="10">
        <f t="shared" si="72"/>
        <v>-2.134524611329236</v>
      </c>
      <c r="AC51" s="10">
        <f t="shared" si="73"/>
        <v>-0.7956944467728766</v>
      </c>
      <c r="AD51" s="10">
        <f t="shared" si="74"/>
        <v>-1.1685345196414176</v>
      </c>
      <c r="AE51" s="10">
        <f t="shared" si="75"/>
        <v>-1.2906374625278882</v>
      </c>
      <c r="AF51" s="10">
        <f t="shared" si="76"/>
        <v>-0.63371162461074437</v>
      </c>
      <c r="AG51" s="10">
        <f t="shared" si="77"/>
        <v>-0.51775762403010184</v>
      </c>
      <c r="AH51" s="10">
        <f t="shared" si="78"/>
        <v>-1.1018914645729017</v>
      </c>
      <c r="AI51" s="10">
        <f t="shared" si="79"/>
        <v>-1.5599072695205551</v>
      </c>
      <c r="AJ51" s="10">
        <f t="shared" si="80"/>
        <v>-0.68718161428235058</v>
      </c>
      <c r="AK51" s="10">
        <f t="shared" si="81"/>
        <v>-1.7311436660326085</v>
      </c>
      <c r="AL51" s="10">
        <f t="shared" si="82"/>
        <v>-0.95762642906547235</v>
      </c>
      <c r="AM51" s="10"/>
      <c r="AN51" s="10">
        <f t="shared" ref="AN51:BE51" si="98">(B51/B47-1)*100</f>
        <v>-2.5097996607079009</v>
      </c>
      <c r="AO51" s="10">
        <f t="shared" si="98"/>
        <v>-4.1274918792161497</v>
      </c>
      <c r="AP51" s="10">
        <f t="shared" si="98"/>
        <v>-3.2867032644276706</v>
      </c>
      <c r="AQ51" s="10">
        <f t="shared" si="98"/>
        <v>0.20474827397480855</v>
      </c>
      <c r="AR51" s="10">
        <f t="shared" si="98"/>
        <v>-2.2091499259713543</v>
      </c>
      <c r="AS51" s="10">
        <f t="shared" si="98"/>
        <v>-2.366246576902109</v>
      </c>
      <c r="AT51" s="10">
        <f t="shared" si="98"/>
        <v>-2.5526982527270481</v>
      </c>
      <c r="AU51" s="10">
        <f t="shared" si="98"/>
        <v>-5.0785844361818766</v>
      </c>
      <c r="AV51" s="10">
        <f t="shared" si="98"/>
        <v>-2.4973301027389816</v>
      </c>
      <c r="AW51" s="10">
        <f t="shared" si="98"/>
        <v>-3.4095928892880045</v>
      </c>
      <c r="AX51" s="10">
        <f t="shared" si="98"/>
        <v>-3.7577504183541555</v>
      </c>
      <c r="AY51" s="10">
        <f t="shared" si="98"/>
        <v>-2.8520936577592138</v>
      </c>
      <c r="AZ51" s="10">
        <f t="shared" si="98"/>
        <v>-0.44592141914695516</v>
      </c>
      <c r="BA51" s="10">
        <f t="shared" si="98"/>
        <v>-2.92960196421721</v>
      </c>
      <c r="BB51" s="10">
        <f t="shared" si="98"/>
        <v>-2.8670371552952267</v>
      </c>
      <c r="BC51" s="10">
        <f t="shared" si="98"/>
        <v>-1.4804758540750251</v>
      </c>
      <c r="BD51" s="10">
        <f t="shared" si="98"/>
        <v>-3.5459360891622715</v>
      </c>
      <c r="BE51" s="10">
        <f t="shared" si="98"/>
        <v>-2.2992772868608347</v>
      </c>
      <c r="BG51" s="11">
        <f t="shared" si="35"/>
        <v>-5.4716233947942783</v>
      </c>
      <c r="BH51" s="11">
        <f t="shared" si="18"/>
        <v>-5.026442803184894</v>
      </c>
      <c r="BI51" s="11">
        <f t="shared" si="19"/>
        <v>-4.8086279345844307</v>
      </c>
      <c r="BJ51" s="11">
        <f t="shared" si="20"/>
        <v>-0.27583060176379348</v>
      </c>
      <c r="BK51" s="11">
        <f t="shared" si="21"/>
        <v>-2.6289084924844275</v>
      </c>
      <c r="BL51" s="11">
        <f t="shared" si="22"/>
        <v>-2.5762568429504196</v>
      </c>
      <c r="BM51" s="11">
        <f t="shared" si="23"/>
        <v>-5.0527043970990171</v>
      </c>
      <c r="BN51" s="11">
        <f t="shared" si="24"/>
        <v>-8.538098445316944</v>
      </c>
      <c r="BO51" s="11">
        <f t="shared" si="25"/>
        <v>-3.1827777870915064</v>
      </c>
      <c r="BP51" s="11">
        <f t="shared" si="26"/>
        <v>-4.6741380785656705</v>
      </c>
      <c r="BQ51" s="11">
        <f t="shared" si="27"/>
        <v>-5.162549850111553</v>
      </c>
      <c r="BR51" s="11">
        <f t="shared" si="28"/>
        <v>-2.5348464984429775</v>
      </c>
      <c r="BS51" s="11">
        <f t="shared" si="29"/>
        <v>-2.0710304961204073</v>
      </c>
      <c r="BT51" s="11">
        <f t="shared" si="30"/>
        <v>-4.4075658582916066</v>
      </c>
      <c r="BU51" s="11">
        <f t="shared" si="31"/>
        <v>-6.2396290780822206</v>
      </c>
      <c r="BV51" s="11">
        <f t="shared" si="32"/>
        <v>-2.7487264571294023</v>
      </c>
      <c r="BW51" s="11">
        <f t="shared" si="33"/>
        <v>-6.924574664130434</v>
      </c>
      <c r="BX51" s="11">
        <f t="shared" si="34"/>
        <v>-3.8305057162618894</v>
      </c>
    </row>
    <row r="52" spans="1:76" x14ac:dyDescent="0.25">
      <c r="A52" s="4">
        <v>201202</v>
      </c>
      <c r="B52" s="5">
        <v>96.344989260874272</v>
      </c>
      <c r="C52" s="5">
        <v>93.68669766871875</v>
      </c>
      <c r="D52" s="5">
        <v>94.789364647564511</v>
      </c>
      <c r="E52" s="5">
        <v>98.673860642786053</v>
      </c>
      <c r="F52" s="5">
        <v>97.141632173369615</v>
      </c>
      <c r="G52" s="5">
        <v>95.097517952647351</v>
      </c>
      <c r="H52" s="5">
        <v>95.800756350493771</v>
      </c>
      <c r="I52" s="5">
        <v>93.202890210539891</v>
      </c>
      <c r="J52" s="5">
        <v>95.606319424625397</v>
      </c>
      <c r="K52" s="5">
        <v>94.510179478877973</v>
      </c>
      <c r="L52" s="5">
        <v>94.861169505967666</v>
      </c>
      <c r="M52" s="5">
        <v>95.230759924363753</v>
      </c>
      <c r="N52" s="5">
        <v>99.781344849293149</v>
      </c>
      <c r="O52" s="5">
        <v>95.80301796078237</v>
      </c>
      <c r="P52" s="5">
        <v>96.842176585893341</v>
      </c>
      <c r="Q52" s="5">
        <v>97.465421605331272</v>
      </c>
      <c r="R52" s="5">
        <v>94.952416715775456</v>
      </c>
      <c r="S52" s="5">
        <v>96.457099999999997</v>
      </c>
      <c r="U52" s="10">
        <f t="shared" si="65"/>
        <v>-1.1364288884581852</v>
      </c>
      <c r="V52" s="10">
        <f t="shared" si="66"/>
        <v>-1.7159653636188432</v>
      </c>
      <c r="W52" s="10">
        <f t="shared" si="67"/>
        <v>-1.5314013915211255</v>
      </c>
      <c r="X52" s="10">
        <f t="shared" si="68"/>
        <v>-0.9383969794376279</v>
      </c>
      <c r="Y52" s="10">
        <f t="shared" si="69"/>
        <v>-0.49020187843984431</v>
      </c>
      <c r="Z52" s="10">
        <f t="shared" si="70"/>
        <v>-1.0100462218954442</v>
      </c>
      <c r="AA52" s="10">
        <f t="shared" si="71"/>
        <v>-1.4686147718623088</v>
      </c>
      <c r="AB52" s="10">
        <f t="shared" si="72"/>
        <v>-1.3620565187544287</v>
      </c>
      <c r="AC52" s="10">
        <f t="shared" si="73"/>
        <v>-0.88444529833063834</v>
      </c>
      <c r="AD52" s="10">
        <f t="shared" si="74"/>
        <v>-1.3855338596877376</v>
      </c>
      <c r="AE52" s="10">
        <f t="shared" si="75"/>
        <v>-0.99635070593409036</v>
      </c>
      <c r="AF52" s="10">
        <f t="shared" si="76"/>
        <v>-0.92092660372044</v>
      </c>
      <c r="AG52" s="10">
        <f t="shared" si="77"/>
        <v>-0.38209336579573261</v>
      </c>
      <c r="AH52" s="10">
        <f t="shared" si="78"/>
        <v>-0.76022065202568934</v>
      </c>
      <c r="AI52" s="10">
        <f t="shared" si="79"/>
        <v>-0.92747645100063059</v>
      </c>
      <c r="AJ52" s="10">
        <f t="shared" si="80"/>
        <v>-0.76913030963772222</v>
      </c>
      <c r="AK52" s="10">
        <f t="shared" si="81"/>
        <v>-0.62058220837865052</v>
      </c>
      <c r="AL52" s="10">
        <f t="shared" si="82"/>
        <v>-0.9421357747664949</v>
      </c>
      <c r="AM52" s="10"/>
      <c r="AN52" s="10">
        <f t="shared" ref="AN52:BE52" si="99">(B52/B48-1)*100</f>
        <v>-3.1967240900174776</v>
      </c>
      <c r="AO52" s="10">
        <f t="shared" si="99"/>
        <v>-5.1983817092942974</v>
      </c>
      <c r="AP52" s="10">
        <f t="shared" si="99"/>
        <v>-4.2983718883043531</v>
      </c>
      <c r="AQ52" s="10">
        <f t="shared" si="99"/>
        <v>-1.0710702065702349</v>
      </c>
      <c r="AR52" s="10">
        <f t="shared" si="99"/>
        <v>-2.0734234408512964</v>
      </c>
      <c r="AS52" s="10">
        <f t="shared" si="99"/>
        <v>-2.5525424474456382</v>
      </c>
      <c r="AT52" s="10">
        <f t="shared" si="99"/>
        <v>-3.9868287550542503</v>
      </c>
      <c r="AU52" s="10">
        <f t="shared" si="99"/>
        <v>-5.5593290953716679</v>
      </c>
      <c r="AV52" s="10">
        <f t="shared" si="99"/>
        <v>-2.6211643976118082</v>
      </c>
      <c r="AW52" s="10">
        <f t="shared" si="99"/>
        <v>-3.8778398892131527</v>
      </c>
      <c r="AX52" s="10">
        <f t="shared" si="99"/>
        <v>-4.0447684260853878</v>
      </c>
      <c r="AY52" s="10">
        <f t="shared" si="99"/>
        <v>-3.2326538647951542</v>
      </c>
      <c r="AZ52" s="10">
        <f t="shared" si="99"/>
        <v>-0.70415121924559676</v>
      </c>
      <c r="BA52" s="10">
        <f t="shared" si="99"/>
        <v>-2.9638241009077415</v>
      </c>
      <c r="BB52" s="10">
        <f t="shared" si="99"/>
        <v>-3.511935826385526</v>
      </c>
      <c r="BC52" s="10">
        <f t="shared" si="99"/>
        <v>-1.8243730991432061</v>
      </c>
      <c r="BD52" s="10">
        <f t="shared" si="99"/>
        <v>-3.3095415998272038</v>
      </c>
      <c r="BE52" s="10">
        <f t="shared" si="99"/>
        <v>-2.7491384681772701</v>
      </c>
      <c r="BG52" s="11">
        <f t="shared" si="35"/>
        <v>-4.545715553832741</v>
      </c>
      <c r="BH52" s="11">
        <f t="shared" si="18"/>
        <v>-6.8638614544753729</v>
      </c>
      <c r="BI52" s="11">
        <f t="shared" si="19"/>
        <v>-6.1256055660845021</v>
      </c>
      <c r="BJ52" s="11">
        <f t="shared" si="20"/>
        <v>-3.7535879177505116</v>
      </c>
      <c r="BK52" s="11">
        <f t="shared" si="21"/>
        <v>-1.9608075137593772</v>
      </c>
      <c r="BL52" s="11">
        <f t="shared" si="22"/>
        <v>-4.040184887581777</v>
      </c>
      <c r="BM52" s="11">
        <f t="shared" si="23"/>
        <v>-5.8744590874492353</v>
      </c>
      <c r="BN52" s="11">
        <f t="shared" si="24"/>
        <v>-5.4482260750177147</v>
      </c>
      <c r="BO52" s="11">
        <f t="shared" si="25"/>
        <v>-3.5377811933225534</v>
      </c>
      <c r="BP52" s="11">
        <f t="shared" si="26"/>
        <v>-5.5421354387509503</v>
      </c>
      <c r="BQ52" s="11">
        <f t="shared" si="27"/>
        <v>-3.9854028237363615</v>
      </c>
      <c r="BR52" s="11">
        <f t="shared" si="28"/>
        <v>-3.68370641488176</v>
      </c>
      <c r="BS52" s="11">
        <f t="shared" si="29"/>
        <v>-1.5283734631829304</v>
      </c>
      <c r="BT52" s="11">
        <f t="shared" si="30"/>
        <v>-3.0408826081027573</v>
      </c>
      <c r="BU52" s="11">
        <f t="shared" si="31"/>
        <v>-3.7099058040025223</v>
      </c>
      <c r="BV52" s="11">
        <f t="shared" si="32"/>
        <v>-3.0765212385508889</v>
      </c>
      <c r="BW52" s="11">
        <f t="shared" si="33"/>
        <v>-2.4823288335146021</v>
      </c>
      <c r="BX52" s="11">
        <f t="shared" si="34"/>
        <v>-3.7685430990659796</v>
      </c>
    </row>
    <row r="53" spans="1:76" x14ac:dyDescent="0.25">
      <c r="A53" s="4">
        <v>201203</v>
      </c>
      <c r="B53" s="5">
        <v>95.32898111728916</v>
      </c>
      <c r="C53" s="5">
        <v>93.136546867119705</v>
      </c>
      <c r="D53" s="5">
        <v>93.783840671128146</v>
      </c>
      <c r="E53" s="5">
        <v>98.173272512542269</v>
      </c>
      <c r="F53" s="5">
        <v>96.353131136136966</v>
      </c>
      <c r="G53" s="5">
        <v>94.04817373808028</v>
      </c>
      <c r="H53" s="5">
        <v>95.047219528877605</v>
      </c>
      <c r="I53" s="5">
        <v>92.519447077925022</v>
      </c>
      <c r="J53" s="5">
        <v>94.99260995068677</v>
      </c>
      <c r="K53" s="5">
        <v>93.743802696459028</v>
      </c>
      <c r="L53" s="5">
        <v>93.896863477529521</v>
      </c>
      <c r="M53" s="5">
        <v>94.349658753850122</v>
      </c>
      <c r="N53" s="5">
        <v>99.281465611788491</v>
      </c>
      <c r="O53" s="5">
        <v>95.302930113001082</v>
      </c>
      <c r="P53" s="5">
        <v>96.167337024155785</v>
      </c>
      <c r="Q53" s="5">
        <v>96.926608471363011</v>
      </c>
      <c r="R53" s="5">
        <v>94.114587087409191</v>
      </c>
      <c r="S53" s="5">
        <v>95.752799999999993</v>
      </c>
      <c r="U53" s="10">
        <f t="shared" si="65"/>
        <v>-1.0545521374589195</v>
      </c>
      <c r="V53" s="10">
        <f t="shared" si="66"/>
        <v>-0.5872240299731879</v>
      </c>
      <c r="W53" s="10">
        <f t="shared" si="67"/>
        <v>-1.0607983080960559</v>
      </c>
      <c r="X53" s="10">
        <f t="shared" si="68"/>
        <v>-0.5073158453341442</v>
      </c>
      <c r="Y53" s="10">
        <f t="shared" si="69"/>
        <v>-0.81170247976213306</v>
      </c>
      <c r="Z53" s="10">
        <f t="shared" si="70"/>
        <v>-1.1034401708460817</v>
      </c>
      <c r="AA53" s="10">
        <f t="shared" si="71"/>
        <v>-0.78656667266727709</v>
      </c>
      <c r="AB53" s="10">
        <f t="shared" si="72"/>
        <v>-0.73328534240838517</v>
      </c>
      <c r="AC53" s="10">
        <f t="shared" si="73"/>
        <v>-0.64191308444047079</v>
      </c>
      <c r="AD53" s="10">
        <f t="shared" si="74"/>
        <v>-0.81089337322676203</v>
      </c>
      <c r="AE53" s="10">
        <f t="shared" si="75"/>
        <v>-1.0165445286624664</v>
      </c>
      <c r="AF53" s="10">
        <f t="shared" si="76"/>
        <v>-0.92522749079545497</v>
      </c>
      <c r="AG53" s="10">
        <f t="shared" si="77"/>
        <v>-0.50097464436830164</v>
      </c>
      <c r="AH53" s="10">
        <f t="shared" si="78"/>
        <v>-0.52199592291132246</v>
      </c>
      <c r="AI53" s="10">
        <f t="shared" si="79"/>
        <v>-0.69684468640480723</v>
      </c>
      <c r="AJ53" s="10">
        <f t="shared" si="80"/>
        <v>-0.55282491481962737</v>
      </c>
      <c r="AK53" s="10">
        <f t="shared" si="81"/>
        <v>-0.88236788208789774</v>
      </c>
      <c r="AL53" s="10">
        <f t="shared" si="82"/>
        <v>-0.73016916328606518</v>
      </c>
      <c r="AM53" s="10"/>
      <c r="AN53" s="10">
        <f t="shared" ref="AN53:BE53" si="100">(B53/B49-1)*100</f>
        <v>-3.8839156497167737</v>
      </c>
      <c r="AO53" s="10">
        <f t="shared" si="100"/>
        <v>-4.9395598541908452</v>
      </c>
      <c r="AP53" s="10">
        <f t="shared" si="100"/>
        <v>-4.8531206818176464</v>
      </c>
      <c r="AQ53" s="10">
        <f t="shared" si="100"/>
        <v>-1.9548615140329129</v>
      </c>
      <c r="AR53" s="10">
        <f t="shared" si="100"/>
        <v>-2.4991490195952815</v>
      </c>
      <c r="AS53" s="10">
        <f t="shared" si="100"/>
        <v>-3.2040483208668702</v>
      </c>
      <c r="AT53" s="10">
        <f t="shared" si="100"/>
        <v>-4.3059735129618577</v>
      </c>
      <c r="AU53" s="10">
        <f t="shared" si="100"/>
        <v>-5.1808843738053056</v>
      </c>
      <c r="AV53" s="10">
        <f t="shared" si="100"/>
        <v>-2.8412639626281044</v>
      </c>
      <c r="AW53" s="10">
        <f t="shared" si="100"/>
        <v>-4.1441788649930755</v>
      </c>
      <c r="AX53" s="10">
        <f t="shared" si="100"/>
        <v>-4.234937435469055</v>
      </c>
      <c r="AY53" s="10">
        <f t="shared" si="100"/>
        <v>-3.1430269803354838</v>
      </c>
      <c r="AZ53" s="10">
        <f t="shared" si="100"/>
        <v>-1.421636578902663</v>
      </c>
      <c r="BA53" s="10">
        <f t="shared" si="100"/>
        <v>-3.1687887489498134</v>
      </c>
      <c r="BB53" s="10">
        <f t="shared" si="100"/>
        <v>-3.5298014308569603</v>
      </c>
      <c r="BC53" s="10">
        <f t="shared" si="100"/>
        <v>-2.1115728639313325</v>
      </c>
      <c r="BD53" s="10">
        <f t="shared" si="100"/>
        <v>-3.4321071679115467</v>
      </c>
      <c r="BE53" s="10">
        <f t="shared" si="100"/>
        <v>-3.1173545892194787</v>
      </c>
      <c r="BG53" s="11">
        <f t="shared" si="35"/>
        <v>-4.2182085498356781</v>
      </c>
      <c r="BH53" s="11">
        <f t="shared" si="18"/>
        <v>-2.3488961198927516</v>
      </c>
      <c r="BI53" s="11">
        <f t="shared" si="19"/>
        <v>-4.2431932323842236</v>
      </c>
      <c r="BJ53" s="11">
        <f t="shared" si="20"/>
        <v>-2.0292633813365768</v>
      </c>
      <c r="BK53" s="11">
        <f t="shared" si="21"/>
        <v>-3.2468099190485322</v>
      </c>
      <c r="BL53" s="11">
        <f t="shared" si="22"/>
        <v>-4.4137606833843268</v>
      </c>
      <c r="BM53" s="11">
        <f t="shared" si="23"/>
        <v>-3.1462666906691084</v>
      </c>
      <c r="BN53" s="11">
        <f t="shared" si="24"/>
        <v>-2.9331413696335407</v>
      </c>
      <c r="BO53" s="11">
        <f t="shared" si="25"/>
        <v>-2.5676523377618832</v>
      </c>
      <c r="BP53" s="11">
        <f t="shared" si="26"/>
        <v>-3.2435734929070481</v>
      </c>
      <c r="BQ53" s="11">
        <f t="shared" si="27"/>
        <v>-4.0661781146498654</v>
      </c>
      <c r="BR53" s="11">
        <f t="shared" si="28"/>
        <v>-3.7009099631818199</v>
      </c>
      <c r="BS53" s="11">
        <f t="shared" si="29"/>
        <v>-2.0038985774732065</v>
      </c>
      <c r="BT53" s="11">
        <f t="shared" si="30"/>
        <v>-2.0879836916452899</v>
      </c>
      <c r="BU53" s="11">
        <f t="shared" si="31"/>
        <v>-2.7873787456192289</v>
      </c>
      <c r="BV53" s="11">
        <f t="shared" si="32"/>
        <v>-2.2112996592785095</v>
      </c>
      <c r="BW53" s="11">
        <f t="shared" si="33"/>
        <v>-3.5294715283515909</v>
      </c>
      <c r="BX53" s="11">
        <f t="shared" si="34"/>
        <v>-2.9206766531442607</v>
      </c>
    </row>
    <row r="54" spans="1:76" x14ac:dyDescent="0.25">
      <c r="A54" s="4">
        <v>201204</v>
      </c>
      <c r="B54" s="5">
        <v>94.430857652351492</v>
      </c>
      <c r="C54" s="5">
        <v>92.340478349542749</v>
      </c>
      <c r="D54" s="5">
        <v>92.027793864451468</v>
      </c>
      <c r="E54" s="5">
        <v>97.352802776135334</v>
      </c>
      <c r="F54" s="5">
        <v>96.016114477404358</v>
      </c>
      <c r="G54" s="5">
        <v>92.653808168998168</v>
      </c>
      <c r="H54" s="5">
        <v>93.848078562032782</v>
      </c>
      <c r="I54" s="5">
        <v>91.633826593068832</v>
      </c>
      <c r="J54" s="5">
        <v>93.940783146213874</v>
      </c>
      <c r="K54" s="5">
        <v>92.95573030962116</v>
      </c>
      <c r="L54" s="5">
        <v>93.489891547628559</v>
      </c>
      <c r="M54" s="5">
        <v>93.604962289260058</v>
      </c>
      <c r="N54" s="5">
        <v>98.370024109962415</v>
      </c>
      <c r="O54" s="5">
        <v>94.348356652520849</v>
      </c>
      <c r="P54" s="5">
        <v>94.422930795119086</v>
      </c>
      <c r="Q54" s="5">
        <v>95.987355128346778</v>
      </c>
      <c r="R54" s="5">
        <v>92.124706702366495</v>
      </c>
      <c r="S54" s="5">
        <v>94.813400000000001</v>
      </c>
      <c r="U54" s="10">
        <f t="shared" si="65"/>
        <v>-0.94213056135851181</v>
      </c>
      <c r="V54" s="10">
        <f t="shared" si="66"/>
        <v>-0.85473269554724451</v>
      </c>
      <c r="W54" s="10">
        <f t="shared" si="67"/>
        <v>-1.8724407041876279</v>
      </c>
      <c r="X54" s="10">
        <f t="shared" si="68"/>
        <v>-0.83573636225899861</v>
      </c>
      <c r="Y54" s="10">
        <f t="shared" si="69"/>
        <v>-0.34977239946301086</v>
      </c>
      <c r="Z54" s="10">
        <f t="shared" si="70"/>
        <v>-1.4826078100839579</v>
      </c>
      <c r="AA54" s="10">
        <f t="shared" si="71"/>
        <v>-1.2616265607648836</v>
      </c>
      <c r="AB54" s="10">
        <f t="shared" si="72"/>
        <v>-0.95722630520075347</v>
      </c>
      <c r="AC54" s="10">
        <f t="shared" si="73"/>
        <v>-1.1072722446713756</v>
      </c>
      <c r="AD54" s="10">
        <f t="shared" si="74"/>
        <v>-0.84066611783355505</v>
      </c>
      <c r="AE54" s="10">
        <f t="shared" si="75"/>
        <v>-0.43342441358369399</v>
      </c>
      <c r="AF54" s="10">
        <f t="shared" si="76"/>
        <v>-0.78929428513664357</v>
      </c>
      <c r="AG54" s="10">
        <f t="shared" si="77"/>
        <v>-0.91803791997794315</v>
      </c>
      <c r="AH54" s="10">
        <f t="shared" si="78"/>
        <v>-1.0016202642965877</v>
      </c>
      <c r="AI54" s="10">
        <f t="shared" si="79"/>
        <v>-1.8139279749407322</v>
      </c>
      <c r="AJ54" s="10">
        <f t="shared" si="80"/>
        <v>-0.96903560108959619</v>
      </c>
      <c r="AK54" s="10">
        <f t="shared" si="81"/>
        <v>-2.114316650185788</v>
      </c>
      <c r="AL54" s="10">
        <f t="shared" si="82"/>
        <v>-0.98106791655178105</v>
      </c>
      <c r="AM54" s="10"/>
      <c r="AN54" s="10">
        <f t="shared" ref="AN54:BE54" si="101">(B54/B50-1)*100</f>
        <v>-4.4260909398671222</v>
      </c>
      <c r="AO54" s="10">
        <f t="shared" si="101"/>
        <v>-4.3455463756068458</v>
      </c>
      <c r="AP54" s="10">
        <f t="shared" si="101"/>
        <v>-5.5494222285932038</v>
      </c>
      <c r="AQ54" s="10">
        <f t="shared" si="101"/>
        <v>-2.3320419928384517</v>
      </c>
      <c r="AR54" s="10">
        <f t="shared" si="101"/>
        <v>-2.2895858352471987</v>
      </c>
      <c r="AS54" s="10">
        <f t="shared" si="101"/>
        <v>-4.1749550621997695</v>
      </c>
      <c r="AT54" s="10">
        <f t="shared" si="101"/>
        <v>-4.696206237444267</v>
      </c>
      <c r="AU54" s="10">
        <f t="shared" si="101"/>
        <v>-5.0926249156726167</v>
      </c>
      <c r="AV54" s="10">
        <f t="shared" si="101"/>
        <v>-3.3860331268626309</v>
      </c>
      <c r="AW54" s="10">
        <f t="shared" si="101"/>
        <v>-4.1408789639117316</v>
      </c>
      <c r="AX54" s="10">
        <f t="shared" si="101"/>
        <v>-3.6868179174531113</v>
      </c>
      <c r="AY54" s="10">
        <f t="shared" si="101"/>
        <v>-3.2295797718935426</v>
      </c>
      <c r="AZ54" s="10">
        <f t="shared" si="101"/>
        <v>-2.2995864677994304</v>
      </c>
      <c r="BA54" s="10">
        <f t="shared" si="101"/>
        <v>-3.3439761901452592</v>
      </c>
      <c r="BB54" s="10">
        <f t="shared" si="101"/>
        <v>-4.9092716340399134</v>
      </c>
      <c r="BC54" s="10">
        <f t="shared" si="101"/>
        <v>-2.9455251791007275</v>
      </c>
      <c r="BD54" s="10">
        <f t="shared" si="101"/>
        <v>-5.2492960543551241</v>
      </c>
      <c r="BE54" s="10">
        <f t="shared" si="101"/>
        <v>-3.5625940843809767</v>
      </c>
      <c r="BG54" s="11">
        <f t="shared" si="35"/>
        <v>-3.7685222454340472</v>
      </c>
      <c r="BH54" s="11">
        <f t="shared" si="18"/>
        <v>-3.4189307821889781</v>
      </c>
      <c r="BI54" s="11">
        <f t="shared" si="19"/>
        <v>-7.4897628167505115</v>
      </c>
      <c r="BJ54" s="11">
        <f t="shared" si="20"/>
        <v>-3.3429454490359944</v>
      </c>
      <c r="BK54" s="11">
        <f t="shared" si="21"/>
        <v>-1.3990895978520435</v>
      </c>
      <c r="BL54" s="11">
        <f t="shared" si="22"/>
        <v>-5.9304312403358317</v>
      </c>
      <c r="BM54" s="11">
        <f t="shared" si="23"/>
        <v>-5.0465062430595342</v>
      </c>
      <c r="BN54" s="11">
        <f t="shared" si="24"/>
        <v>-3.8289052208030139</v>
      </c>
      <c r="BO54" s="11">
        <f t="shared" si="25"/>
        <v>-4.4290889786855026</v>
      </c>
      <c r="BP54" s="11">
        <f t="shared" si="26"/>
        <v>-3.3626644713342202</v>
      </c>
      <c r="BQ54" s="11">
        <f t="shared" si="27"/>
        <v>-1.733697654334776</v>
      </c>
      <c r="BR54" s="11">
        <f t="shared" si="28"/>
        <v>-3.1571771405465743</v>
      </c>
      <c r="BS54" s="11">
        <f t="shared" si="29"/>
        <v>-3.6721516799117726</v>
      </c>
      <c r="BT54" s="11">
        <f t="shared" si="30"/>
        <v>-4.0064810571863507</v>
      </c>
      <c r="BU54" s="11">
        <f t="shared" si="31"/>
        <v>-7.2557118997629289</v>
      </c>
      <c r="BV54" s="11">
        <f t="shared" si="32"/>
        <v>-3.8761424043583848</v>
      </c>
      <c r="BW54" s="11">
        <f t="shared" si="33"/>
        <v>-8.4572666007431518</v>
      </c>
      <c r="BX54" s="11">
        <f t="shared" si="34"/>
        <v>-3.9242716662071242</v>
      </c>
    </row>
    <row r="55" spans="1:76" x14ac:dyDescent="0.25">
      <c r="A55" s="4">
        <v>201301</v>
      </c>
      <c r="B55" s="5">
        <v>93.959474072037366</v>
      </c>
      <c r="C55" s="5">
        <v>92.999851093651827</v>
      </c>
      <c r="D55" s="5">
        <v>91.297667973541394</v>
      </c>
      <c r="E55" s="5">
        <v>97.094790976672698</v>
      </c>
      <c r="F55" s="5">
        <v>95.76327023170154</v>
      </c>
      <c r="G55" s="5">
        <v>91.581808341429834</v>
      </c>
      <c r="H55" s="5">
        <v>93.119350520182834</v>
      </c>
      <c r="I55" s="5">
        <v>92.115027577259951</v>
      </c>
      <c r="J55" s="5">
        <v>93.757062376035805</v>
      </c>
      <c r="K55" s="5">
        <v>92.766514350603671</v>
      </c>
      <c r="L55" s="5">
        <v>93.476135887825734</v>
      </c>
      <c r="M55" s="5">
        <v>93.261684005242898</v>
      </c>
      <c r="N55" s="5">
        <v>97.808608336549895</v>
      </c>
      <c r="O55" s="5">
        <v>94.065278597895201</v>
      </c>
      <c r="P55" s="5">
        <v>94.600472497144509</v>
      </c>
      <c r="Q55" s="5">
        <v>95.128002046412774</v>
      </c>
      <c r="R55" s="5">
        <v>91.786429460086936</v>
      </c>
      <c r="S55" s="5">
        <v>94.477900000000005</v>
      </c>
      <c r="U55" s="10">
        <f t="shared" si="65"/>
        <v>-0.49918383887768147</v>
      </c>
      <c r="V55" s="10">
        <f t="shared" si="66"/>
        <v>0.71406684900754414</v>
      </c>
      <c r="W55" s="10">
        <f t="shared" si="67"/>
        <v>-0.79337541437262127</v>
      </c>
      <c r="X55" s="10">
        <f t="shared" si="68"/>
        <v>-0.2650276028066112</v>
      </c>
      <c r="Y55" s="10">
        <f t="shared" si="69"/>
        <v>-0.26333521938374238</v>
      </c>
      <c r="Z55" s="10">
        <f t="shared" si="70"/>
        <v>-1.1569948917944495</v>
      </c>
      <c r="AA55" s="10">
        <f t="shared" si="71"/>
        <v>-0.77649756182089913</v>
      </c>
      <c r="AB55" s="10">
        <f t="shared" si="72"/>
        <v>0.52513466050922997</v>
      </c>
      <c r="AC55" s="10">
        <f t="shared" si="73"/>
        <v>-0.19557083092667238</v>
      </c>
      <c r="AD55" s="10">
        <f t="shared" si="74"/>
        <v>-0.2035549162889061</v>
      </c>
      <c r="AE55" s="10">
        <f t="shared" si="75"/>
        <v>-1.4713526323661963E-2</v>
      </c>
      <c r="AF55" s="10">
        <f t="shared" si="76"/>
        <v>-0.3667308608664932</v>
      </c>
      <c r="AG55" s="10">
        <f t="shared" si="77"/>
        <v>-0.57071834483332085</v>
      </c>
      <c r="AH55" s="10">
        <f t="shared" si="78"/>
        <v>-0.30003496051150824</v>
      </c>
      <c r="AI55" s="10">
        <f t="shared" si="79"/>
        <v>0.18802816278882251</v>
      </c>
      <c r="AJ55" s="10">
        <f t="shared" si="80"/>
        <v>-0.89527738396890655</v>
      </c>
      <c r="AK55" s="10">
        <f t="shared" si="81"/>
        <v>-0.36719491913548286</v>
      </c>
      <c r="AL55" s="10">
        <f t="shared" si="82"/>
        <v>-0.35385293639927928</v>
      </c>
      <c r="AM55" s="10"/>
      <c r="AN55" s="10">
        <f t="shared" ref="AN55:BE55" si="102">(B55/B51-1)*100</f>
        <v>-3.5843045104135052</v>
      </c>
      <c r="AO55" s="10">
        <f t="shared" si="102"/>
        <v>-2.4365164584227439</v>
      </c>
      <c r="AP55" s="10">
        <f t="shared" si="102"/>
        <v>-5.1586277110065026</v>
      </c>
      <c r="AQ55" s="10">
        <f t="shared" si="102"/>
        <v>-2.5236716548921123</v>
      </c>
      <c r="AR55" s="10">
        <f t="shared" si="102"/>
        <v>-1.9021661978064319</v>
      </c>
      <c r="AS55" s="10">
        <f t="shared" si="102"/>
        <v>-4.6696573180015744</v>
      </c>
      <c r="AT55" s="10">
        <f t="shared" si="102"/>
        <v>-4.2264492700862739</v>
      </c>
      <c r="AU55" s="10">
        <f t="shared" si="102"/>
        <v>-2.5133570062653932</v>
      </c>
      <c r="AV55" s="10">
        <f t="shared" si="102"/>
        <v>-2.8015794298399288</v>
      </c>
      <c r="AW55" s="10">
        <f t="shared" si="102"/>
        <v>-3.2049210061345201</v>
      </c>
      <c r="AX55" s="10">
        <f t="shared" si="102"/>
        <v>-2.4418671728419605</v>
      </c>
      <c r="AY55" s="10">
        <f t="shared" si="102"/>
        <v>-2.9695736760358749</v>
      </c>
      <c r="AZ55" s="10">
        <f t="shared" si="102"/>
        <v>-2.351598607854366</v>
      </c>
      <c r="BA55" s="10">
        <f t="shared" si="102"/>
        <v>-2.5602982968427557</v>
      </c>
      <c r="BB55" s="10">
        <f t="shared" si="102"/>
        <v>-3.2208086431522065</v>
      </c>
      <c r="BC55" s="10">
        <f t="shared" si="102"/>
        <v>-3.1488889136887188</v>
      </c>
      <c r="BD55" s="10">
        <f t="shared" si="102"/>
        <v>-3.9341784399292812</v>
      </c>
      <c r="BE55" s="10">
        <f t="shared" si="102"/>
        <v>-2.9747007686817262</v>
      </c>
      <c r="BG55" s="11">
        <f t="shared" si="35"/>
        <v>-1.9967353555107259</v>
      </c>
      <c r="BH55" s="11">
        <f t="shared" si="18"/>
        <v>2.8562673960301765</v>
      </c>
      <c r="BI55" s="11">
        <f t="shared" si="19"/>
        <v>-3.1735016574904851</v>
      </c>
      <c r="BJ55" s="11">
        <f t="shared" si="20"/>
        <v>-1.0601104112264448</v>
      </c>
      <c r="BK55" s="11">
        <f t="shared" si="21"/>
        <v>-1.0533408775349695</v>
      </c>
      <c r="BL55" s="11">
        <f t="shared" si="22"/>
        <v>-4.6279795671777979</v>
      </c>
      <c r="BM55" s="11">
        <f t="shared" si="23"/>
        <v>-3.1059902472835965</v>
      </c>
      <c r="BN55" s="11">
        <f t="shared" si="24"/>
        <v>2.1005386420369199</v>
      </c>
      <c r="BO55" s="11">
        <f t="shared" si="25"/>
        <v>-0.78228332370668952</v>
      </c>
      <c r="BP55" s="11">
        <f t="shared" si="26"/>
        <v>-0.81421966515562438</v>
      </c>
      <c r="BQ55" s="11">
        <f t="shared" si="27"/>
        <v>-5.8854105294647852E-2</v>
      </c>
      <c r="BR55" s="11">
        <f t="shared" si="28"/>
        <v>-1.4669234434659728</v>
      </c>
      <c r="BS55" s="11">
        <f t="shared" si="29"/>
        <v>-2.2828733793332834</v>
      </c>
      <c r="BT55" s="11">
        <f t="shared" si="30"/>
        <v>-1.200139842046033</v>
      </c>
      <c r="BU55" s="11">
        <f t="shared" si="31"/>
        <v>0.75211265115529002</v>
      </c>
      <c r="BV55" s="11">
        <f t="shared" si="32"/>
        <v>-3.5811095358756262</v>
      </c>
      <c r="BW55" s="11">
        <f t="shared" si="33"/>
        <v>-1.4687796765419314</v>
      </c>
      <c r="BX55" s="11">
        <f t="shared" si="34"/>
        <v>-1.4154117455971171</v>
      </c>
    </row>
    <row r="56" spans="1:76" x14ac:dyDescent="0.25">
      <c r="A56" s="4">
        <v>201302</v>
      </c>
      <c r="B56" s="5">
        <v>94.151591094156657</v>
      </c>
      <c r="C56" s="5">
        <v>93.425790687524227</v>
      </c>
      <c r="D56" s="5">
        <v>90.811613030031609</v>
      </c>
      <c r="E56" s="5">
        <v>96.980687677158002</v>
      </c>
      <c r="F56" s="5">
        <v>95.811040741488085</v>
      </c>
      <c r="G56" s="5">
        <v>90.697041958078159</v>
      </c>
      <c r="H56" s="5">
        <v>92.954859111161852</v>
      </c>
      <c r="I56" s="5">
        <v>92.521345891210643</v>
      </c>
      <c r="J56" s="5">
        <v>93.734112046206462</v>
      </c>
      <c r="K56" s="5">
        <v>92.743359075177494</v>
      </c>
      <c r="L56" s="5">
        <v>93.667559839548616</v>
      </c>
      <c r="M56" s="5">
        <v>93.316692273483085</v>
      </c>
      <c r="N56" s="5">
        <v>97.486763904927997</v>
      </c>
      <c r="O56" s="5">
        <v>94.306911286679394</v>
      </c>
      <c r="P56" s="5">
        <v>94.736892783813801</v>
      </c>
      <c r="Q56" s="5">
        <v>94.503591538972231</v>
      </c>
      <c r="R56" s="5">
        <v>91.461721384501914</v>
      </c>
      <c r="S56" s="5">
        <v>94.4131</v>
      </c>
      <c r="U56" s="10">
        <f t="shared" si="65"/>
        <v>0.20446796240258802</v>
      </c>
      <c r="V56" s="10">
        <f t="shared" si="66"/>
        <v>0.45800029662785846</v>
      </c>
      <c r="W56" s="10">
        <f t="shared" si="67"/>
        <v>-0.53238483993988117</v>
      </c>
      <c r="X56" s="10">
        <f t="shared" si="68"/>
        <v>-0.11751742639016793</v>
      </c>
      <c r="Y56" s="10">
        <f t="shared" si="69"/>
        <v>4.9883958297325393E-2</v>
      </c>
      <c r="Z56" s="10">
        <f t="shared" si="70"/>
        <v>-0.96609403043576014</v>
      </c>
      <c r="AA56" s="10">
        <f t="shared" si="71"/>
        <v>-0.17664578640432804</v>
      </c>
      <c r="AB56" s="10">
        <f t="shared" si="72"/>
        <v>0.44109883548577589</v>
      </c>
      <c r="AC56" s="10">
        <f t="shared" si="73"/>
        <v>-2.4478507802749849E-2</v>
      </c>
      <c r="AD56" s="10">
        <f t="shared" si="74"/>
        <v>-2.4960812194219084E-2</v>
      </c>
      <c r="AE56" s="10">
        <f t="shared" si="75"/>
        <v>0.20478376636428042</v>
      </c>
      <c r="AF56" s="10">
        <f t="shared" si="76"/>
        <v>5.8982709594967986E-2</v>
      </c>
      <c r="AG56" s="10">
        <f t="shared" si="77"/>
        <v>-0.32905532252791581</v>
      </c>
      <c r="AH56" s="10">
        <f t="shared" si="78"/>
        <v>0.25687766239135268</v>
      </c>
      <c r="AI56" s="10">
        <f t="shared" si="79"/>
        <v>0.14420677092643608</v>
      </c>
      <c r="AJ56" s="10">
        <f t="shared" si="80"/>
        <v>-0.65638980532345403</v>
      </c>
      <c r="AK56" s="10">
        <f t="shared" si="81"/>
        <v>-0.35376479670801153</v>
      </c>
      <c r="AL56" s="10">
        <f t="shared" si="82"/>
        <v>-6.8587468603775736E-2</v>
      </c>
      <c r="AM56" s="10"/>
      <c r="AN56" s="10">
        <f t="shared" ref="AN56:BE56" si="103">(B56/B52-1)*100</f>
        <v>-2.2766084500549622</v>
      </c>
      <c r="AO56" s="10">
        <f t="shared" si="103"/>
        <v>-0.27848882251897411</v>
      </c>
      <c r="AP56" s="10">
        <f t="shared" si="103"/>
        <v>-4.196411308718595</v>
      </c>
      <c r="AQ56" s="10">
        <f t="shared" si="103"/>
        <v>-1.7159285697329607</v>
      </c>
      <c r="AR56" s="10">
        <f t="shared" si="103"/>
        <v>-1.3697437464369688</v>
      </c>
      <c r="AS56" s="10">
        <f t="shared" si="103"/>
        <v>-4.6273300179720316</v>
      </c>
      <c r="AT56" s="10">
        <f t="shared" si="103"/>
        <v>-2.9706417232448601</v>
      </c>
      <c r="AU56" s="10">
        <f t="shared" si="103"/>
        <v>-0.73124805227571255</v>
      </c>
      <c r="AV56" s="10">
        <f t="shared" si="103"/>
        <v>-1.9582464733358451</v>
      </c>
      <c r="AW56" s="10">
        <f t="shared" si="103"/>
        <v>-1.8694498449189245</v>
      </c>
      <c r="AX56" s="10">
        <f t="shared" si="103"/>
        <v>-1.2582700304406003</v>
      </c>
      <c r="AY56" s="10">
        <f t="shared" si="103"/>
        <v>-2.009925839509108</v>
      </c>
      <c r="AZ56" s="10">
        <f t="shared" si="103"/>
        <v>-2.2996091582357603</v>
      </c>
      <c r="BA56" s="10">
        <f t="shared" si="103"/>
        <v>-1.5616487934810297</v>
      </c>
      <c r="BB56" s="10">
        <f t="shared" si="103"/>
        <v>-2.1739327597746438</v>
      </c>
      <c r="BC56" s="10">
        <f t="shared" si="103"/>
        <v>-3.0388521565652749</v>
      </c>
      <c r="BD56" s="10">
        <f t="shared" si="103"/>
        <v>-3.6762574898144718</v>
      </c>
      <c r="BE56" s="10">
        <f t="shared" si="103"/>
        <v>-2.1190767709168057</v>
      </c>
      <c r="BG56" s="11">
        <f t="shared" si="35"/>
        <v>0.81787184961035209</v>
      </c>
      <c r="BH56" s="11">
        <f t="shared" si="18"/>
        <v>1.8320011865114338</v>
      </c>
      <c r="BI56" s="11">
        <f t="shared" si="19"/>
        <v>-2.1295393597595247</v>
      </c>
      <c r="BJ56" s="11">
        <f t="shared" si="20"/>
        <v>-0.47006970556067174</v>
      </c>
      <c r="BK56" s="11">
        <f t="shared" si="21"/>
        <v>0.19953583318930157</v>
      </c>
      <c r="BL56" s="11">
        <f t="shared" si="22"/>
        <v>-3.8643761217430406</v>
      </c>
      <c r="BM56" s="11">
        <f t="shared" si="23"/>
        <v>-0.70658314561731217</v>
      </c>
      <c r="BN56" s="11">
        <f t="shared" si="24"/>
        <v>1.7643953419431035</v>
      </c>
      <c r="BO56" s="11">
        <f t="shared" si="25"/>
        <v>-9.7914031210999397E-2</v>
      </c>
      <c r="BP56" s="11">
        <f t="shared" si="26"/>
        <v>-9.9843248776876337E-2</v>
      </c>
      <c r="BQ56" s="11">
        <f t="shared" si="27"/>
        <v>0.81913506545712167</v>
      </c>
      <c r="BR56" s="11">
        <f t="shared" si="28"/>
        <v>0.23593083837987194</v>
      </c>
      <c r="BS56" s="11">
        <f t="shared" si="29"/>
        <v>-1.3162212901116632</v>
      </c>
      <c r="BT56" s="11">
        <f t="shared" si="30"/>
        <v>1.0275106495654107</v>
      </c>
      <c r="BU56" s="11">
        <f t="shared" si="31"/>
        <v>0.57682708370574431</v>
      </c>
      <c r="BV56" s="11">
        <f t="shared" si="32"/>
        <v>-2.6255592212938161</v>
      </c>
      <c r="BW56" s="11">
        <f t="shared" si="33"/>
        <v>-1.4150591868320461</v>
      </c>
      <c r="BX56" s="11">
        <f t="shared" si="34"/>
        <v>-0.27434987441510295</v>
      </c>
    </row>
    <row r="57" spans="1:76" x14ac:dyDescent="0.25">
      <c r="A57" s="4">
        <v>201303</v>
      </c>
      <c r="B57" s="5">
        <v>93.848284057845419</v>
      </c>
      <c r="C57" s="5">
        <v>93.845249555523765</v>
      </c>
      <c r="D57" s="5">
        <v>90.485280521492584</v>
      </c>
      <c r="E57" s="5">
        <v>96.706455147859572</v>
      </c>
      <c r="F57" s="5">
        <v>95.836566604318563</v>
      </c>
      <c r="G57" s="5">
        <v>90.669576806646006</v>
      </c>
      <c r="H57" s="5">
        <v>92.681235241728473</v>
      </c>
      <c r="I57" s="5">
        <v>92.653100834846825</v>
      </c>
      <c r="J57" s="5">
        <v>94.02031161992673</v>
      </c>
      <c r="K57" s="5">
        <v>92.886736640536512</v>
      </c>
      <c r="L57" s="5">
        <v>93.577369066528433</v>
      </c>
      <c r="M57" s="5">
        <v>93.160763703199748</v>
      </c>
      <c r="N57" s="5">
        <v>97.145893906970983</v>
      </c>
      <c r="O57" s="5">
        <v>94.368866267563916</v>
      </c>
      <c r="P57" s="5">
        <v>95.093549313932698</v>
      </c>
      <c r="Q57" s="5">
        <v>94.09767464887112</v>
      </c>
      <c r="R57" s="5">
        <v>91.321908435173199</v>
      </c>
      <c r="S57" s="5">
        <v>94.340999999999994</v>
      </c>
      <c r="U57" s="10">
        <f t="shared" si="65"/>
        <v>-0.32214754183804706</v>
      </c>
      <c r="V57" s="10">
        <f t="shared" si="66"/>
        <v>0.448975454114664</v>
      </c>
      <c r="W57" s="10">
        <f t="shared" si="67"/>
        <v>-0.359351075980896</v>
      </c>
      <c r="X57" s="10">
        <f t="shared" si="68"/>
        <v>-0.28277024618688085</v>
      </c>
      <c r="Y57" s="10">
        <f t="shared" si="69"/>
        <v>2.6641880343780677E-2</v>
      </c>
      <c r="Z57" s="10">
        <f t="shared" si="70"/>
        <v>-3.0282301207629203E-2</v>
      </c>
      <c r="AA57" s="10">
        <f t="shared" si="71"/>
        <v>-0.29436209365468757</v>
      </c>
      <c r="AB57" s="10">
        <f t="shared" si="72"/>
        <v>0.14240491463570759</v>
      </c>
      <c r="AC57" s="10">
        <f t="shared" si="73"/>
        <v>0.3053312902555616</v>
      </c>
      <c r="AD57" s="10">
        <f t="shared" si="74"/>
        <v>0.15459604524652448</v>
      </c>
      <c r="AE57" s="10">
        <f t="shared" si="75"/>
        <v>-9.6288163345648048E-2</v>
      </c>
      <c r="AF57" s="10">
        <f t="shared" si="76"/>
        <v>-0.16709611805180158</v>
      </c>
      <c r="AG57" s="10">
        <f t="shared" si="77"/>
        <v>-0.34965772203644496</v>
      </c>
      <c r="AH57" s="10">
        <f t="shared" si="78"/>
        <v>6.569505886604432E-2</v>
      </c>
      <c r="AI57" s="10">
        <f t="shared" si="79"/>
        <v>0.37647058040291004</v>
      </c>
      <c r="AJ57" s="10">
        <f t="shared" si="80"/>
        <v>-0.42952535823330695</v>
      </c>
      <c r="AK57" s="10">
        <f t="shared" si="81"/>
        <v>-0.1528649879012689</v>
      </c>
      <c r="AL57" s="10">
        <f t="shared" si="82"/>
        <v>-7.6366521171322699E-2</v>
      </c>
      <c r="AM57" s="10"/>
      <c r="AN57" s="10">
        <f t="shared" ref="AN57:BE57" si="104">(B57/B53-1)*100</f>
        <v>-1.5532496435915366</v>
      </c>
      <c r="AO57" s="10">
        <f t="shared" si="104"/>
        <v>0.76092867112109719</v>
      </c>
      <c r="AP57" s="10">
        <f t="shared" si="104"/>
        <v>-3.5171945678814986</v>
      </c>
      <c r="AQ57" s="10">
        <f t="shared" si="104"/>
        <v>-1.4941106954495242</v>
      </c>
      <c r="AR57" s="10">
        <f t="shared" si="104"/>
        <v>-0.53611597851298542</v>
      </c>
      <c r="AS57" s="10">
        <f t="shared" si="104"/>
        <v>-3.5924109923107128</v>
      </c>
      <c r="AT57" s="10">
        <f t="shared" si="104"/>
        <v>-2.489272488849914</v>
      </c>
      <c r="AU57" s="10">
        <f t="shared" si="104"/>
        <v>0.1444601769066356</v>
      </c>
      <c r="AV57" s="10">
        <f t="shared" si="104"/>
        <v>-1.0235515491834435</v>
      </c>
      <c r="AW57" s="10">
        <f t="shared" si="104"/>
        <v>-0.91426423002881618</v>
      </c>
      <c r="AX57" s="10">
        <f t="shared" si="104"/>
        <v>-0.34026100464744635</v>
      </c>
      <c r="AY57" s="10">
        <f t="shared" si="104"/>
        <v>-1.2600947012983865</v>
      </c>
      <c r="AZ57" s="10">
        <f t="shared" si="104"/>
        <v>-2.151027577662934</v>
      </c>
      <c r="BA57" s="10">
        <f t="shared" si="104"/>
        <v>-0.98009981889292108</v>
      </c>
      <c r="BB57" s="10">
        <f t="shared" si="104"/>
        <v>-1.1165825564592335</v>
      </c>
      <c r="BC57" s="10">
        <f t="shared" si="104"/>
        <v>-2.9186349002685907</v>
      </c>
      <c r="BD57" s="10">
        <f t="shared" si="104"/>
        <v>-2.9673175420110831</v>
      </c>
      <c r="BE57" s="10">
        <f t="shared" si="104"/>
        <v>-1.4744216357119533</v>
      </c>
      <c r="BG57" s="11">
        <f t="shared" si="35"/>
        <v>-1.2885901673521882</v>
      </c>
      <c r="BH57" s="11">
        <f t="shared" si="18"/>
        <v>1.795901816458656</v>
      </c>
      <c r="BI57" s="11">
        <f t="shared" si="19"/>
        <v>-1.437404303923584</v>
      </c>
      <c r="BJ57" s="11">
        <f t="shared" si="20"/>
        <v>-1.1310809847475234</v>
      </c>
      <c r="BK57" s="11">
        <f t="shared" si="21"/>
        <v>0.10656752137512271</v>
      </c>
      <c r="BL57" s="11">
        <f t="shared" si="22"/>
        <v>-0.12112920483051681</v>
      </c>
      <c r="BM57" s="11">
        <f t="shared" si="23"/>
        <v>-1.1774483746187503</v>
      </c>
      <c r="BN57" s="11">
        <f t="shared" si="24"/>
        <v>0.56961965854283036</v>
      </c>
      <c r="BO57" s="11">
        <f t="shared" si="25"/>
        <v>1.2213251610222464</v>
      </c>
      <c r="BP57" s="11">
        <f t="shared" si="26"/>
        <v>0.61838418098609793</v>
      </c>
      <c r="BQ57" s="11">
        <f t="shared" si="27"/>
        <v>-0.38515265338259219</v>
      </c>
      <c r="BR57" s="11">
        <f t="shared" si="28"/>
        <v>-0.66838447220720631</v>
      </c>
      <c r="BS57" s="11">
        <f t="shared" si="29"/>
        <v>-1.3986308881457798</v>
      </c>
      <c r="BT57" s="11">
        <f t="shared" si="30"/>
        <v>0.26278023546417728</v>
      </c>
      <c r="BU57" s="11">
        <f t="shared" si="31"/>
        <v>1.5058823216116402</v>
      </c>
      <c r="BV57" s="11">
        <f t="shared" si="32"/>
        <v>-1.7181014329332278</v>
      </c>
      <c r="BW57" s="11">
        <f t="shared" si="33"/>
        <v>-0.6114599516050756</v>
      </c>
      <c r="BX57" s="11">
        <f t="shared" si="34"/>
        <v>-0.3054660846852908</v>
      </c>
    </row>
    <row r="58" spans="1:76" x14ac:dyDescent="0.25">
      <c r="A58" s="4">
        <v>201304</v>
      </c>
      <c r="B58" s="5">
        <v>94.093849153658397</v>
      </c>
      <c r="C58" s="5">
        <v>94.198928402684842</v>
      </c>
      <c r="D58" s="5">
        <v>90.416340383052344</v>
      </c>
      <c r="E58" s="5">
        <v>96.705371517176332</v>
      </c>
      <c r="F58" s="5">
        <v>96.335149144724028</v>
      </c>
      <c r="G58" s="5">
        <v>90.798070317194401</v>
      </c>
      <c r="H58" s="5">
        <v>92.981175575050074</v>
      </c>
      <c r="I58" s="5">
        <v>92.998379171524306</v>
      </c>
      <c r="J58" s="5">
        <v>94.185598605757619</v>
      </c>
      <c r="K58" s="5">
        <v>93.49068214792608</v>
      </c>
      <c r="L58" s="5">
        <v>94.133119779094812</v>
      </c>
      <c r="M58" s="5">
        <v>93.178542509568288</v>
      </c>
      <c r="N58" s="5">
        <v>97.377344797987831</v>
      </c>
      <c r="O58" s="5">
        <v>94.715005666123773</v>
      </c>
      <c r="P58" s="5">
        <v>95.40700903311081</v>
      </c>
      <c r="Q58" s="5">
        <v>94.374380988926006</v>
      </c>
      <c r="R58" s="5">
        <v>91.997270476866746</v>
      </c>
      <c r="S58" s="5">
        <v>94.608500000000006</v>
      </c>
      <c r="U58" s="10">
        <f t="shared" si="65"/>
        <v>0.26166178559174913</v>
      </c>
      <c r="V58" s="10">
        <f t="shared" si="66"/>
        <v>0.37687453423183026</v>
      </c>
      <c r="W58" s="10">
        <f t="shared" si="67"/>
        <v>-7.6189340457277765E-2</v>
      </c>
      <c r="X58" s="10">
        <f t="shared" si="68"/>
        <v>-1.1205360403110376E-3</v>
      </c>
      <c r="Y58" s="10">
        <f t="shared" si="69"/>
        <v>0.52024248997146749</v>
      </c>
      <c r="Z58" s="10">
        <f t="shared" si="70"/>
        <v>0.14171623500836006</v>
      </c>
      <c r="AA58" s="10">
        <f t="shared" si="71"/>
        <v>0.32362573992383847</v>
      </c>
      <c r="AB58" s="10">
        <f t="shared" si="72"/>
        <v>0.37265707630544931</v>
      </c>
      <c r="AC58" s="10">
        <f t="shared" si="73"/>
        <v>0.17579923208408399</v>
      </c>
      <c r="AD58" s="10">
        <f t="shared" si="74"/>
        <v>0.65019563527868307</v>
      </c>
      <c r="AE58" s="10">
        <f t="shared" si="75"/>
        <v>0.59389435513117483</v>
      </c>
      <c r="AF58" s="10">
        <f t="shared" si="76"/>
        <v>1.9084006680292198E-2</v>
      </c>
      <c r="AG58" s="10">
        <f t="shared" si="77"/>
        <v>0.23825082225141792</v>
      </c>
      <c r="AH58" s="10">
        <f t="shared" si="78"/>
        <v>0.36679406275630377</v>
      </c>
      <c r="AI58" s="10">
        <f t="shared" si="79"/>
        <v>0.32963299975614646</v>
      </c>
      <c r="AJ58" s="10">
        <f t="shared" si="80"/>
        <v>0.29406288846927087</v>
      </c>
      <c r="AK58" s="10">
        <f t="shared" si="81"/>
        <v>0.73954000005700404</v>
      </c>
      <c r="AL58" s="10">
        <f t="shared" si="82"/>
        <v>0.2835458602304497</v>
      </c>
      <c r="AM58" s="10"/>
      <c r="AN58" s="10">
        <f t="shared" ref="AN58:BE58" si="105">(B58/B54-1)*100</f>
        <v>-0.35688386939553007</v>
      </c>
      <c r="AO58" s="10">
        <f t="shared" si="105"/>
        <v>2.0126060492205555</v>
      </c>
      <c r="AP58" s="10">
        <f t="shared" si="105"/>
        <v>-1.7510508659727808</v>
      </c>
      <c r="AQ58" s="10">
        <f t="shared" si="105"/>
        <v>-0.66503607548699106</v>
      </c>
      <c r="AR58" s="10">
        <f t="shared" si="105"/>
        <v>0.33227200356535924</v>
      </c>
      <c r="AS58" s="10">
        <f t="shared" si="105"/>
        <v>-2.0028727242586197</v>
      </c>
      <c r="AT58" s="10">
        <f t="shared" si="105"/>
        <v>-0.92373013946118743</v>
      </c>
      <c r="AU58" s="10">
        <f t="shared" si="105"/>
        <v>1.4891363039057914</v>
      </c>
      <c r="AV58" s="10">
        <f t="shared" si="105"/>
        <v>0.26060615139082977</v>
      </c>
      <c r="AW58" s="10">
        <f t="shared" si="105"/>
        <v>0.57549097459950183</v>
      </c>
      <c r="AX58" s="10">
        <f t="shared" si="105"/>
        <v>0.68801901555159972</v>
      </c>
      <c r="AY58" s="10">
        <f t="shared" si="105"/>
        <v>-0.45555253617221014</v>
      </c>
      <c r="AZ58" s="10">
        <f t="shared" si="105"/>
        <v>-1.0091278526728087</v>
      </c>
      <c r="BA58" s="10">
        <f t="shared" si="105"/>
        <v>0.38861197652151347</v>
      </c>
      <c r="BB58" s="10">
        <f t="shared" si="105"/>
        <v>1.0422025981453586</v>
      </c>
      <c r="BC58" s="10">
        <f t="shared" si="105"/>
        <v>-1.6804027335309168</v>
      </c>
      <c r="BD58" s="10">
        <f t="shared" si="105"/>
        <v>-0.13833012886702578</v>
      </c>
      <c r="BE58" s="10">
        <f t="shared" si="105"/>
        <v>-0.21610869349690809</v>
      </c>
      <c r="BG58" s="11">
        <f t="shared" si="35"/>
        <v>1.0466471423669965</v>
      </c>
      <c r="BH58" s="11">
        <f t="shared" si="18"/>
        <v>1.507498136927321</v>
      </c>
      <c r="BI58" s="11">
        <f t="shared" si="19"/>
        <v>-0.30475736182911106</v>
      </c>
      <c r="BJ58" s="11">
        <f t="shared" si="20"/>
        <v>-4.4821441612441504E-3</v>
      </c>
      <c r="BK58" s="11">
        <f t="shared" si="21"/>
        <v>2.08096995988587</v>
      </c>
      <c r="BL58" s="11">
        <f t="shared" si="22"/>
        <v>0.56686494003344023</v>
      </c>
      <c r="BM58" s="11">
        <f t="shared" si="23"/>
        <v>1.2945029596953539</v>
      </c>
      <c r="BN58" s="11">
        <f t="shared" si="24"/>
        <v>1.4906283052217972</v>
      </c>
      <c r="BO58" s="11">
        <f t="shared" si="25"/>
        <v>0.70319692833633596</v>
      </c>
      <c r="BP58" s="11">
        <f t="shared" si="26"/>
        <v>2.6007825411147323</v>
      </c>
      <c r="BQ58" s="11">
        <f t="shared" si="27"/>
        <v>2.3755774205246993</v>
      </c>
      <c r="BR58" s="11">
        <f t="shared" si="28"/>
        <v>7.6336026721168793E-2</v>
      </c>
      <c r="BS58" s="11">
        <f t="shared" si="29"/>
        <v>0.95300328900567166</v>
      </c>
      <c r="BT58" s="11">
        <f t="shared" si="30"/>
        <v>1.4671762510252151</v>
      </c>
      <c r="BU58" s="11">
        <f t="shared" si="31"/>
        <v>1.3185319990245858</v>
      </c>
      <c r="BV58" s="11">
        <f t="shared" si="32"/>
        <v>1.1762515538770835</v>
      </c>
      <c r="BW58" s="11">
        <f t="shared" si="33"/>
        <v>2.9581600002280162</v>
      </c>
      <c r="BX58" s="11">
        <f t="shared" si="34"/>
        <v>1.1341834409217988</v>
      </c>
    </row>
    <row r="59" spans="1:76" x14ac:dyDescent="0.25">
      <c r="A59" s="4">
        <v>201401</v>
      </c>
      <c r="B59" s="5">
        <v>94.502431647960691</v>
      </c>
      <c r="C59" s="5">
        <v>94.390349106415513</v>
      </c>
      <c r="D59" s="5">
        <v>90.601138848070477</v>
      </c>
      <c r="E59" s="5">
        <v>97.074103108970689</v>
      </c>
      <c r="F59" s="5">
        <v>96.958018827303633</v>
      </c>
      <c r="G59" s="5">
        <v>91.430750599734637</v>
      </c>
      <c r="H59" s="5">
        <v>93.185333725400838</v>
      </c>
      <c r="I59" s="5">
        <v>92.541933739572627</v>
      </c>
      <c r="J59" s="5">
        <v>94.583189508154703</v>
      </c>
      <c r="K59" s="5">
        <v>93.757078099851739</v>
      </c>
      <c r="L59" s="5">
        <v>94.374826019118487</v>
      </c>
      <c r="M59" s="5">
        <v>93.198433398931996</v>
      </c>
      <c r="N59" s="5">
        <v>98.079659975128763</v>
      </c>
      <c r="O59" s="5">
        <v>95.369247951686788</v>
      </c>
      <c r="P59" s="5">
        <v>96.002661173493209</v>
      </c>
      <c r="Q59" s="5">
        <v>95.123730006642049</v>
      </c>
      <c r="R59" s="5">
        <v>92.764160435441823</v>
      </c>
      <c r="S59" s="5">
        <v>95.016800000000003</v>
      </c>
      <c r="U59" s="10">
        <f t="shared" si="65"/>
        <v>0.43422869611282611</v>
      </c>
      <c r="V59" s="10">
        <f t="shared" si="66"/>
        <v>0.20320900351686877</v>
      </c>
      <c r="W59" s="10">
        <f t="shared" si="67"/>
        <v>0.20438613665985095</v>
      </c>
      <c r="X59" s="10">
        <f t="shared" si="68"/>
        <v>0.38129380613449726</v>
      </c>
      <c r="Y59" s="10">
        <f t="shared" si="69"/>
        <v>0.64656533789537729</v>
      </c>
      <c r="Z59" s="10">
        <f t="shared" si="70"/>
        <v>0.69679926052395036</v>
      </c>
      <c r="AA59" s="10">
        <f t="shared" si="71"/>
        <v>0.21956933657607536</v>
      </c>
      <c r="AB59" s="10">
        <f t="shared" si="72"/>
        <v>-0.49081009370046669</v>
      </c>
      <c r="AC59" s="10">
        <f t="shared" si="73"/>
        <v>0.42213555817733894</v>
      </c>
      <c r="AD59" s="10">
        <f t="shared" si="74"/>
        <v>0.28494385301858216</v>
      </c>
      <c r="AE59" s="10">
        <f t="shared" si="75"/>
        <v>0.25677066753009292</v>
      </c>
      <c r="AF59" s="10">
        <f t="shared" si="76"/>
        <v>2.1347070718191752E-2</v>
      </c>
      <c r="AG59" s="10">
        <f t="shared" si="77"/>
        <v>0.72123056815516229</v>
      </c>
      <c r="AH59" s="10">
        <f t="shared" si="78"/>
        <v>0.69074829374899949</v>
      </c>
      <c r="AI59" s="10">
        <f t="shared" si="79"/>
        <v>0.62432744346454516</v>
      </c>
      <c r="AJ59" s="10">
        <f t="shared" si="80"/>
        <v>0.79401741220848088</v>
      </c>
      <c r="AK59" s="10">
        <f t="shared" si="81"/>
        <v>0.83360077380547626</v>
      </c>
      <c r="AL59" s="10">
        <f t="shared" si="82"/>
        <v>0.431567988077175</v>
      </c>
      <c r="AM59" s="10"/>
      <c r="AN59" s="10">
        <f t="shared" ref="AN59:BE59" si="106">(B59/B55-1)*100</f>
        <v>0.57786357499942653</v>
      </c>
      <c r="AO59" s="10">
        <f t="shared" si="106"/>
        <v>1.4951615474775748</v>
      </c>
      <c r="AP59" s="10">
        <f t="shared" si="106"/>
        <v>-0.76292104818359574</v>
      </c>
      <c r="AQ59" s="10">
        <f t="shared" si="106"/>
        <v>-2.1306877015658809E-2</v>
      </c>
      <c r="AR59" s="10">
        <f t="shared" si="106"/>
        <v>1.2476063032427431</v>
      </c>
      <c r="AS59" s="10">
        <f t="shared" si="106"/>
        <v>-0.16494295584559282</v>
      </c>
      <c r="AT59" s="10">
        <f t="shared" si="106"/>
        <v>7.0858747241486775E-2</v>
      </c>
      <c r="AU59" s="10">
        <f t="shared" si="106"/>
        <v>0.46344898714232308</v>
      </c>
      <c r="AV59" s="10">
        <f t="shared" si="106"/>
        <v>0.88113589652105695</v>
      </c>
      <c r="AW59" s="10">
        <f t="shared" si="106"/>
        <v>1.0678031358430706</v>
      </c>
      <c r="AX59" s="10">
        <f t="shared" si="106"/>
        <v>0.96141129792870483</v>
      </c>
      <c r="AY59" s="10">
        <f t="shared" si="106"/>
        <v>-6.7820570672250113E-2</v>
      </c>
      <c r="AZ59" s="10">
        <f t="shared" si="106"/>
        <v>0.27712452225698847</v>
      </c>
      <c r="BA59" s="10">
        <f t="shared" si="106"/>
        <v>1.3862387623022165</v>
      </c>
      <c r="BB59" s="10">
        <f t="shared" si="106"/>
        <v>1.4822216415367517</v>
      </c>
      <c r="BC59" s="10">
        <f t="shared" si="106"/>
        <v>-4.4908330657844608E-3</v>
      </c>
      <c r="BD59" s="10">
        <f t="shared" si="106"/>
        <v>1.0652238910546785</v>
      </c>
      <c r="BE59" s="10">
        <f t="shared" si="106"/>
        <v>0.57039794491622331</v>
      </c>
      <c r="BG59" s="11">
        <f t="shared" si="35"/>
        <v>1.7369147844513044</v>
      </c>
      <c r="BH59" s="11">
        <f t="shared" si="18"/>
        <v>0.81283601406747508</v>
      </c>
      <c r="BI59" s="11">
        <f t="shared" si="19"/>
        <v>0.81754454663940379</v>
      </c>
      <c r="BJ59" s="11">
        <f t="shared" si="20"/>
        <v>1.525175224537989</v>
      </c>
      <c r="BK59" s="11">
        <f t="shared" si="21"/>
        <v>2.5862613515815092</v>
      </c>
      <c r="BL59" s="11">
        <f t="shared" si="22"/>
        <v>2.7871970420958014</v>
      </c>
      <c r="BM59" s="11">
        <f t="shared" si="23"/>
        <v>0.87827734630430143</v>
      </c>
      <c r="BN59" s="11">
        <f t="shared" si="24"/>
        <v>-1.9632403748018667</v>
      </c>
      <c r="BO59" s="11">
        <f t="shared" si="25"/>
        <v>1.6885422327093558</v>
      </c>
      <c r="BP59" s="11">
        <f t="shared" si="26"/>
        <v>1.1397754120743286</v>
      </c>
      <c r="BQ59" s="11">
        <f t="shared" si="27"/>
        <v>1.0270826701203717</v>
      </c>
      <c r="BR59" s="11">
        <f t="shared" si="28"/>
        <v>8.5388282872767007E-2</v>
      </c>
      <c r="BS59" s="11">
        <f t="shared" si="29"/>
        <v>2.8849222726206492</v>
      </c>
      <c r="BT59" s="11">
        <f t="shared" si="30"/>
        <v>2.7629931749959979</v>
      </c>
      <c r="BU59" s="11">
        <f t="shared" si="31"/>
        <v>2.4973097738581806</v>
      </c>
      <c r="BV59" s="11">
        <f t="shared" si="32"/>
        <v>3.1760696488339235</v>
      </c>
      <c r="BW59" s="11">
        <f t="shared" si="33"/>
        <v>3.334403095221905</v>
      </c>
      <c r="BX59" s="11">
        <f t="shared" si="34"/>
        <v>1.7262719523087</v>
      </c>
    </row>
    <row r="60" spans="1:76" x14ac:dyDescent="0.25">
      <c r="A60" s="4">
        <v>201402</v>
      </c>
      <c r="B60" s="5">
        <v>94.619426251280103</v>
      </c>
      <c r="C60" s="5">
        <v>94.852899173984</v>
      </c>
      <c r="D60" s="5">
        <v>91.004290907145659</v>
      </c>
      <c r="E60" s="5">
        <v>97.616509543475573</v>
      </c>
      <c r="F60" s="5">
        <v>97.205830039092163</v>
      </c>
      <c r="G60" s="5">
        <v>91.642517436442944</v>
      </c>
      <c r="H60" s="5">
        <v>93.590099809721906</v>
      </c>
      <c r="I60" s="5">
        <v>92.425744405140208</v>
      </c>
      <c r="J60" s="5">
        <v>95.12754551130314</v>
      </c>
      <c r="K60" s="5">
        <v>94.449239858683086</v>
      </c>
      <c r="L60" s="5">
        <v>94.573163216664554</v>
      </c>
      <c r="M60" s="5">
        <v>93.26761345434889</v>
      </c>
      <c r="N60" s="5">
        <v>98.599496822067607</v>
      </c>
      <c r="O60" s="5">
        <v>95.800662369505531</v>
      </c>
      <c r="P60" s="5">
        <v>96.183163124687667</v>
      </c>
      <c r="Q60" s="5">
        <v>95.361734884748628</v>
      </c>
      <c r="R60" s="5">
        <v>93.364828098711214</v>
      </c>
      <c r="S60" s="5">
        <v>95.398899999999998</v>
      </c>
      <c r="U60" s="10">
        <f t="shared" si="65"/>
        <v>0.12380062743277964</v>
      </c>
      <c r="V60" s="10">
        <f t="shared" si="66"/>
        <v>0.49003957708324553</v>
      </c>
      <c r="W60" s="10">
        <f t="shared" si="67"/>
        <v>0.44497460429413493</v>
      </c>
      <c r="X60" s="10">
        <f t="shared" si="68"/>
        <v>0.55875503057287723</v>
      </c>
      <c r="Y60" s="10">
        <f t="shared" si="69"/>
        <v>0.25558609260563081</v>
      </c>
      <c r="Z60" s="10">
        <f t="shared" si="70"/>
        <v>0.23161445719217522</v>
      </c>
      <c r="AA60" s="10">
        <f t="shared" si="71"/>
        <v>0.4343667271867524</v>
      </c>
      <c r="AB60" s="10">
        <f t="shared" si="72"/>
        <v>-0.1255531732883286</v>
      </c>
      <c r="AC60" s="10">
        <f t="shared" si="73"/>
        <v>0.57553145117981153</v>
      </c>
      <c r="AD60" s="10">
        <f t="shared" si="74"/>
        <v>0.7382501383993656</v>
      </c>
      <c r="AE60" s="10">
        <f t="shared" si="75"/>
        <v>0.21015900734575599</v>
      </c>
      <c r="AF60" s="10">
        <f t="shared" si="76"/>
        <v>7.4228774984619328E-2</v>
      </c>
      <c r="AG60" s="10">
        <f t="shared" si="77"/>
        <v>0.53001493589055482</v>
      </c>
      <c r="AH60" s="10">
        <f t="shared" si="78"/>
        <v>0.45236218915902793</v>
      </c>
      <c r="AI60" s="10">
        <f t="shared" si="79"/>
        <v>0.18801765387341796</v>
      </c>
      <c r="AJ60" s="10">
        <f t="shared" si="80"/>
        <v>0.25020557760924156</v>
      </c>
      <c r="AK60" s="10">
        <f t="shared" si="81"/>
        <v>0.64752126300697821</v>
      </c>
      <c r="AL60" s="10">
        <f t="shared" si="82"/>
        <v>0.40213941113571572</v>
      </c>
      <c r="AM60" s="10"/>
      <c r="AN60" s="10">
        <f t="shared" ref="AN60:BE60" si="107">(B60/B56-1)*100</f>
        <v>0.49689564635777561</v>
      </c>
      <c r="AO60" s="10">
        <f t="shared" si="107"/>
        <v>1.5275316119431448</v>
      </c>
      <c r="AP60" s="10">
        <f t="shared" si="107"/>
        <v>0.21217316892094829</v>
      </c>
      <c r="AQ60" s="10">
        <f t="shared" si="107"/>
        <v>0.65561699091492009</v>
      </c>
      <c r="AR60" s="10">
        <f t="shared" si="107"/>
        <v>1.4557709495792048</v>
      </c>
      <c r="AS60" s="10">
        <f t="shared" si="107"/>
        <v>1.0424545916302375</v>
      </c>
      <c r="AT60" s="10">
        <f t="shared" si="107"/>
        <v>0.68338622061745458</v>
      </c>
      <c r="AU60" s="10">
        <f t="shared" si="107"/>
        <v>-0.10332911302743941</v>
      </c>
      <c r="AV60" s="10">
        <f t="shared" si="107"/>
        <v>1.4865809625526527</v>
      </c>
      <c r="AW60" s="10">
        <f t="shared" si="107"/>
        <v>1.8393562628271853</v>
      </c>
      <c r="AX60" s="10">
        <f t="shared" si="107"/>
        <v>0.96682712634685863</v>
      </c>
      <c r="AY60" s="10">
        <f t="shared" si="107"/>
        <v>-5.2593826397484555E-2</v>
      </c>
      <c r="AZ60" s="10">
        <f t="shared" si="107"/>
        <v>1.1414194835975611</v>
      </c>
      <c r="BA60" s="10">
        <f t="shared" si="107"/>
        <v>1.5839253586466651</v>
      </c>
      <c r="BB60" s="10">
        <f t="shared" si="107"/>
        <v>1.5266178764952842</v>
      </c>
      <c r="BC60" s="10">
        <f t="shared" si="107"/>
        <v>0.90805368536972519</v>
      </c>
      <c r="BD60" s="10">
        <f t="shared" si="107"/>
        <v>2.0807685285177513</v>
      </c>
      <c r="BE60" s="10">
        <f t="shared" si="107"/>
        <v>1.0441347651967803</v>
      </c>
      <c r="BG60" s="11">
        <f t="shared" si="35"/>
        <v>0.49520250973111857</v>
      </c>
      <c r="BH60" s="11">
        <f t="shared" si="18"/>
        <v>1.9601583083329821</v>
      </c>
      <c r="BI60" s="11">
        <f t="shared" si="19"/>
        <v>1.7798984171765397</v>
      </c>
      <c r="BJ60" s="11">
        <f t="shared" si="20"/>
        <v>2.2350201222915089</v>
      </c>
      <c r="BK60" s="11">
        <f t="shared" si="21"/>
        <v>1.0223443704225232</v>
      </c>
      <c r="BL60" s="11">
        <f t="shared" si="22"/>
        <v>0.92645782876870086</v>
      </c>
      <c r="BM60" s="11">
        <f t="shared" si="23"/>
        <v>1.7374669087470096</v>
      </c>
      <c r="BN60" s="11">
        <f t="shared" si="24"/>
        <v>-0.5022126931533144</v>
      </c>
      <c r="BO60" s="11">
        <f t="shared" si="25"/>
        <v>2.3021258047192461</v>
      </c>
      <c r="BP60" s="11">
        <f t="shared" si="26"/>
        <v>2.9530005535974624</v>
      </c>
      <c r="BQ60" s="11">
        <f t="shared" si="27"/>
        <v>0.84063602938302395</v>
      </c>
      <c r="BR60" s="11">
        <f t="shared" si="28"/>
        <v>0.29691509993847731</v>
      </c>
      <c r="BS60" s="11">
        <f t="shared" si="29"/>
        <v>2.1200597435622193</v>
      </c>
      <c r="BT60" s="11">
        <f t="shared" si="30"/>
        <v>1.8094487566361117</v>
      </c>
      <c r="BU60" s="11">
        <f t="shared" si="31"/>
        <v>0.75207061549367182</v>
      </c>
      <c r="BV60" s="11">
        <f t="shared" si="32"/>
        <v>1.0008223104369662</v>
      </c>
      <c r="BW60" s="11">
        <f t="shared" si="33"/>
        <v>2.5900850520279128</v>
      </c>
      <c r="BX60" s="11">
        <f t="shared" si="34"/>
        <v>1.6085576445428629</v>
      </c>
    </row>
    <row r="61" spans="1:76" x14ac:dyDescent="0.25">
      <c r="A61" s="4">
        <v>201403</v>
      </c>
      <c r="B61" s="5">
        <v>95.12674438094345</v>
      </c>
      <c r="C61" s="5">
        <v>95.013755376130064</v>
      </c>
      <c r="D61" s="5">
        <v>91.319292357728528</v>
      </c>
      <c r="E61" s="5">
        <v>98.246518993775496</v>
      </c>
      <c r="F61" s="5">
        <v>97.796936188551285</v>
      </c>
      <c r="G61" s="5">
        <v>91.944722406134701</v>
      </c>
      <c r="H61" s="5">
        <v>94.148801838653142</v>
      </c>
      <c r="I61" s="5">
        <v>92.854289318589096</v>
      </c>
      <c r="J61" s="5">
        <v>95.766854619092683</v>
      </c>
      <c r="K61" s="5">
        <v>95.018732407908985</v>
      </c>
      <c r="L61" s="5">
        <v>95.088117307337413</v>
      </c>
      <c r="M61" s="5">
        <v>93.762883851750004</v>
      </c>
      <c r="N61" s="5">
        <v>99.363789769229427</v>
      </c>
      <c r="O61" s="5">
        <v>96.104801205799461</v>
      </c>
      <c r="P61" s="5">
        <v>96.51111701571061</v>
      </c>
      <c r="Q61" s="5">
        <v>95.917655787795383</v>
      </c>
      <c r="R61" s="5">
        <v>93.552567552371769</v>
      </c>
      <c r="S61" s="5">
        <v>95.962400000000002</v>
      </c>
      <c r="U61" s="10">
        <f t="shared" si="65"/>
        <v>0.53616698997525081</v>
      </c>
      <c r="V61" s="10">
        <f t="shared" si="66"/>
        <v>0.1695849083653389</v>
      </c>
      <c r="W61" s="10">
        <f t="shared" si="67"/>
        <v>0.34613911876339998</v>
      </c>
      <c r="X61" s="10">
        <f t="shared" si="68"/>
        <v>0.64539231452374057</v>
      </c>
      <c r="Y61" s="10">
        <f t="shared" si="69"/>
        <v>0.60809742504273068</v>
      </c>
      <c r="Z61" s="10">
        <f t="shared" si="70"/>
        <v>0.32976502407995323</v>
      </c>
      <c r="AA61" s="10">
        <f t="shared" si="71"/>
        <v>0.59696701901925664</v>
      </c>
      <c r="AB61" s="10">
        <f t="shared" si="72"/>
        <v>0.46366401072237551</v>
      </c>
      <c r="AC61" s="10">
        <f t="shared" si="73"/>
        <v>0.67205466550546156</v>
      </c>
      <c r="AD61" s="10">
        <f t="shared" si="74"/>
        <v>0.60296149559062595</v>
      </c>
      <c r="AE61" s="10">
        <f t="shared" si="75"/>
        <v>0.54450340155496324</v>
      </c>
      <c r="AF61" s="10">
        <f t="shared" si="76"/>
        <v>0.53102076815070287</v>
      </c>
      <c r="AG61" s="10">
        <f t="shared" si="77"/>
        <v>0.77514893259653661</v>
      </c>
      <c r="AH61" s="10">
        <f t="shared" si="78"/>
        <v>0.31747049422357065</v>
      </c>
      <c r="AI61" s="10">
        <f t="shared" si="79"/>
        <v>0.34096808668873102</v>
      </c>
      <c r="AJ61" s="10">
        <f t="shared" si="80"/>
        <v>0.58296013984919792</v>
      </c>
      <c r="AK61" s="10">
        <f t="shared" si="81"/>
        <v>0.2010815608872063</v>
      </c>
      <c r="AL61" s="10">
        <f t="shared" si="82"/>
        <v>0.59067767028759821</v>
      </c>
      <c r="AM61" s="10"/>
      <c r="AN61" s="10">
        <f t="shared" ref="AN61:BE61" si="108">(B61/B57-1)*100</f>
        <v>1.3622628649342383</v>
      </c>
      <c r="AO61" s="10">
        <f t="shared" si="108"/>
        <v>1.245141151140472</v>
      </c>
      <c r="AP61" s="10">
        <f t="shared" si="108"/>
        <v>0.92170995263460842</v>
      </c>
      <c r="AQ61" s="10">
        <f t="shared" si="108"/>
        <v>1.592514009081647</v>
      </c>
      <c r="AR61" s="10">
        <f t="shared" si="108"/>
        <v>2.0455340312080628</v>
      </c>
      <c r="AS61" s="10">
        <f t="shared" si="108"/>
        <v>1.4063654473737808</v>
      </c>
      <c r="AT61" s="10">
        <f t="shared" si="108"/>
        <v>1.5834560179274648</v>
      </c>
      <c r="AU61" s="10">
        <f t="shared" si="108"/>
        <v>0.21714166275006441</v>
      </c>
      <c r="AV61" s="10">
        <f t="shared" si="108"/>
        <v>1.8576230700301011</v>
      </c>
      <c r="AW61" s="10">
        <f t="shared" si="108"/>
        <v>2.2952639359299587</v>
      </c>
      <c r="AX61" s="10">
        <f t="shared" si="108"/>
        <v>1.6144376101607572</v>
      </c>
      <c r="AY61" s="10">
        <f t="shared" si="108"/>
        <v>0.64632375757303073</v>
      </c>
      <c r="AZ61" s="10">
        <f t="shared" si="108"/>
        <v>2.2830567233056209</v>
      </c>
      <c r="BA61" s="10">
        <f t="shared" si="108"/>
        <v>1.8395208153859199</v>
      </c>
      <c r="BB61" s="10">
        <f t="shared" si="108"/>
        <v>1.4907085832900124</v>
      </c>
      <c r="BC61" s="10">
        <f t="shared" si="108"/>
        <v>1.9341403979594496</v>
      </c>
      <c r="BD61" s="10">
        <f t="shared" si="108"/>
        <v>2.4426330498579674</v>
      </c>
      <c r="BE61" s="10">
        <f t="shared" si="108"/>
        <v>1.7186589075799619</v>
      </c>
      <c r="BG61" s="11">
        <f t="shared" si="35"/>
        <v>2.1446679599010032</v>
      </c>
      <c r="BH61" s="11">
        <f t="shared" si="18"/>
        <v>0.67833963346135562</v>
      </c>
      <c r="BI61" s="11">
        <f t="shared" si="19"/>
        <v>1.3845564750535999</v>
      </c>
      <c r="BJ61" s="11">
        <f t="shared" si="20"/>
        <v>2.5815692580949623</v>
      </c>
      <c r="BK61" s="11">
        <f t="shared" si="21"/>
        <v>2.4323897001709227</v>
      </c>
      <c r="BL61" s="11">
        <f t="shared" si="22"/>
        <v>1.3190600963198129</v>
      </c>
      <c r="BM61" s="11">
        <f t="shared" si="23"/>
        <v>2.3878680760770266</v>
      </c>
      <c r="BN61" s="11">
        <f t="shared" si="24"/>
        <v>1.854656042889502</v>
      </c>
      <c r="BO61" s="11">
        <f t="shared" si="25"/>
        <v>2.6882186620218462</v>
      </c>
      <c r="BP61" s="11">
        <f t="shared" si="26"/>
        <v>2.4118459823625038</v>
      </c>
      <c r="BQ61" s="11">
        <f t="shared" si="27"/>
        <v>2.178013606219853</v>
      </c>
      <c r="BR61" s="11">
        <f t="shared" si="28"/>
        <v>2.1240830726028115</v>
      </c>
      <c r="BS61" s="11">
        <f t="shared" si="29"/>
        <v>3.1005957303861464</v>
      </c>
      <c r="BT61" s="11">
        <f t="shared" si="30"/>
        <v>1.2698819768942826</v>
      </c>
      <c r="BU61" s="11">
        <f t="shared" si="31"/>
        <v>1.3638723467549241</v>
      </c>
      <c r="BV61" s="11">
        <f t="shared" si="32"/>
        <v>2.3318405593967917</v>
      </c>
      <c r="BW61" s="11">
        <f t="shared" si="33"/>
        <v>0.8043262435488252</v>
      </c>
      <c r="BX61" s="11">
        <f t="shared" si="34"/>
        <v>2.3627106811503928</v>
      </c>
    </row>
    <row r="62" spans="1:76" x14ac:dyDescent="0.25">
      <c r="A62" s="4">
        <v>201404</v>
      </c>
      <c r="B62" s="5">
        <v>95.794148099675255</v>
      </c>
      <c r="C62" s="5">
        <v>95.690101427305578</v>
      </c>
      <c r="D62" s="5">
        <v>91.975820224212285</v>
      </c>
      <c r="E62" s="5">
        <v>99.220371098640385</v>
      </c>
      <c r="F62" s="5">
        <v>98.454729467771145</v>
      </c>
      <c r="G62" s="5">
        <v>92.547529555844378</v>
      </c>
      <c r="H62" s="5">
        <v>94.631962863680855</v>
      </c>
      <c r="I62" s="5">
        <v>93.557272657441032</v>
      </c>
      <c r="J62" s="5">
        <v>96.42331957532609</v>
      </c>
      <c r="K62" s="5">
        <v>95.89583527787731</v>
      </c>
      <c r="L62" s="5">
        <v>95.692348883059694</v>
      </c>
      <c r="M62" s="5">
        <v>94.385138572343607</v>
      </c>
      <c r="N62" s="5">
        <v>100.19178766774044</v>
      </c>
      <c r="O62" s="5">
        <v>96.860831110627302</v>
      </c>
      <c r="P62" s="5">
        <v>97.134472942279615</v>
      </c>
      <c r="Q62" s="5">
        <v>96.598142204819496</v>
      </c>
      <c r="R62" s="5">
        <v>94.148662034954398</v>
      </c>
      <c r="S62" s="5">
        <v>96.672600000000003</v>
      </c>
      <c r="U62" s="10">
        <f t="shared" si="65"/>
        <v>0.70159419737851891</v>
      </c>
      <c r="V62" s="10">
        <f t="shared" si="66"/>
        <v>0.71184014198582002</v>
      </c>
      <c r="W62" s="10">
        <f t="shared" si="67"/>
        <v>0.71893665569802145</v>
      </c>
      <c r="X62" s="10">
        <f t="shared" si="68"/>
        <v>0.99123319058926906</v>
      </c>
      <c r="Y62" s="10">
        <f t="shared" si="69"/>
        <v>0.67261133615845736</v>
      </c>
      <c r="Z62" s="10">
        <f t="shared" si="70"/>
        <v>0.65561908713691608</v>
      </c>
      <c r="AA62" s="10">
        <f t="shared" si="71"/>
        <v>0.51318871360224172</v>
      </c>
      <c r="AB62" s="10">
        <f t="shared" si="72"/>
        <v>0.75708224575383731</v>
      </c>
      <c r="AC62" s="10">
        <f t="shared" si="73"/>
        <v>0.68548242379313784</v>
      </c>
      <c r="AD62" s="10">
        <f t="shared" si="74"/>
        <v>0.92308416218707112</v>
      </c>
      <c r="AE62" s="10">
        <f t="shared" si="75"/>
        <v>0.63544383129316984</v>
      </c>
      <c r="AF62" s="10">
        <f t="shared" si="76"/>
        <v>0.66364716509514921</v>
      </c>
      <c r="AG62" s="10">
        <f t="shared" si="77"/>
        <v>0.83329943476795343</v>
      </c>
      <c r="AH62" s="10">
        <f t="shared" si="78"/>
        <v>0.78667235699168003</v>
      </c>
      <c r="AI62" s="10">
        <f t="shared" si="79"/>
        <v>0.64589028274073534</v>
      </c>
      <c r="AJ62" s="10">
        <f t="shared" si="80"/>
        <v>0.70944854879440022</v>
      </c>
      <c r="AK62" s="10">
        <f t="shared" si="81"/>
        <v>0.6371759730153137</v>
      </c>
      <c r="AL62" s="10">
        <f t="shared" si="82"/>
        <v>0.74008153193334536</v>
      </c>
      <c r="AM62" s="10"/>
      <c r="AN62" s="10">
        <f t="shared" ref="AN62:BE62" si="109">(B62/B58-1)*100</f>
        <v>1.8070245412537211</v>
      </c>
      <c r="AO62" s="10">
        <f t="shared" si="109"/>
        <v>1.5830042336004269</v>
      </c>
      <c r="AP62" s="10">
        <f t="shared" si="109"/>
        <v>1.724776555380525</v>
      </c>
      <c r="AQ62" s="10">
        <f t="shared" si="109"/>
        <v>2.6006824047176691</v>
      </c>
      <c r="AR62" s="10">
        <f t="shared" si="109"/>
        <v>2.2002149182982711</v>
      </c>
      <c r="AS62" s="10">
        <f t="shared" si="109"/>
        <v>1.9267581706730263</v>
      </c>
      <c r="AT62" s="10">
        <f t="shared" si="109"/>
        <v>1.7753994595371969</v>
      </c>
      <c r="AU62" s="10">
        <f t="shared" si="109"/>
        <v>0.60097121142930199</v>
      </c>
      <c r="AV62" s="10">
        <f t="shared" si="109"/>
        <v>2.3758631921374063</v>
      </c>
      <c r="AW62" s="10">
        <f t="shared" si="109"/>
        <v>2.5726126654479486</v>
      </c>
      <c r="AX62" s="10">
        <f t="shared" si="109"/>
        <v>1.6564086132744515</v>
      </c>
      <c r="AY62" s="10">
        <f t="shared" si="109"/>
        <v>1.2949291009262343</v>
      </c>
      <c r="AZ62" s="10">
        <f t="shared" si="109"/>
        <v>2.8902440044871414</v>
      </c>
      <c r="BA62" s="10">
        <f t="shared" si="109"/>
        <v>2.2655601711810025</v>
      </c>
      <c r="BB62" s="10">
        <f t="shared" si="109"/>
        <v>1.8106257880585064</v>
      </c>
      <c r="BC62" s="10">
        <f t="shared" si="109"/>
        <v>2.3563187303495381</v>
      </c>
      <c r="BD62" s="10">
        <f t="shared" si="109"/>
        <v>2.3385384663435538</v>
      </c>
      <c r="BE62" s="10">
        <f t="shared" si="109"/>
        <v>2.1817278574335353</v>
      </c>
      <c r="BG62" s="11">
        <f t="shared" si="35"/>
        <v>2.8063767895140757</v>
      </c>
      <c r="BH62" s="11">
        <f t="shared" si="18"/>
        <v>2.8473605679432801</v>
      </c>
      <c r="BI62" s="11">
        <f t="shared" si="19"/>
        <v>2.8757466227920858</v>
      </c>
      <c r="BJ62" s="11">
        <f t="shared" si="20"/>
        <v>3.9649327623570763</v>
      </c>
      <c r="BK62" s="11">
        <f t="shared" si="21"/>
        <v>2.6904453446338294</v>
      </c>
      <c r="BL62" s="11">
        <f t="shared" si="22"/>
        <v>2.6224763485476643</v>
      </c>
      <c r="BM62" s="11">
        <f t="shared" si="23"/>
        <v>2.0527548544089669</v>
      </c>
      <c r="BN62" s="11">
        <f t="shared" si="24"/>
        <v>3.0283289830153493</v>
      </c>
      <c r="BO62" s="11">
        <f t="shared" si="25"/>
        <v>2.7419296951725514</v>
      </c>
      <c r="BP62" s="11">
        <f t="shared" si="26"/>
        <v>3.6923366487482845</v>
      </c>
      <c r="BQ62" s="11">
        <f t="shared" si="27"/>
        <v>2.5417753251726793</v>
      </c>
      <c r="BR62" s="11">
        <f t="shared" si="28"/>
        <v>2.6545886603805968</v>
      </c>
      <c r="BS62" s="11">
        <f t="shared" si="29"/>
        <v>3.3331977390718137</v>
      </c>
      <c r="BT62" s="11">
        <f t="shared" si="30"/>
        <v>3.1466894279667201</v>
      </c>
      <c r="BU62" s="11">
        <f t="shared" si="31"/>
        <v>2.5835611309629414</v>
      </c>
      <c r="BV62" s="11">
        <f t="shared" si="32"/>
        <v>2.8377941951776009</v>
      </c>
      <c r="BW62" s="11">
        <f t="shared" si="33"/>
        <v>2.5487038920612548</v>
      </c>
      <c r="BX62" s="11">
        <f t="shared" si="34"/>
        <v>2.9603261277333814</v>
      </c>
    </row>
    <row r="63" spans="1:76" x14ac:dyDescent="0.25">
      <c r="A63" s="4">
        <v>201501</v>
      </c>
      <c r="B63" s="5">
        <v>96.806035948003981</v>
      </c>
      <c r="C63" s="5">
        <v>96.435764140144016</v>
      </c>
      <c r="D63" s="5">
        <v>92.855319050880539</v>
      </c>
      <c r="E63" s="5">
        <v>99.666370088740692</v>
      </c>
      <c r="F63" s="5">
        <v>99.126692751295437</v>
      </c>
      <c r="G63" s="5">
        <v>93.435391431109224</v>
      </c>
      <c r="H63" s="5">
        <v>95.655192437890221</v>
      </c>
      <c r="I63" s="5">
        <v>94.688695995251649</v>
      </c>
      <c r="J63" s="5">
        <v>97.431214954887494</v>
      </c>
      <c r="K63" s="5">
        <v>96.762915557609489</v>
      </c>
      <c r="L63" s="5">
        <v>96.646473746705581</v>
      </c>
      <c r="M63" s="5">
        <v>95.337199037658905</v>
      </c>
      <c r="N63" s="5">
        <v>101.13128800216194</v>
      </c>
      <c r="O63" s="5">
        <v>97.813761391153122</v>
      </c>
      <c r="P63" s="5">
        <v>98.006536754417013</v>
      </c>
      <c r="Q63" s="5">
        <v>97.341330904488828</v>
      </c>
      <c r="R63" s="5">
        <v>94.926142398650725</v>
      </c>
      <c r="S63" s="5">
        <v>97.5959</v>
      </c>
      <c r="U63" s="10">
        <f t="shared" si="65"/>
        <v>1.0563148881243212</v>
      </c>
      <c r="V63" s="10">
        <f t="shared" si="66"/>
        <v>0.77924748925561893</v>
      </c>
      <c r="W63" s="10">
        <f t="shared" si="67"/>
        <v>0.9562283049221687</v>
      </c>
      <c r="X63" s="10">
        <f t="shared" si="68"/>
        <v>0.44950344890053451</v>
      </c>
      <c r="Y63" s="10">
        <f t="shared" si="69"/>
        <v>0.68250990801235201</v>
      </c>
      <c r="Z63" s="10">
        <f t="shared" si="70"/>
        <v>0.95935772626873916</v>
      </c>
      <c r="AA63" s="10">
        <f t="shared" si="71"/>
        <v>1.0812726939663619</v>
      </c>
      <c r="AB63" s="10">
        <f t="shared" si="72"/>
        <v>1.2093376663012689</v>
      </c>
      <c r="AC63" s="10">
        <f t="shared" si="73"/>
        <v>1.0452817679379223</v>
      </c>
      <c r="AD63" s="10">
        <f t="shared" si="74"/>
        <v>0.90418971503782863</v>
      </c>
      <c r="AE63" s="10">
        <f t="shared" si="75"/>
        <v>0.99707539294691117</v>
      </c>
      <c r="AF63" s="10">
        <f t="shared" si="76"/>
        <v>1.0086974281290795</v>
      </c>
      <c r="AG63" s="10">
        <f t="shared" si="77"/>
        <v>0.93770193774473931</v>
      </c>
      <c r="AH63" s="10">
        <f t="shared" si="78"/>
        <v>0.98381385912067465</v>
      </c>
      <c r="AI63" s="10">
        <f t="shared" si="79"/>
        <v>0.89779023422056348</v>
      </c>
      <c r="AJ63" s="10">
        <f t="shared" si="80"/>
        <v>0.76936127621742845</v>
      </c>
      <c r="AK63" s="10">
        <f t="shared" si="81"/>
        <v>0.82580075690048549</v>
      </c>
      <c r="AL63" s="10">
        <f t="shared" si="82"/>
        <v>0.95507930892517745</v>
      </c>
      <c r="AM63" s="10"/>
      <c r="AN63" s="10">
        <f t="shared" ref="AN63:BE63" si="110">(B63/B59-1)*100</f>
        <v>2.4376137839761114</v>
      </c>
      <c r="AO63" s="10">
        <f t="shared" si="110"/>
        <v>2.1669747522837346</v>
      </c>
      <c r="AP63" s="10">
        <f t="shared" si="110"/>
        <v>2.4880263443378015</v>
      </c>
      <c r="AQ63" s="10">
        <f t="shared" si="110"/>
        <v>2.6704001342768624</v>
      </c>
      <c r="AR63" s="10">
        <f t="shared" si="110"/>
        <v>2.2367143535126477</v>
      </c>
      <c r="AS63" s="10">
        <f t="shared" si="110"/>
        <v>2.1925236512062574</v>
      </c>
      <c r="AT63" s="10">
        <f t="shared" si="110"/>
        <v>2.6504800849536991</v>
      </c>
      <c r="AU63" s="10">
        <f t="shared" si="110"/>
        <v>2.3197724198419589</v>
      </c>
      <c r="AV63" s="10">
        <f t="shared" si="110"/>
        <v>3.0111328044052144</v>
      </c>
      <c r="AW63" s="10">
        <f t="shared" si="110"/>
        <v>3.2059845706331913</v>
      </c>
      <c r="AX63" s="10">
        <f t="shared" si="110"/>
        <v>2.4070483871693638</v>
      </c>
      <c r="AY63" s="10">
        <f t="shared" si="110"/>
        <v>2.2948514913035289</v>
      </c>
      <c r="AZ63" s="10">
        <f t="shared" si="110"/>
        <v>3.1113770457677159</v>
      </c>
      <c r="BA63" s="10">
        <f t="shared" si="110"/>
        <v>2.5632093069505091</v>
      </c>
      <c r="BB63" s="10">
        <f t="shared" si="110"/>
        <v>2.0873125353290556</v>
      </c>
      <c r="BC63" s="10">
        <f t="shared" si="110"/>
        <v>2.3312804257065389</v>
      </c>
      <c r="BD63" s="10">
        <f t="shared" si="110"/>
        <v>2.3306220344801343</v>
      </c>
      <c r="BE63" s="10">
        <f t="shared" si="110"/>
        <v>2.7143620917563949</v>
      </c>
      <c r="BG63" s="11">
        <f t="shared" si="35"/>
        <v>4.2252595524972847</v>
      </c>
      <c r="BH63" s="11">
        <f t="shared" si="18"/>
        <v>3.1169899570224757</v>
      </c>
      <c r="BI63" s="11">
        <f t="shared" si="19"/>
        <v>3.8249132196886748</v>
      </c>
      <c r="BJ63" s="11">
        <f t="shared" si="20"/>
        <v>1.798013795602138</v>
      </c>
      <c r="BK63" s="11">
        <f t="shared" si="21"/>
        <v>2.730039632049408</v>
      </c>
      <c r="BL63" s="11">
        <f t="shared" si="22"/>
        <v>3.8374309050749567</v>
      </c>
      <c r="BM63" s="11">
        <f t="shared" si="23"/>
        <v>4.3250907758654478</v>
      </c>
      <c r="BN63" s="11">
        <f t="shared" si="24"/>
        <v>4.8373506652050757</v>
      </c>
      <c r="BO63" s="11">
        <f t="shared" si="25"/>
        <v>4.1811270717516891</v>
      </c>
      <c r="BP63" s="11">
        <f t="shared" si="26"/>
        <v>3.6167588601513145</v>
      </c>
      <c r="BQ63" s="11">
        <f t="shared" si="27"/>
        <v>3.9883015717876447</v>
      </c>
      <c r="BR63" s="11">
        <f t="shared" si="28"/>
        <v>4.0347897125163179</v>
      </c>
      <c r="BS63" s="11">
        <f t="shared" si="29"/>
        <v>3.7508077509789572</v>
      </c>
      <c r="BT63" s="11">
        <f t="shared" si="30"/>
        <v>3.9352554364826986</v>
      </c>
      <c r="BU63" s="11">
        <f t="shared" si="31"/>
        <v>3.5911609368822539</v>
      </c>
      <c r="BV63" s="11">
        <f t="shared" si="32"/>
        <v>3.0774451048697138</v>
      </c>
      <c r="BW63" s="11">
        <f t="shared" si="33"/>
        <v>3.303203027601942</v>
      </c>
      <c r="BX63" s="11">
        <f t="shared" si="34"/>
        <v>3.8203172357007098</v>
      </c>
    </row>
    <row r="64" spans="1:76" x14ac:dyDescent="0.25">
      <c r="A64" s="4">
        <f>A63+1</f>
        <v>201502</v>
      </c>
      <c r="B64" s="5">
        <v>97.558927320997768</v>
      </c>
      <c r="C64" s="5">
        <v>97.131032343605895</v>
      </c>
      <c r="D64" s="5">
        <v>93.553676968346082</v>
      </c>
      <c r="E64" s="5">
        <v>100.49348414267281</v>
      </c>
      <c r="F64" s="5">
        <v>99.809449572752683</v>
      </c>
      <c r="G64" s="5">
        <v>93.809170368367191</v>
      </c>
      <c r="H64" s="5">
        <v>96.143346475293512</v>
      </c>
      <c r="I64" s="5">
        <v>95.357929234530388</v>
      </c>
      <c r="J64" s="5">
        <v>98.100912107388396</v>
      </c>
      <c r="K64" s="5">
        <v>97.776333670171567</v>
      </c>
      <c r="L64" s="5">
        <v>97.410526910831734</v>
      </c>
      <c r="M64" s="5">
        <v>96.090903232091904</v>
      </c>
      <c r="N64" s="5">
        <v>101.95269436184553</v>
      </c>
      <c r="O64" s="5">
        <v>98.614240697622805</v>
      </c>
      <c r="P64" s="5">
        <v>98.722750084719237</v>
      </c>
      <c r="Q64" s="5">
        <v>98.282634144359832</v>
      </c>
      <c r="R64" s="5">
        <v>95.27758131652952</v>
      </c>
      <c r="S64" s="5">
        <v>98.354699999999994</v>
      </c>
      <c r="U64" s="10">
        <f t="shared" ref="U64:U66" si="111">(B64/B63-1)*100</f>
        <v>0.77773184866094525</v>
      </c>
      <c r="V64" s="10">
        <f t="shared" ref="V64:V66" si="112">(C64/C63-1)*100</f>
        <v>0.72096510009656001</v>
      </c>
      <c r="W64" s="10">
        <f t="shared" ref="W64:W66" si="113">(D64/D63-1)*100</f>
        <v>0.75209252911281332</v>
      </c>
      <c r="X64" s="10">
        <f t="shared" ref="X64:X66" si="114">(E64/E63-1)*100</f>
        <v>0.82988279115179253</v>
      </c>
      <c r="Y64" s="10">
        <f t="shared" ref="Y64:Y66" si="115">(F64/F63-1)*100</f>
        <v>0.68877191653136105</v>
      </c>
      <c r="Z64" s="10">
        <f t="shared" ref="Z64:Z66" si="116">(G64/G63-1)*100</f>
        <v>0.40003999719266936</v>
      </c>
      <c r="AA64" s="10">
        <f t="shared" ref="AA64:AA66" si="117">(H64/H63-1)*100</f>
        <v>0.51032675274815809</v>
      </c>
      <c r="AB64" s="10">
        <f t="shared" ref="AB64:AB66" si="118">(I64/I63-1)*100</f>
        <v>0.70677205155755818</v>
      </c>
      <c r="AC64" s="10">
        <f t="shared" ref="AC64:AC66" si="119">(J64/J63-1)*100</f>
        <v>0.68735379396733798</v>
      </c>
      <c r="AD64" s="10">
        <f t="shared" ref="AD64:AD66" si="120">(K64/K63-1)*100</f>
        <v>1.0473207702786924</v>
      </c>
      <c r="AE64" s="10">
        <f t="shared" ref="AE64:AE66" si="121">(L64/L63-1)*100</f>
        <v>0.7905649678731308</v>
      </c>
      <c r="AF64" s="10">
        <f t="shared" ref="AF64:AF66" si="122">(M64/M63-1)*100</f>
        <v>0.7905667483846246</v>
      </c>
      <c r="AG64" s="10">
        <f t="shared" ref="AG64:AG66" si="123">(N64/N63-1)*100</f>
        <v>0.81221783674507719</v>
      </c>
      <c r="AH64" s="10">
        <f t="shared" ref="AH64:AH66" si="124">(O64/O63-1)*100</f>
        <v>0.81837084586553477</v>
      </c>
      <c r="AI64" s="10">
        <f t="shared" ref="AI64:AI66" si="125">(P64/P63-1)*100</f>
        <v>0.7307811846233303</v>
      </c>
      <c r="AJ64" s="10">
        <f t="shared" ref="AJ64:AJ66" si="126">(Q64/Q63-1)*100</f>
        <v>0.96701291334777562</v>
      </c>
      <c r="AK64" s="10">
        <f t="shared" ref="AK64:AK66" si="127">(R64/R63-1)*100</f>
        <v>0.37022353273652442</v>
      </c>
      <c r="AL64" s="10">
        <f t="shared" ref="AL64:AL66" si="128">(S64/S63-1)*100</f>
        <v>0.77749167741676395</v>
      </c>
      <c r="AM64" s="10"/>
      <c r="AN64" s="10">
        <f t="shared" ref="AN64:AN66" si="129">(B64/B60-1)*100</f>
        <v>3.1066570430381413</v>
      </c>
      <c r="AO64" s="10">
        <f t="shared" ref="AO64:AO66" si="130">(C64/C60-1)*100</f>
        <v>2.4017538625184631</v>
      </c>
      <c r="AP64" s="10">
        <f t="shared" ref="AP64:AP66" si="131">(D64/D60-1)*100</f>
        <v>2.8013910506721418</v>
      </c>
      <c r="AQ64" s="10">
        <f t="shared" ref="AQ64:AQ66" si="132">(E64/E60-1)*100</f>
        <v>2.9472213385338453</v>
      </c>
      <c r="AR64" s="10">
        <f t="shared" ref="AR64:AR66" si="133">(F64/F60-1)*100</f>
        <v>2.6784602658229906</v>
      </c>
      <c r="AS64" s="10">
        <f t="shared" ref="AS64:AS66" si="134">(G64/G60-1)*100</f>
        <v>2.3642442313164258</v>
      </c>
      <c r="AT64" s="10">
        <f t="shared" ref="AT64:AT66" si="135">(H64/H60-1)*100</f>
        <v>2.7281161904545659</v>
      </c>
      <c r="AU64" s="10">
        <f t="shared" ref="AU64:AU66" si="136">(I64/I60-1)*100</f>
        <v>3.1724762924680405</v>
      </c>
      <c r="AV64" s="10">
        <f t="shared" ref="AV64:AV66" si="137">(J64/J60-1)*100</f>
        <v>3.1256631085177622</v>
      </c>
      <c r="AW64" s="10">
        <f t="shared" ref="AW64:AW66" si="138">(K64/K60-1)*100</f>
        <v>3.5226263509018585</v>
      </c>
      <c r="AX64" s="10">
        <f t="shared" ref="AX64:AX66" si="139">(L64/L60-1)*100</f>
        <v>3.000178483685545</v>
      </c>
      <c r="AY64" s="10">
        <f t="shared" ref="AY64:AY66" si="140">(M64/M60-1)*100</f>
        <v>3.0270848295318675</v>
      </c>
      <c r="AZ64" s="10">
        <f t="shared" ref="AZ64:AZ66" si="141">(N64/N60-1)*100</f>
        <v>3.4008262190517113</v>
      </c>
      <c r="BA64" s="10">
        <f t="shared" ref="BA64:BA66" si="142">(O64/O60-1)*100</f>
        <v>2.9369090552476829</v>
      </c>
      <c r="BB64" s="10">
        <f t="shared" ref="BB64:BB66" si="143">(P64/P60-1)*100</f>
        <v>2.6403654002721488</v>
      </c>
      <c r="BC64" s="10">
        <f t="shared" ref="BC64:BC66" si="144">(Q64/Q60-1)*100</f>
        <v>3.0629678278623063</v>
      </c>
      <c r="BD64" s="10">
        <f t="shared" ref="BD64:BD66" si="145">(R64/R60-1)*100</f>
        <v>2.0486871306569787</v>
      </c>
      <c r="BE64" s="10">
        <f t="shared" ref="BE64:BE66" si="146">(S64/S60-1)*100</f>
        <v>3.0983585764615684</v>
      </c>
      <c r="BG64" s="11">
        <f t="shared" ref="BG64:BG66" si="147">U64*4</f>
        <v>3.110927394643781</v>
      </c>
      <c r="BH64" s="11">
        <f t="shared" ref="BH64:BH66" si="148">V64*4</f>
        <v>2.88386040038624</v>
      </c>
      <c r="BI64" s="11">
        <f t="shared" ref="BI64:BI66" si="149">W64*4</f>
        <v>3.0083701164512533</v>
      </c>
      <c r="BJ64" s="11">
        <f t="shared" ref="BJ64:BJ66" si="150">X64*4</f>
        <v>3.3195311646071701</v>
      </c>
      <c r="BK64" s="11">
        <f t="shared" ref="BK64:BK66" si="151">Y64*4</f>
        <v>2.7550876661254442</v>
      </c>
      <c r="BL64" s="11">
        <f t="shared" ref="BL64:BL66" si="152">Z64*4</f>
        <v>1.6001599887706774</v>
      </c>
      <c r="BM64" s="11">
        <f t="shared" ref="BM64:BM66" si="153">AA64*4</f>
        <v>2.0413070109926323</v>
      </c>
      <c r="BN64" s="11">
        <f t="shared" ref="BN64:BN66" si="154">AB64*4</f>
        <v>2.8270882062302327</v>
      </c>
      <c r="BO64" s="11">
        <f t="shared" ref="BO64:BO66" si="155">AC64*4</f>
        <v>2.7494151758693519</v>
      </c>
      <c r="BP64" s="11">
        <f t="shared" ref="BP64:BP66" si="156">AD64*4</f>
        <v>4.1892830811147697</v>
      </c>
      <c r="BQ64" s="11">
        <f t="shared" ref="BQ64:BQ66" si="157">AE64*4</f>
        <v>3.1622598714925232</v>
      </c>
      <c r="BR64" s="11">
        <f t="shared" ref="BR64:BR66" si="158">AF64*4</f>
        <v>3.1622669935384984</v>
      </c>
      <c r="BS64" s="11">
        <f t="shared" ref="BS64:BS66" si="159">AG64*4</f>
        <v>3.2488713469803088</v>
      </c>
      <c r="BT64" s="11">
        <f t="shared" ref="BT64:BT66" si="160">AH64*4</f>
        <v>3.2734833834621391</v>
      </c>
      <c r="BU64" s="11">
        <f t="shared" ref="BU64:BU66" si="161">AI64*4</f>
        <v>2.9231247384933212</v>
      </c>
      <c r="BV64" s="11">
        <f t="shared" ref="BV64:BV66" si="162">AJ64*4</f>
        <v>3.8680516533911025</v>
      </c>
      <c r="BW64" s="11">
        <f t="shared" ref="BW64:BW66" si="163">AK64*4</f>
        <v>1.4808941309460977</v>
      </c>
      <c r="BX64" s="11">
        <f t="shared" ref="BX64:BX66" si="164">AL64*4</f>
        <v>3.1099667096670558</v>
      </c>
    </row>
    <row r="65" spans="1:76" x14ac:dyDescent="0.25">
      <c r="A65" s="4">
        <f t="shared" ref="A65:A66" si="165">A64+1</f>
        <v>201503</v>
      </c>
      <c r="B65" s="5">
        <v>98.442645305893151</v>
      </c>
      <c r="C65" s="5">
        <v>97.941519543540196</v>
      </c>
      <c r="D65" s="5">
        <v>94.494744811889973</v>
      </c>
      <c r="E65" s="5">
        <v>101.64997037005334</v>
      </c>
      <c r="F65" s="5">
        <v>100.68356767769403</v>
      </c>
      <c r="G65" s="5">
        <v>94.56980189057991</v>
      </c>
      <c r="H65" s="5">
        <v>97.009594036776761</v>
      </c>
      <c r="I65" s="5">
        <v>96.452511947619655</v>
      </c>
      <c r="J65" s="5">
        <v>99.028168198994862</v>
      </c>
      <c r="K65" s="5">
        <v>98.725037747887939</v>
      </c>
      <c r="L65" s="5">
        <v>98.306745335047097</v>
      </c>
      <c r="M65" s="5">
        <v>97.021808942959638</v>
      </c>
      <c r="N65" s="5">
        <v>102.80561398575216</v>
      </c>
      <c r="O65" s="5">
        <v>99.374034722106131</v>
      </c>
      <c r="P65" s="5">
        <v>99.797332916334994</v>
      </c>
      <c r="Q65" s="5">
        <v>99.285295431254724</v>
      </c>
      <c r="R65" s="5">
        <v>96.618232367310455</v>
      </c>
      <c r="S65" s="5">
        <v>99.271199999999993</v>
      </c>
      <c r="U65" s="10">
        <f t="shared" si="111"/>
        <v>0.90582995238117636</v>
      </c>
      <c r="V65" s="10">
        <f t="shared" si="112"/>
        <v>0.83442663006727535</v>
      </c>
      <c r="W65" s="10">
        <f t="shared" si="113"/>
        <v>1.0059121929139048</v>
      </c>
      <c r="X65" s="10">
        <f t="shared" si="114"/>
        <v>1.1508071764519956</v>
      </c>
      <c r="Y65" s="10">
        <f t="shared" si="115"/>
        <v>0.8757869206604374</v>
      </c>
      <c r="Z65" s="10">
        <f t="shared" si="116"/>
        <v>0.8108285354468947</v>
      </c>
      <c r="AA65" s="10">
        <f t="shared" si="117"/>
        <v>0.90099584967728852</v>
      </c>
      <c r="AB65" s="10">
        <f t="shared" si="118"/>
        <v>1.1478675364239077</v>
      </c>
      <c r="AC65" s="10">
        <f t="shared" si="119"/>
        <v>0.94520639175241783</v>
      </c>
      <c r="AD65" s="10">
        <f t="shared" si="120"/>
        <v>0.97027986436537539</v>
      </c>
      <c r="AE65" s="10">
        <f t="shared" si="121"/>
        <v>0.92004268187129146</v>
      </c>
      <c r="AF65" s="10">
        <f t="shared" si="122"/>
        <v>0.96877610632848388</v>
      </c>
      <c r="AG65" s="10">
        <f t="shared" si="123"/>
        <v>0.83658370114230163</v>
      </c>
      <c r="AH65" s="10">
        <f t="shared" si="124"/>
        <v>0.77047089660513546</v>
      </c>
      <c r="AI65" s="10">
        <f t="shared" si="125"/>
        <v>1.088485511894266</v>
      </c>
      <c r="AJ65" s="10">
        <f t="shared" si="126"/>
        <v>1.0201815362642419</v>
      </c>
      <c r="AK65" s="10">
        <f t="shared" si="127"/>
        <v>1.4071002141910371</v>
      </c>
      <c r="AL65" s="10">
        <f t="shared" si="128"/>
        <v>0.93183142239261496</v>
      </c>
      <c r="AN65" s="10">
        <f t="shared" si="129"/>
        <v>3.4857714794389372</v>
      </c>
      <c r="AO65" s="10">
        <f t="shared" si="130"/>
        <v>3.0814108502711157</v>
      </c>
      <c r="AP65" s="10">
        <f t="shared" si="131"/>
        <v>3.4773073379961383</v>
      </c>
      <c r="AQ65" s="10">
        <f t="shared" si="132"/>
        <v>3.4641953843611129</v>
      </c>
      <c r="AR65" s="10">
        <f t="shared" si="133"/>
        <v>2.9516584073527197</v>
      </c>
      <c r="AS65" s="10">
        <f t="shared" si="134"/>
        <v>2.8550627113210547</v>
      </c>
      <c r="AT65" s="10">
        <f t="shared" si="135"/>
        <v>3.0385858792194576</v>
      </c>
      <c r="AU65" s="10">
        <f t="shared" si="136"/>
        <v>3.8751280694043322</v>
      </c>
      <c r="AV65" s="10">
        <f t="shared" si="137"/>
        <v>3.4054721676658017</v>
      </c>
      <c r="AW65" s="10">
        <f t="shared" si="138"/>
        <v>3.9006049081648841</v>
      </c>
      <c r="AX65" s="10">
        <f t="shared" si="139"/>
        <v>3.3848898462324639</v>
      </c>
      <c r="AY65" s="10">
        <f t="shared" si="140"/>
        <v>3.4757091050680256</v>
      </c>
      <c r="AZ65" s="10">
        <f t="shared" si="141"/>
        <v>3.4638616587756133</v>
      </c>
      <c r="BA65" s="10">
        <f t="shared" si="142"/>
        <v>3.4017379728052521</v>
      </c>
      <c r="BB65" s="10">
        <f t="shared" si="143"/>
        <v>3.4050128132797841</v>
      </c>
      <c r="BC65" s="10">
        <f t="shared" si="144"/>
        <v>3.5109695037895738</v>
      </c>
      <c r="BD65" s="10">
        <f t="shared" si="145"/>
        <v>3.2769435357532961</v>
      </c>
      <c r="BE65" s="10">
        <f t="shared" si="146"/>
        <v>3.4480171400464998</v>
      </c>
      <c r="BG65" s="11">
        <f t="shared" si="147"/>
        <v>3.6233198095247054</v>
      </c>
      <c r="BH65" s="11">
        <f t="shared" si="148"/>
        <v>3.3377065202691014</v>
      </c>
      <c r="BI65" s="11">
        <f t="shared" si="149"/>
        <v>4.0236487716556191</v>
      </c>
      <c r="BJ65" s="11">
        <f t="shared" si="150"/>
        <v>4.6032287058079824</v>
      </c>
      <c r="BK65" s="11">
        <f t="shared" si="151"/>
        <v>3.5031476826417496</v>
      </c>
      <c r="BL65" s="11">
        <f t="shared" si="152"/>
        <v>3.2433141417875788</v>
      </c>
      <c r="BM65" s="11">
        <f t="shared" si="153"/>
        <v>3.6039833987091541</v>
      </c>
      <c r="BN65" s="11">
        <f t="shared" si="154"/>
        <v>4.5914701456956308</v>
      </c>
      <c r="BO65" s="11">
        <f t="shared" si="155"/>
        <v>3.7808255670096713</v>
      </c>
      <c r="BP65" s="11">
        <f t="shared" si="156"/>
        <v>3.8811194574615016</v>
      </c>
      <c r="BQ65" s="11">
        <f t="shared" si="157"/>
        <v>3.6801707274851658</v>
      </c>
      <c r="BR65" s="11">
        <f t="shared" si="158"/>
        <v>3.8751044253139355</v>
      </c>
      <c r="BS65" s="11">
        <f t="shared" si="159"/>
        <v>3.3463348045692065</v>
      </c>
      <c r="BT65" s="11">
        <f t="shared" si="160"/>
        <v>3.0818835864205418</v>
      </c>
      <c r="BU65" s="11">
        <f t="shared" si="161"/>
        <v>4.353942047577064</v>
      </c>
      <c r="BV65" s="11">
        <f t="shared" si="162"/>
        <v>4.0807261450569676</v>
      </c>
      <c r="BW65" s="11">
        <f t="shared" si="163"/>
        <v>5.6284008567641486</v>
      </c>
      <c r="BX65" s="11">
        <f t="shared" si="164"/>
        <v>3.7273256895704598</v>
      </c>
    </row>
    <row r="66" spans="1:76" x14ac:dyDescent="0.25">
      <c r="A66" s="4">
        <f t="shared" si="165"/>
        <v>201504</v>
      </c>
      <c r="B66" s="5">
        <v>99.181317589002958</v>
      </c>
      <c r="C66" s="5">
        <v>98.798408065037648</v>
      </c>
      <c r="D66" s="5">
        <v>95.235772192685175</v>
      </c>
      <c r="E66" s="5">
        <v>103.00715860601933</v>
      </c>
      <c r="F66" s="5">
        <v>101.74882585571712</v>
      </c>
      <c r="G66" s="5">
        <v>95.091069566167334</v>
      </c>
      <c r="H66" s="5">
        <v>97.542063153098184</v>
      </c>
      <c r="I66" s="5">
        <v>96.850609302209008</v>
      </c>
      <c r="J66" s="5">
        <v>99.99635446813673</v>
      </c>
      <c r="K66" s="5">
        <v>99.456180254279261</v>
      </c>
      <c r="L66" s="5">
        <v>98.886836732390691</v>
      </c>
      <c r="M66" s="5">
        <v>97.931869794635844</v>
      </c>
      <c r="N66" s="5">
        <v>103.70045984290586</v>
      </c>
      <c r="O66" s="5">
        <v>100.27245394739479</v>
      </c>
      <c r="P66" s="5">
        <v>100.59703654939672</v>
      </c>
      <c r="Q66" s="5">
        <v>100.11233750691044</v>
      </c>
      <c r="R66" s="5">
        <v>97.367214641614495</v>
      </c>
      <c r="S66" s="5">
        <v>100.1046</v>
      </c>
      <c r="U66" s="10">
        <f t="shared" si="111"/>
        <v>0.75035801894038912</v>
      </c>
      <c r="V66" s="10">
        <f t="shared" si="112"/>
        <v>0.8748981284862678</v>
      </c>
      <c r="W66" s="10">
        <f t="shared" si="113"/>
        <v>0.78419956820916514</v>
      </c>
      <c r="X66" s="10">
        <f t="shared" si="114"/>
        <v>1.3351585160577883</v>
      </c>
      <c r="Y66" s="10">
        <f t="shared" si="115"/>
        <v>1.0580258552549182</v>
      </c>
      <c r="Z66" s="10">
        <f t="shared" si="116"/>
        <v>0.5511988659874234</v>
      </c>
      <c r="AA66" s="10">
        <f t="shared" si="117"/>
        <v>0.54888294462871468</v>
      </c>
      <c r="AB66" s="10">
        <f t="shared" si="118"/>
        <v>0.41273922944127239</v>
      </c>
      <c r="AC66" s="10">
        <f t="shared" si="119"/>
        <v>0.97768774960707017</v>
      </c>
      <c r="AD66" s="10">
        <f t="shared" si="120"/>
        <v>0.74058468152569112</v>
      </c>
      <c r="AE66" s="10">
        <f t="shared" si="121"/>
        <v>0.59008300535892122</v>
      </c>
      <c r="AF66" s="10">
        <f t="shared" si="122"/>
        <v>0.93799616971812494</v>
      </c>
      <c r="AG66" s="10">
        <f t="shared" si="123"/>
        <v>0.87042508911789884</v>
      </c>
      <c r="AH66" s="10">
        <f t="shared" si="124"/>
        <v>0.90407844242315072</v>
      </c>
      <c r="AI66" s="10">
        <f t="shared" si="125"/>
        <v>0.80132766046179249</v>
      </c>
      <c r="AJ66" s="10">
        <f t="shared" si="126"/>
        <v>0.83299553278597394</v>
      </c>
      <c r="AK66" s="10">
        <f t="shared" si="127"/>
        <v>0.77519765778435445</v>
      </c>
      <c r="AL66" s="10">
        <f t="shared" si="128"/>
        <v>0.8395184101733566</v>
      </c>
      <c r="AN66" s="10">
        <f t="shared" si="129"/>
        <v>3.5358835132635713</v>
      </c>
      <c r="AO66" s="10">
        <f t="shared" si="130"/>
        <v>3.2483053015607943</v>
      </c>
      <c r="AP66" s="10">
        <f t="shared" si="131"/>
        <v>3.5443575936871197</v>
      </c>
      <c r="AQ66" s="10">
        <f t="shared" si="132"/>
        <v>3.8165423747652527</v>
      </c>
      <c r="AR66" s="10">
        <f t="shared" si="133"/>
        <v>3.3457980187983516</v>
      </c>
      <c r="AS66" s="10">
        <f t="shared" si="134"/>
        <v>2.7483607855660175</v>
      </c>
      <c r="AT66" s="10">
        <f t="shared" si="135"/>
        <v>3.0751769289720787</v>
      </c>
      <c r="AU66" s="10">
        <f t="shared" si="136"/>
        <v>3.5201289554757542</v>
      </c>
      <c r="AV66" s="10">
        <f t="shared" si="137"/>
        <v>3.7055713374599009</v>
      </c>
      <c r="AW66" s="10">
        <f t="shared" si="138"/>
        <v>3.7127211688444461</v>
      </c>
      <c r="AX66" s="10">
        <f t="shared" si="139"/>
        <v>3.3382897239097042</v>
      </c>
      <c r="AY66" s="10">
        <f t="shared" si="140"/>
        <v>3.7577221117006232</v>
      </c>
      <c r="AZ66" s="10">
        <f t="shared" si="141"/>
        <v>3.5019558557044528</v>
      </c>
      <c r="BA66" s="10">
        <f t="shared" si="142"/>
        <v>3.5221903401499777</v>
      </c>
      <c r="BB66" s="10">
        <f t="shared" si="143"/>
        <v>3.5647113761297478</v>
      </c>
      <c r="BC66" s="10">
        <f t="shared" si="144"/>
        <v>3.637953300012442</v>
      </c>
      <c r="BD66" s="10">
        <f t="shared" si="145"/>
        <v>3.4185856039729456</v>
      </c>
      <c r="BE66" s="10">
        <f t="shared" si="146"/>
        <v>3.5501269232440347</v>
      </c>
      <c r="BG66" s="11">
        <f t="shared" si="147"/>
        <v>3.0014320757615565</v>
      </c>
      <c r="BH66" s="11">
        <f t="shared" si="148"/>
        <v>3.4995925139450712</v>
      </c>
      <c r="BI66" s="11">
        <f t="shared" si="149"/>
        <v>3.1367982728366606</v>
      </c>
      <c r="BJ66" s="11">
        <f t="shared" si="150"/>
        <v>5.3406340642311534</v>
      </c>
      <c r="BK66" s="11">
        <f t="shared" si="151"/>
        <v>4.2321034210196729</v>
      </c>
      <c r="BL66" s="11">
        <f t="shared" si="152"/>
        <v>2.2047954639496936</v>
      </c>
      <c r="BM66" s="11">
        <f t="shared" si="153"/>
        <v>2.1955317785148587</v>
      </c>
      <c r="BN66" s="11">
        <f t="shared" si="154"/>
        <v>1.6509569177650896</v>
      </c>
      <c r="BO66" s="11">
        <f t="shared" si="155"/>
        <v>3.9107509984282807</v>
      </c>
      <c r="BP66" s="11">
        <f t="shared" si="156"/>
        <v>2.9623387261027645</v>
      </c>
      <c r="BQ66" s="11">
        <f t="shared" si="157"/>
        <v>2.3603320214356849</v>
      </c>
      <c r="BR66" s="11">
        <f t="shared" si="158"/>
        <v>3.7519846788724998</v>
      </c>
      <c r="BS66" s="11">
        <f t="shared" si="159"/>
        <v>3.4817003564715954</v>
      </c>
      <c r="BT66" s="11">
        <f t="shared" si="160"/>
        <v>3.6163137696926029</v>
      </c>
      <c r="BU66" s="11">
        <f t="shared" si="161"/>
        <v>3.20531064184717</v>
      </c>
      <c r="BV66" s="11">
        <f t="shared" si="162"/>
        <v>3.3319821311438957</v>
      </c>
      <c r="BW66" s="11">
        <f t="shared" si="163"/>
        <v>3.1007906311374178</v>
      </c>
      <c r="BX66" s="11">
        <f t="shared" si="164"/>
        <v>3.3580736406934264</v>
      </c>
    </row>
    <row r="67" spans="1:76" x14ac:dyDescent="0.25">
      <c r="A67" s="4">
        <f>A63+100</f>
        <v>201601</v>
      </c>
      <c r="B67" s="5">
        <v>99.867275447452741</v>
      </c>
      <c r="C67" s="5">
        <v>99.270169471302069</v>
      </c>
      <c r="D67" s="5">
        <v>95.950688472394859</v>
      </c>
      <c r="E67" s="5">
        <v>103.97116627656314</v>
      </c>
      <c r="F67" s="5">
        <v>102.72010809933654</v>
      </c>
      <c r="G67" s="5">
        <v>95.72002182997052</v>
      </c>
      <c r="H67" s="5">
        <v>98.349007003501001</v>
      </c>
      <c r="I67" s="5">
        <v>97.751949448196541</v>
      </c>
      <c r="J67" s="5">
        <v>100.65447447589547</v>
      </c>
      <c r="K67" s="5">
        <v>100.64105851302219</v>
      </c>
      <c r="L67" s="5">
        <v>99.438939216707055</v>
      </c>
      <c r="M67" s="5">
        <v>98.791330032695853</v>
      </c>
      <c r="N67" s="5">
        <v>104.44942563892641</v>
      </c>
      <c r="O67" s="5">
        <v>101.28764976369105</v>
      </c>
      <c r="P67" s="5">
        <v>101.2302860114419</v>
      </c>
      <c r="Q67" s="5">
        <v>100.77345787157837</v>
      </c>
      <c r="R67" s="5">
        <v>98.260030596411426</v>
      </c>
      <c r="S67" s="5">
        <v>100.8837</v>
      </c>
      <c r="U67" s="10">
        <f t="shared" ref="U67" si="166">(B67/B66-1)*100</f>
        <v>0.69162002998621741</v>
      </c>
      <c r="V67" s="10">
        <f t="shared" ref="V67" si="167">(C67/C66-1)*100</f>
        <v>0.47749899568612086</v>
      </c>
      <c r="W67" s="10">
        <f t="shared" ref="W67" si="168">(D67/D66-1)*100</f>
        <v>0.75068040427417326</v>
      </c>
      <c r="X67" s="10">
        <f t="shared" ref="X67" si="169">(E67/E66-1)*100</f>
        <v>0.93586473366471523</v>
      </c>
      <c r="Y67" s="10">
        <f t="shared" ref="Y67" si="170">(F67/F66-1)*100</f>
        <v>0.95458815907785155</v>
      </c>
      <c r="Z67" s="10">
        <f t="shared" ref="Z67" si="171">(G67/G66-1)*100</f>
        <v>0.66142095853232163</v>
      </c>
      <c r="AA67" s="10">
        <f t="shared" ref="AA67" si="172">(H67/H66-1)*100</f>
        <v>0.82727781668536782</v>
      </c>
      <c r="AB67" s="10">
        <f t="shared" ref="AB67" si="173">(I67/I66-1)*100</f>
        <v>0.93064994890741382</v>
      </c>
      <c r="AC67" s="10">
        <f t="shared" ref="AC67" si="174">(J67/J66-1)*100</f>
        <v>0.65814400060799638</v>
      </c>
      <c r="AD67" s="10">
        <f t="shared" ref="AD67" si="175">(K67/K66-1)*100</f>
        <v>1.1913570938614004</v>
      </c>
      <c r="AE67" s="10">
        <f t="shared" ref="AE67" si="176">(L67/L66-1)*100</f>
        <v>0.55831746930126158</v>
      </c>
      <c r="AF67" s="10">
        <f t="shared" ref="AF67" si="177">(M67/M66-1)*100</f>
        <v>0.87761036306392981</v>
      </c>
      <c r="AG67" s="10">
        <f t="shared" ref="AG67" si="178">(N67/N66-1)*100</f>
        <v>0.72223960930852815</v>
      </c>
      <c r="AH67" s="10">
        <f t="shared" ref="AH67" si="179">(O67/O66-1)*100</f>
        <v>1.0124373906605033</v>
      </c>
      <c r="AI67" s="10">
        <f t="shared" ref="AI67" si="180">(P67/P66-1)*100</f>
        <v>0.62949116968693541</v>
      </c>
      <c r="AJ67" s="10">
        <f t="shared" ref="AJ67" si="181">(Q67/Q66-1)*100</f>
        <v>0.66037851191147467</v>
      </c>
      <c r="AK67" s="10">
        <f t="shared" ref="AK67" si="182">(R67/R66-1)*100</f>
        <v>0.91695747699385155</v>
      </c>
      <c r="AL67" s="10">
        <f t="shared" ref="AL67" si="183">(S67/S66-1)*100</f>
        <v>0.77828591293507277</v>
      </c>
      <c r="AN67" s="10">
        <f t="shared" ref="AN67" si="184">(B67/B63-1)*100</f>
        <v>3.1622403184580428</v>
      </c>
      <c r="AO67" s="10">
        <f t="shared" ref="AO67" si="185">(C67/C63-1)*100</f>
        <v>2.9391640709550249</v>
      </c>
      <c r="AP67" s="10">
        <f t="shared" ref="AP67" si="186">(D67/D63-1)*100</f>
        <v>3.3335402356629684</v>
      </c>
      <c r="AQ67" s="10">
        <f t="shared" ref="AQ67" si="187">(E67/E63-1)*100</f>
        <v>4.3192063521422019</v>
      </c>
      <c r="AR67" s="10">
        <f t="shared" ref="AR67" si="188">(F67/F63-1)*100</f>
        <v>3.6250733766098886</v>
      </c>
      <c r="AS67" s="10">
        <f t="shared" ref="AS67" si="189">(G67/G63-1)*100</f>
        <v>2.4451445687427409</v>
      </c>
      <c r="AT67" s="10">
        <f t="shared" ref="AT67" si="190">(H67/H63-1)*100</f>
        <v>2.8161718114360523</v>
      </c>
      <c r="AU67" s="10">
        <f t="shared" ref="AU67" si="191">(I67/I63-1)*100</f>
        <v>3.2350782960391733</v>
      </c>
      <c r="AV67" s="10">
        <f t="shared" ref="AV67" si="192">(J67/J63-1)*100</f>
        <v>3.3082411242643328</v>
      </c>
      <c r="AW67" s="10">
        <f t="shared" ref="AW67" si="193">(K67/K63-1)*100</f>
        <v>4.0078814627115822</v>
      </c>
      <c r="AX67" s="10">
        <f t="shared" ref="AX67" si="194">(L67/L63-1)*100</f>
        <v>2.889360947943187</v>
      </c>
      <c r="AY67" s="10">
        <f t="shared" ref="AY67" si="195">(M67/M63-1)*100</f>
        <v>3.6230674174437816</v>
      </c>
      <c r="AZ67" s="10">
        <f t="shared" ref="AZ67" si="196">(N67/N63-1)*100</f>
        <v>3.2810198528209655</v>
      </c>
      <c r="BA67" s="10">
        <f t="shared" ref="BA67" si="197">(O67/O63-1)*100</f>
        <v>3.5515333661957804</v>
      </c>
      <c r="BB67" s="10">
        <f t="shared" ref="BB67" si="198">(P67/P63-1)*100</f>
        <v>3.2893206553180176</v>
      </c>
      <c r="BC67" s="10">
        <f t="shared" ref="BC67" si="199">(Q67/Q63-1)*100</f>
        <v>3.5258681335034847</v>
      </c>
      <c r="BD67" s="10">
        <f t="shared" ref="BD67" si="200">(R67/R63-1)*100</f>
        <v>3.5120864637685711</v>
      </c>
      <c r="BE67" s="10">
        <f t="shared" ref="BE67" si="201">(S67/S63-1)*100</f>
        <v>3.3687890577370538</v>
      </c>
      <c r="BG67" s="11">
        <f t="shared" ref="BG67" si="202">U67*4</f>
        <v>2.7664801199448696</v>
      </c>
      <c r="BH67" s="11">
        <f t="shared" ref="BH67" si="203">V67*4</f>
        <v>1.9099959827444835</v>
      </c>
      <c r="BI67" s="11">
        <f t="shared" ref="BI67" si="204">W67*4</f>
        <v>3.0027216170966931</v>
      </c>
      <c r="BJ67" s="11">
        <f t="shared" ref="BJ67" si="205">X67*4</f>
        <v>3.7434589346588609</v>
      </c>
      <c r="BK67" s="11">
        <f t="shared" ref="BK67" si="206">Y67*4</f>
        <v>3.8183526363114062</v>
      </c>
      <c r="BL67" s="11">
        <f t="shared" ref="BL67" si="207">Z67*4</f>
        <v>2.6456838341292865</v>
      </c>
      <c r="BM67" s="11">
        <f t="shared" ref="BM67" si="208">AA67*4</f>
        <v>3.3091112667414713</v>
      </c>
      <c r="BN67" s="11">
        <f t="shared" ref="BN67" si="209">AB67*4</f>
        <v>3.7225997956296553</v>
      </c>
      <c r="BO67" s="11">
        <f t="shared" ref="BO67" si="210">AC67*4</f>
        <v>2.6325760024319855</v>
      </c>
      <c r="BP67" s="11">
        <f t="shared" ref="BP67" si="211">AD67*4</f>
        <v>4.7654283754456017</v>
      </c>
      <c r="BQ67" s="11">
        <f t="shared" ref="BQ67" si="212">AE67*4</f>
        <v>2.2332698772050463</v>
      </c>
      <c r="BR67" s="11">
        <f t="shared" ref="BR67" si="213">AF67*4</f>
        <v>3.5104414522557192</v>
      </c>
      <c r="BS67" s="11">
        <f t="shared" ref="BS67" si="214">AG67*4</f>
        <v>2.8889584372341126</v>
      </c>
      <c r="BT67" s="11">
        <f t="shared" ref="BT67" si="215">AH67*4</f>
        <v>4.0497495626420132</v>
      </c>
      <c r="BU67" s="11">
        <f t="shared" ref="BU67" si="216">AI67*4</f>
        <v>2.5179646787477417</v>
      </c>
      <c r="BV67" s="11">
        <f t="shared" ref="BV67" si="217">AJ67*4</f>
        <v>2.6415140476458987</v>
      </c>
      <c r="BW67" s="11">
        <f t="shared" ref="BW67" si="218">AK67*4</f>
        <v>3.6678299079754062</v>
      </c>
      <c r="BX67" s="11">
        <f t="shared" ref="BX67" si="219">AL67*4</f>
        <v>3.1131436517402911</v>
      </c>
    </row>
    <row r="68" spans="1:76" x14ac:dyDescent="0.25">
      <c r="A68" s="4">
        <f>A64+100</f>
        <v>201602</v>
      </c>
      <c r="B68" s="5">
        <v>100.61356897764657</v>
      </c>
      <c r="C68" s="5">
        <v>100.10187688886174</v>
      </c>
      <c r="D68" s="5">
        <v>96.639478860942702</v>
      </c>
      <c r="E68" s="5">
        <v>105.17905400102639</v>
      </c>
      <c r="F68" s="5">
        <v>103.87533954901377</v>
      </c>
      <c r="G68" s="5">
        <v>96.660492437359224</v>
      </c>
      <c r="H68" s="5">
        <v>98.92370838192555</v>
      </c>
      <c r="I68" s="5">
        <v>98.726625883489532</v>
      </c>
      <c r="J68" s="5">
        <v>101.48439745080454</v>
      </c>
      <c r="K68" s="5">
        <v>101.62242363151752</v>
      </c>
      <c r="L68" s="5">
        <v>100.00762605622735</v>
      </c>
      <c r="M68" s="5">
        <v>99.555822120337638</v>
      </c>
      <c r="N68" s="5">
        <v>105.27248839475027</v>
      </c>
      <c r="O68" s="5">
        <v>102.46781091621293</v>
      </c>
      <c r="P68" s="5">
        <v>102.11974497383197</v>
      </c>
      <c r="Q68" s="5">
        <v>101.55230630969223</v>
      </c>
      <c r="R68" s="5">
        <v>99.26169597158281</v>
      </c>
      <c r="S68" s="5">
        <v>101.7282</v>
      </c>
      <c r="U68" s="10">
        <f t="shared" ref="U68" si="220">(B68/B67-1)*100</f>
        <v>0.74728536134591739</v>
      </c>
      <c r="V68" s="10">
        <f t="shared" ref="V68" si="221">(C68/C67-1)*100</f>
        <v>0.83782209901446247</v>
      </c>
      <c r="W68" s="10">
        <f t="shared" ref="W68" si="222">(D68/D67-1)*100</f>
        <v>0.7178587246364776</v>
      </c>
      <c r="X68" s="10">
        <f t="shared" ref="X68" si="223">(E68/E67-1)*100</f>
        <v>1.1617525971097331</v>
      </c>
      <c r="Y68" s="10">
        <f t="shared" ref="Y68" si="224">(F68/F67-1)*100</f>
        <v>1.1246400252617139</v>
      </c>
      <c r="Z68" s="10">
        <f t="shared" ref="Z68" si="225">(G68/G67-1)*100</f>
        <v>0.98252234946130113</v>
      </c>
      <c r="AA68" s="10">
        <f t="shared" ref="AA68" si="226">(H68/H67-1)*100</f>
        <v>0.58434893847387759</v>
      </c>
      <c r="AB68" s="10">
        <f t="shared" ref="AB68" si="227">(I68/I67-1)*100</f>
        <v>0.99709155755458578</v>
      </c>
      <c r="AC68" s="10">
        <f t="shared" ref="AC68" si="228">(J68/J67-1)*100</f>
        <v>0.82452665838299577</v>
      </c>
      <c r="AD68" s="10">
        <f t="shared" ref="AD68" si="229">(K68/K67-1)*100</f>
        <v>0.97511406675869772</v>
      </c>
      <c r="AE68" s="10">
        <f t="shared" ref="AE68" si="230">(L68/L67-1)*100</f>
        <v>0.57189552101009067</v>
      </c>
      <c r="AF68" s="10">
        <f t="shared" ref="AF68" si="231">(M68/M67-1)*100</f>
        <v>0.77384532366226999</v>
      </c>
      <c r="AG68" s="10">
        <f t="shared" ref="AG68" si="232">(N68/N67-1)*100</f>
        <v>0.78800122718636345</v>
      </c>
      <c r="AH68" s="10">
        <f t="shared" ref="AH68" si="233">(O68/O67-1)*100</f>
        <v>1.1651579983100069</v>
      </c>
      <c r="AI68" s="10">
        <f t="shared" ref="AI68" si="234">(P68/P67-1)*100</f>
        <v>0.8786490658433399</v>
      </c>
      <c r="AJ68" s="10">
        <f t="shared" ref="AJ68" si="235">(Q68/Q67-1)*100</f>
        <v>0.77287060954720488</v>
      </c>
      <c r="AK68" s="10">
        <f t="shared" ref="AK68" si="236">(R68/R67-1)*100</f>
        <v>1.0194026697239567</v>
      </c>
      <c r="AL68" s="10">
        <f t="shared" ref="AL68" si="237">(S68/S67-1)*100</f>
        <v>0.83710252498669924</v>
      </c>
      <c r="AN68" s="10">
        <f t="shared" ref="AN68" si="238">(B68/B64-1)*100</f>
        <v>3.1310734348258373</v>
      </c>
      <c r="AO68" s="10">
        <f t="shared" ref="AO68" si="239">(C68/C64-1)*100</f>
        <v>3.058594636105938</v>
      </c>
      <c r="AP68" s="10">
        <f t="shared" ref="AP68" si="240">(D68/D64-1)*100</f>
        <v>3.2984293002622511</v>
      </c>
      <c r="AQ68" s="10">
        <f t="shared" ref="AQ68" si="241">(E68/E64-1)*100</f>
        <v>4.6625608598676482</v>
      </c>
      <c r="AR68" s="10">
        <f t="shared" ref="AR68" si="242">(F68/F64-1)*100</f>
        <v>4.0736523381960987</v>
      </c>
      <c r="AS68" s="10">
        <f t="shared" ref="AS68" si="243">(G68/G64-1)*100</f>
        <v>3.0394918298451534</v>
      </c>
      <c r="AT68" s="10">
        <f t="shared" ref="AT68" si="244">(H68/H64-1)*100</f>
        <v>2.8918921678543041</v>
      </c>
      <c r="AU68" s="10">
        <f t="shared" ref="AU68" si="245">(I68/I64-1)*100</f>
        <v>3.5326864540796921</v>
      </c>
      <c r="AV68" s="10">
        <f t="shared" ref="AV68" si="246">(J68/J64-1)*100</f>
        <v>3.448984592225135</v>
      </c>
      <c r="AW68" s="10">
        <f t="shared" ref="AW68" si="247">(K68/K64-1)*100</f>
        <v>3.9335591926773938</v>
      </c>
      <c r="AX68" s="10">
        <f t="shared" ref="AX68" si="248">(L68/L64-1)*100</f>
        <v>2.6661380733244311</v>
      </c>
      <c r="AY68" s="10">
        <f t="shared" ref="AY68" si="249">(M68/M64-1)*100</f>
        <v>3.6058760732811335</v>
      </c>
      <c r="AZ68" s="10">
        <f t="shared" ref="AZ68" si="250">(N68/N64-1)*100</f>
        <v>3.2562101999210391</v>
      </c>
      <c r="BA68" s="10">
        <f t="shared" ref="BA68" si="251">(O68/O64-1)*100</f>
        <v>3.9077218374637956</v>
      </c>
      <c r="BB68" s="10">
        <f t="shared" ref="BB68" si="252">(P68/P64-1)*100</f>
        <v>3.4409443478808921</v>
      </c>
      <c r="BC68" s="10">
        <f t="shared" ref="BC68" si="253">(Q68/Q64-1)*100</f>
        <v>3.3268055885944392</v>
      </c>
      <c r="BD68" s="10">
        <f t="shared" ref="BD68" si="254">(R68/R64-1)*100</f>
        <v>4.1815866859773898</v>
      </c>
      <c r="BE68" s="10">
        <f t="shared" ref="BE68" si="255">(S68/S64-1)*100</f>
        <v>3.4299326824239307</v>
      </c>
      <c r="BG68" s="11">
        <f t="shared" ref="BG68" si="256">U68*4</f>
        <v>2.9891414453836695</v>
      </c>
      <c r="BH68" s="11">
        <f t="shared" ref="BH68" si="257">V68*4</f>
        <v>3.3512883960578499</v>
      </c>
      <c r="BI68" s="11">
        <f t="shared" ref="BI68" si="258">W68*4</f>
        <v>2.8714348985459104</v>
      </c>
      <c r="BJ68" s="11">
        <f t="shared" ref="BJ68" si="259">X68*4</f>
        <v>4.6470103884389324</v>
      </c>
      <c r="BK68" s="11">
        <f t="shared" ref="BK68" si="260">Y68*4</f>
        <v>4.4985601010468557</v>
      </c>
      <c r="BL68" s="11">
        <f t="shared" ref="BL68" si="261">Z68*4</f>
        <v>3.9300893978452045</v>
      </c>
      <c r="BM68" s="11">
        <f t="shared" ref="BM68" si="262">AA68*4</f>
        <v>2.3373957538955104</v>
      </c>
      <c r="BN68" s="11">
        <f t="shared" ref="BN68" si="263">AB68*4</f>
        <v>3.9883662302183431</v>
      </c>
      <c r="BO68" s="11">
        <f t="shared" ref="BO68" si="264">AC68*4</f>
        <v>3.2981066335319831</v>
      </c>
      <c r="BP68" s="11">
        <f t="shared" ref="BP68" si="265">AD68*4</f>
        <v>3.9004562670347909</v>
      </c>
      <c r="BQ68" s="11">
        <f t="shared" ref="BQ68" si="266">AE68*4</f>
        <v>2.2875820840403627</v>
      </c>
      <c r="BR68" s="11">
        <f t="shared" ref="BR68" si="267">AF68*4</f>
        <v>3.09538129464908</v>
      </c>
      <c r="BS68" s="11">
        <f t="shared" ref="BS68" si="268">AG68*4</f>
        <v>3.1520049087454538</v>
      </c>
      <c r="BT68" s="11">
        <f t="shared" ref="BT68" si="269">AH68*4</f>
        <v>4.6606319932400275</v>
      </c>
      <c r="BU68" s="11">
        <f t="shared" ref="BU68" si="270">AI68*4</f>
        <v>3.5145962633733596</v>
      </c>
      <c r="BV68" s="11">
        <f t="shared" ref="BV68" si="271">AJ68*4</f>
        <v>3.0914824381888195</v>
      </c>
      <c r="BW68" s="11">
        <f t="shared" ref="BW68" si="272">AK68*4</f>
        <v>4.0776106788958266</v>
      </c>
      <c r="BX68" s="11">
        <f t="shared" ref="BX68" si="273">AL68*4</f>
        <v>3.3484100999467969</v>
      </c>
    </row>
    <row r="69" spans="1:76" x14ac:dyDescent="0.25">
      <c r="A69" s="4">
        <f>A65+100</f>
        <v>201603</v>
      </c>
      <c r="B69" s="5">
        <v>101.35792001917535</v>
      </c>
      <c r="C69" s="5">
        <v>100.8507045646863</v>
      </c>
      <c r="D69" s="5">
        <v>97.383458176826565</v>
      </c>
      <c r="E69" s="5">
        <v>105.87896268613916</v>
      </c>
      <c r="F69" s="5">
        <v>104.85698138360137</v>
      </c>
      <c r="G69" s="5">
        <v>97.466365369685249</v>
      </c>
      <c r="H69" s="5">
        <v>99.568518150449322</v>
      </c>
      <c r="I69" s="5">
        <v>99.366477029981397</v>
      </c>
      <c r="J69" s="5">
        <v>102.11422319236242</v>
      </c>
      <c r="K69" s="5">
        <v>102.49679064715268</v>
      </c>
      <c r="L69" s="5">
        <v>100.65667636914031</v>
      </c>
      <c r="M69" s="5">
        <v>100.36785392023572</v>
      </c>
      <c r="N69" s="5">
        <v>105.9534131949064</v>
      </c>
      <c r="O69" s="5">
        <v>103.38430057266598</v>
      </c>
      <c r="P69" s="5">
        <v>102.84985803619807</v>
      </c>
      <c r="Q69" s="5">
        <v>101.99895407195891</v>
      </c>
      <c r="R69" s="5">
        <v>100.10076129428577</v>
      </c>
      <c r="S69" s="5">
        <v>102.44029739999999</v>
      </c>
      <c r="U69" s="10">
        <f t="shared" ref="U69" si="274">(B69/B68-1)*100</f>
        <v>0.73981178591742136</v>
      </c>
      <c r="V69" s="10">
        <f t="shared" ref="V69" si="275">(C69/C68-1)*100</f>
        <v>0.74806556989530648</v>
      </c>
      <c r="W69" s="10">
        <f t="shared" ref="W69" si="276">(D69/D68-1)*100</f>
        <v>0.76985029788332326</v>
      </c>
      <c r="X69" s="10">
        <f t="shared" ref="X69" si="277">(E69/E68-1)*100</f>
        <v>0.66544493270108696</v>
      </c>
      <c r="Y69" s="10">
        <f t="shared" ref="Y69" si="278">(F69/F68-1)*100</f>
        <v>0.94501913432918361</v>
      </c>
      <c r="Z69" s="10">
        <f t="shared" ref="Z69" si="279">(G69/G68-1)*100</f>
        <v>0.83371490461656705</v>
      </c>
      <c r="AA69" s="10">
        <f t="shared" ref="AA69" si="280">(H69/H68-1)*100</f>
        <v>0.65182530969651875</v>
      </c>
      <c r="AB69" s="10">
        <f t="shared" ref="AB69" si="281">(I69/I68-1)*100</f>
        <v>0.64810393423855306</v>
      </c>
      <c r="AC69" s="10">
        <f t="shared" ref="AC69" si="282">(J69/J68-1)*100</f>
        <v>0.62061337247747428</v>
      </c>
      <c r="AD69" s="10">
        <f t="shared" ref="AD69" si="283">(K69/K68-1)*100</f>
        <v>0.86040756005347774</v>
      </c>
      <c r="AE69" s="10">
        <f t="shared" ref="AE69" si="284">(L69/L68-1)*100</f>
        <v>0.64900081974552659</v>
      </c>
      <c r="AF69" s="10">
        <f t="shared" ref="AF69" si="285">(M69/M68-1)*100</f>
        <v>0.81565475790712494</v>
      </c>
      <c r="AG69" s="10">
        <f t="shared" ref="AG69" si="286">(N69/N68-1)*100</f>
        <v>0.64682122607646608</v>
      </c>
      <c r="AH69" s="10">
        <f t="shared" ref="AH69" si="287">(O69/O68-1)*100</f>
        <v>0.89441713281301904</v>
      </c>
      <c r="AI69" s="10">
        <f t="shared" ref="AI69" si="288">(P69/P68-1)*100</f>
        <v>0.71495778074377458</v>
      </c>
      <c r="AJ69" s="10">
        <f t="shared" ref="AJ69" si="289">(Q69/Q68-1)*100</f>
        <v>0.43982040240877485</v>
      </c>
      <c r="AK69" s="10">
        <f t="shared" ref="AK69" si="290">(R69/R68-1)*100</f>
        <v>0.84530625281999949</v>
      </c>
      <c r="AL69" s="10">
        <f t="shared" ref="AL69" si="291">(S69/S68-1)*100</f>
        <v>0.69999999999998952</v>
      </c>
      <c r="AN69" s="10">
        <f t="shared" ref="AN69" si="292">(B69/B65-1)*100</f>
        <v>2.961394123678307</v>
      </c>
      <c r="AO69" s="10">
        <f t="shared" ref="AO69" si="293">(C69/C65-1)*100</f>
        <v>2.970328656022958</v>
      </c>
      <c r="AP69" s="10">
        <f t="shared" ref="AP69" si="294">(D69/D65-1)*100</f>
        <v>3.0570095413106069</v>
      </c>
      <c r="AQ69" s="10">
        <f t="shared" ref="AQ69" si="295">(E69/E65-1)*100</f>
        <v>4.1603478099307978</v>
      </c>
      <c r="AR69" s="10">
        <f t="shared" ref="AR69" si="296">(F69/F65-1)*100</f>
        <v>4.1450792837091077</v>
      </c>
      <c r="AS69" s="10">
        <f t="shared" ref="AS69" si="297">(G69/G65-1)*100</f>
        <v>3.0628841566748166</v>
      </c>
      <c r="AT69" s="10">
        <f t="shared" ref="AT69" si="298">(H69/H65-1)*100</f>
        <v>2.6378051975997963</v>
      </c>
      <c r="AU69" s="10">
        <f t="shared" ref="AU69" si="299">(I69/I65-1)*100</f>
        <v>3.0211396505092747</v>
      </c>
      <c r="AV69" s="10">
        <f t="shared" ref="AV69" si="300">(J69/J65-1)*100</f>
        <v>3.1163405821727386</v>
      </c>
      <c r="AW69" s="10">
        <f t="shared" ref="AW69" si="301">(K69/K65-1)*100</f>
        <v>3.8204623521103098</v>
      </c>
      <c r="AX69" s="10">
        <f t="shared" ref="AX69" si="302">(L69/L65-1)*100</f>
        <v>2.3904067071737867</v>
      </c>
      <c r="AY69" s="10">
        <f t="shared" ref="AY69" si="303">(M69/M65-1)*100</f>
        <v>3.448755505314538</v>
      </c>
      <c r="AZ69" s="10">
        <f t="shared" ref="AZ69" si="304">(N69/N65-1)*100</f>
        <v>3.0618942751419187</v>
      </c>
      <c r="BA69" s="10">
        <f t="shared" ref="BA69" si="305">(O69/O65-1)*100</f>
        <v>4.0355268474046913</v>
      </c>
      <c r="BB69" s="10">
        <f t="shared" ref="BB69" si="306">(P69/P65-1)*100</f>
        <v>3.0587241468889248</v>
      </c>
      <c r="BC69" s="10">
        <f t="shared" ref="BC69" si="307">(Q69/Q65-1)*100</f>
        <v>2.7331928951987994</v>
      </c>
      <c r="BD69" s="10">
        <f t="shared" ref="BD69" si="308">(R69/R65-1)*100</f>
        <v>3.6044221071400928</v>
      </c>
      <c r="BE69" s="10">
        <f t="shared" ref="BE69" si="309">(S69/S65-1)*100</f>
        <v>3.192363344051441</v>
      </c>
      <c r="BG69" s="11">
        <f t="shared" ref="BG69" si="310">U69*4</f>
        <v>2.9592471436696854</v>
      </c>
      <c r="BH69" s="11">
        <f t="shared" ref="BH69" si="311">V69*4</f>
        <v>2.9922622795812259</v>
      </c>
      <c r="BI69" s="11">
        <f t="shared" ref="BI69" si="312">W69*4</f>
        <v>3.0794011915332931</v>
      </c>
      <c r="BJ69" s="11">
        <f t="shared" ref="BJ69" si="313">X69*4</f>
        <v>2.6617797308043478</v>
      </c>
      <c r="BK69" s="11">
        <f t="shared" ref="BK69" si="314">Y69*4</f>
        <v>3.7800765373167344</v>
      </c>
      <c r="BL69" s="11">
        <f t="shared" ref="BL69" si="315">Z69*4</f>
        <v>3.3348596184662682</v>
      </c>
      <c r="BM69" s="11">
        <f t="shared" ref="BM69" si="316">AA69*4</f>
        <v>2.607301238786075</v>
      </c>
      <c r="BN69" s="11">
        <f t="shared" ref="BN69" si="317">AB69*4</f>
        <v>2.5924157369542122</v>
      </c>
      <c r="BO69" s="11">
        <f t="shared" ref="BO69" si="318">AC69*4</f>
        <v>2.4824534899098971</v>
      </c>
      <c r="BP69" s="11">
        <f t="shared" ref="BP69" si="319">AD69*4</f>
        <v>3.441630240213911</v>
      </c>
      <c r="BQ69" s="11">
        <f t="shared" ref="BQ69" si="320">AE69*4</f>
        <v>2.5960032789821064</v>
      </c>
      <c r="BR69" s="11">
        <f t="shared" ref="BR69" si="321">AF69*4</f>
        <v>3.2626190316284998</v>
      </c>
      <c r="BS69" s="11">
        <f t="shared" ref="BS69" si="322">AG69*4</f>
        <v>2.5872849043058643</v>
      </c>
      <c r="BT69" s="11">
        <f t="shared" ref="BT69" si="323">AH69*4</f>
        <v>3.5776685312520762</v>
      </c>
      <c r="BU69" s="11">
        <f t="shared" ref="BU69" si="324">AI69*4</f>
        <v>2.8598311229750983</v>
      </c>
      <c r="BV69" s="11">
        <f t="shared" ref="BV69" si="325">AJ69*4</f>
        <v>1.7592816096350994</v>
      </c>
      <c r="BW69" s="11">
        <f t="shared" ref="BW69" si="326">AK69*4</f>
        <v>3.381225011279998</v>
      </c>
      <c r="BX69" s="11">
        <f t="shared" ref="BX69" si="327">AL69*4</f>
        <v>2.7999999999999581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J74"/>
  <sheetViews>
    <sheetView showGridLines="0" topLeftCell="A44" workbookViewId="0">
      <selection activeCell="G72" sqref="G72"/>
    </sheetView>
  </sheetViews>
  <sheetFormatPr baseColWidth="10" defaultRowHeight="15" x14ac:dyDescent="0.25"/>
  <sheetData>
    <row r="3" spans="1:10" x14ac:dyDescent="0.25">
      <c r="C3" s="3" t="s">
        <v>22</v>
      </c>
      <c r="F3" s="3" t="s">
        <v>24</v>
      </c>
      <c r="I3" s="3" t="s">
        <v>23</v>
      </c>
    </row>
    <row r="4" spans="1:10" x14ac:dyDescent="0.25">
      <c r="C4" t="s">
        <v>26</v>
      </c>
      <c r="D4" t="s">
        <v>27</v>
      </c>
      <c r="F4" t="s">
        <v>26</v>
      </c>
      <c r="G4" t="s">
        <v>27</v>
      </c>
      <c r="I4" t="s">
        <v>26</v>
      </c>
      <c r="J4" t="s">
        <v>27</v>
      </c>
    </row>
    <row r="6" spans="1:10" x14ac:dyDescent="0.25">
      <c r="A6">
        <v>2</v>
      </c>
      <c r="B6" s="4">
        <v>200001</v>
      </c>
      <c r="C6">
        <f>HLOOKUP(Gráficos!$B$5,'PIB trim CCAA'!$B$2:$S$70,A6,FALSE)</f>
        <v>76.665035022915589</v>
      </c>
      <c r="D6">
        <f>HLOOKUP(Gráficos!$D$5,'PIB trim CCAA'!$B$2:$S$70,A6,FALSE)</f>
        <v>77.477550781918808</v>
      </c>
    </row>
    <row r="7" spans="1:10" x14ac:dyDescent="0.25">
      <c r="A7">
        <f>A6+1</f>
        <v>3</v>
      </c>
      <c r="B7" s="4">
        <v>200002</v>
      </c>
      <c r="C7">
        <f>HLOOKUP(Gráficos!$B$5,'PIB trim CCAA'!$B$2:$S$70,A7,FALSE)</f>
        <v>77.753255819140847</v>
      </c>
      <c r="D7">
        <f>HLOOKUP(Gráficos!$D$5,'PIB trim CCAA'!$B$2:$S$70,A7,FALSE)</f>
        <v>78.278360786349893</v>
      </c>
      <c r="F7" s="11">
        <f>HLOOKUP(Gráficos!$B$24,'PIB trim CCAA'!$U$2:$AL$70,A7,FALSE)</f>
        <v>1.2348166593799448</v>
      </c>
      <c r="G7" s="11">
        <f>HLOOKUP(Gráficos!$D$24,'PIB trim CCAA'!$U$2:$AL$70,A7,FALSE)</f>
        <v>1.481196479138136</v>
      </c>
      <c r="I7" s="11"/>
    </row>
    <row r="8" spans="1:10" x14ac:dyDescent="0.25">
      <c r="A8">
        <f t="shared" ref="A8:A72" si="0">A7+1</f>
        <v>4</v>
      </c>
      <c r="B8" s="4">
        <v>200003</v>
      </c>
      <c r="C8">
        <f>HLOOKUP(Gráficos!$B$5,'PIB trim CCAA'!$B$2:$S$70,A8,FALSE)</f>
        <v>78.624137662280361</v>
      </c>
      <c r="D8">
        <f>HLOOKUP(Gráficos!$D$5,'PIB trim CCAA'!$B$2:$S$70,A8,FALSE)</f>
        <v>79.141403155665714</v>
      </c>
      <c r="F8" s="11">
        <f>HLOOKUP(Gráficos!$B$24,'PIB trim CCAA'!$U$2:$AL$70,A8,FALSE)</f>
        <v>1.0751719035762664</v>
      </c>
      <c r="G8" s="11">
        <f>HLOOKUP(Gráficos!$D$24,'PIB trim CCAA'!$U$2:$AL$70,A8,FALSE)</f>
        <v>1.2679963740579892</v>
      </c>
      <c r="I8" s="11"/>
    </row>
    <row r="9" spans="1:10" x14ac:dyDescent="0.25">
      <c r="A9">
        <f t="shared" si="0"/>
        <v>5</v>
      </c>
      <c r="B9" s="6">
        <v>200004</v>
      </c>
      <c r="C9">
        <f>HLOOKUP(Gráficos!$B$5,'PIB trim CCAA'!$B$2:$S$70,A9,FALSE)</f>
        <v>79.153520231367892</v>
      </c>
      <c r="D9">
        <f>HLOOKUP(Gráficos!$D$5,'PIB trim CCAA'!$B$2:$S$70,A9,FALSE)</f>
        <v>79.763560422294262</v>
      </c>
      <c r="F9" s="11">
        <f>HLOOKUP(Gráficos!$B$24,'PIB trim CCAA'!$U$2:$AL$70,A9,FALSE)</f>
        <v>1.1103019674575609</v>
      </c>
      <c r="G9" s="11">
        <f>HLOOKUP(Gráficos!$D$24,'PIB trim CCAA'!$U$2:$AL$70,A9,FALSE)</f>
        <v>1.0722146112468689</v>
      </c>
      <c r="I9" s="11"/>
    </row>
    <row r="10" spans="1:10" x14ac:dyDescent="0.25">
      <c r="A10">
        <f t="shared" si="0"/>
        <v>6</v>
      </c>
      <c r="B10" s="4">
        <v>200101</v>
      </c>
      <c r="C10">
        <f>HLOOKUP(Gráficos!$B$5,'PIB trim CCAA'!$B$2:$S$70,A10,FALSE)</f>
        <v>79.658060314442722</v>
      </c>
      <c r="D10">
        <f>HLOOKUP(Gráficos!$D$5,'PIB trim CCAA'!$B$2:$S$70,A10,FALSE)</f>
        <v>80.390233837928022</v>
      </c>
      <c r="F10" s="11">
        <f>HLOOKUP(Gráficos!$B$24,'PIB trim CCAA'!$U$2:$AL$70,A10,FALSE)</f>
        <v>0.99656664661937899</v>
      </c>
      <c r="G10" s="11">
        <f>HLOOKUP(Gráficos!$D$24,'PIB trim CCAA'!$U$2:$AL$70,A10,FALSE)</f>
        <v>0.67380938030197068</v>
      </c>
      <c r="I10" s="11">
        <f>HLOOKUP(Gráficos!$B$43,'PIB trim CCAA'!$AN$2:$BE$70,A10,FALSE)</f>
        <v>3.9040291191838605</v>
      </c>
      <c r="J10" s="11">
        <f>HLOOKUP(Gráficos!$D$43,'PIB trim CCAA'!$AN$2:$BE$70,A10,FALSE)</f>
        <v>4.235158869209088</v>
      </c>
    </row>
    <row r="11" spans="1:10" x14ac:dyDescent="0.25">
      <c r="A11">
        <f t="shared" si="0"/>
        <v>7</v>
      </c>
      <c r="B11" s="4">
        <v>200102</v>
      </c>
      <c r="C11">
        <f>HLOOKUP(Gráficos!$B$5,'PIB trim CCAA'!$B$2:$S$70,A11,FALSE)</f>
        <v>80.028212299519765</v>
      </c>
      <c r="D11">
        <f>HLOOKUP(Gráficos!$D$5,'PIB trim CCAA'!$B$2:$S$70,A11,FALSE)</f>
        <v>81.007056689469636</v>
      </c>
      <c r="F11" s="11">
        <f>HLOOKUP(Gráficos!$B$24,'PIB trim CCAA'!$U$2:$AL$70,A11,FALSE)</f>
        <v>0.79183640798070609</v>
      </c>
      <c r="G11" s="11">
        <f>HLOOKUP(Gráficos!$D$24,'PIB trim CCAA'!$U$2:$AL$70,A11,FALSE)</f>
        <v>0.54697191780628263</v>
      </c>
      <c r="I11" s="11">
        <f>HLOOKUP(Gráficos!$B$43,'PIB trim CCAA'!$AN$2:$BE$70,A11,FALSE)</f>
        <v>2.9258665202015699</v>
      </c>
      <c r="J11" s="11">
        <f>HLOOKUP(Gráficos!$D$43,'PIB trim CCAA'!$AN$2:$BE$70,A11,FALSE)</f>
        <v>3.8958882031316033</v>
      </c>
    </row>
    <row r="12" spans="1:10" x14ac:dyDescent="0.25">
      <c r="A12">
        <f t="shared" si="0"/>
        <v>8</v>
      </c>
      <c r="B12" s="4">
        <v>200103</v>
      </c>
      <c r="C12">
        <f>HLOOKUP(Gráficos!$B$5,'PIB trim CCAA'!$B$2:$S$70,A12,FALSE)</f>
        <v>80.752142672200193</v>
      </c>
      <c r="D12">
        <f>HLOOKUP(Gráficos!$D$5,'PIB trim CCAA'!$B$2:$S$70,A12,FALSE)</f>
        <v>82.04451596755024</v>
      </c>
      <c r="F12" s="11">
        <f>HLOOKUP(Gráficos!$B$24,'PIB trim CCAA'!$U$2:$AL$70,A12,FALSE)</f>
        <v>1.0030466821006057</v>
      </c>
      <c r="G12" s="11">
        <f>HLOOKUP(Gráficos!$D$24,'PIB trim CCAA'!$U$2:$AL$70,A12,FALSE)</f>
        <v>0.66616280230196168</v>
      </c>
      <c r="I12" s="11">
        <f>HLOOKUP(Gráficos!$B$43,'PIB trim CCAA'!$AN$2:$BE$70,A12,FALSE)</f>
        <v>2.7065543396614267</v>
      </c>
      <c r="J12" s="11">
        <f>HLOOKUP(Gráficos!$D$43,'PIB trim CCAA'!$AN$2:$BE$70,A12,FALSE)</f>
        <v>3.8370205369110177</v>
      </c>
    </row>
    <row r="13" spans="1:10" x14ac:dyDescent="0.25">
      <c r="A13">
        <f t="shared" si="0"/>
        <v>9</v>
      </c>
      <c r="B13" s="6">
        <v>200104</v>
      </c>
      <c r="C13">
        <f>HLOOKUP(Gráficos!$B$5,'PIB trim CCAA'!$B$2:$S$70,A13,FALSE)</f>
        <v>81.87487584457763</v>
      </c>
      <c r="D13">
        <f>HLOOKUP(Gráficos!$D$5,'PIB trim CCAA'!$B$2:$S$70,A13,FALSE)</f>
        <v>82.805374594529212</v>
      </c>
      <c r="F13" s="11">
        <f>HLOOKUP(Gráficos!$B$24,'PIB trim CCAA'!$U$2:$AL$70,A13,FALSE)</f>
        <v>0.70121181219056083</v>
      </c>
      <c r="G13" s="11">
        <f>HLOOKUP(Gráficos!$D$24,'PIB trim CCAA'!$U$2:$AL$70,A13,FALSE)</f>
        <v>0.44105396638487449</v>
      </c>
      <c r="I13" s="11">
        <f>HLOOKUP(Gráficos!$B$43,'PIB trim CCAA'!$AN$2:$BE$70,A13,FALSE)</f>
        <v>3.4380727543830591</v>
      </c>
      <c r="J13" s="11">
        <f>HLOOKUP(Gráficos!$D$43,'PIB trim CCAA'!$AN$2:$BE$70,A13,FALSE)</f>
        <v>3.9120314296770209</v>
      </c>
    </row>
    <row r="14" spans="1:10" x14ac:dyDescent="0.25">
      <c r="A14">
        <f t="shared" si="0"/>
        <v>10</v>
      </c>
      <c r="B14" s="4">
        <v>200201</v>
      </c>
      <c r="C14">
        <f>HLOOKUP(Gráficos!$B$5,'PIB trim CCAA'!$B$2:$S$70,A14,FALSE)</f>
        <v>82.556591533481651</v>
      </c>
      <c r="D14">
        <f>HLOOKUP(Gráficos!$D$5,'PIB trim CCAA'!$B$2:$S$70,A14,FALSE)</f>
        <v>83.255548146797352</v>
      </c>
      <c r="F14" s="11">
        <f>HLOOKUP(Gráficos!$B$24,'PIB trim CCAA'!$U$2:$AL$70,A14,FALSE)</f>
        <v>0.57246625418496677</v>
      </c>
      <c r="G14" s="11">
        <f>HLOOKUP(Gráficos!$D$24,'PIB trim CCAA'!$U$2:$AL$70,A14,FALSE)</f>
        <v>0.35155471663008697</v>
      </c>
      <c r="I14" s="11">
        <f>HLOOKUP(Gráficos!$B$43,'PIB trim CCAA'!$AN$2:$BE$70,A14,FALSE)</f>
        <v>3.638716794756558</v>
      </c>
      <c r="J14" s="11">
        <f>HLOOKUP(Gráficos!$D$43,'PIB trim CCAA'!$AN$2:$BE$70,A14,FALSE)</f>
        <v>3.676798477065879</v>
      </c>
    </row>
    <row r="15" spans="1:10" x14ac:dyDescent="0.25">
      <c r="A15">
        <f t="shared" si="0"/>
        <v>11</v>
      </c>
      <c r="B15" s="4">
        <v>200202</v>
      </c>
      <c r="C15">
        <f>HLOOKUP(Gráficos!$B$5,'PIB trim CCAA'!$B$2:$S$70,A15,FALSE)</f>
        <v>83.818147925202112</v>
      </c>
      <c r="D15">
        <f>HLOOKUP(Gráficos!$D$5,'PIB trim CCAA'!$B$2:$S$70,A15,FALSE)</f>
        <v>83.596124373750541</v>
      </c>
      <c r="F15" s="11">
        <f>HLOOKUP(Gráficos!$B$24,'PIB trim CCAA'!$U$2:$AL$70,A15,FALSE)</f>
        <v>0.7505919689835272</v>
      </c>
      <c r="G15" s="11">
        <f>HLOOKUP(Gráficos!$D$24,'PIB trim CCAA'!$U$2:$AL$70,A15,FALSE)</f>
        <v>0.36204755724213999</v>
      </c>
      <c r="I15" s="11">
        <f>HLOOKUP(Gráficos!$B$43,'PIB trim CCAA'!$AN$2:$BE$70,A15,FALSE)</f>
        <v>4.7357494523279309</v>
      </c>
      <c r="J15" s="11">
        <f>HLOOKUP(Gráficos!$D$43,'PIB trim CCAA'!$AN$2:$BE$70,A15,FALSE)</f>
        <v>3.8383370366803948</v>
      </c>
    </row>
    <row r="16" spans="1:10" x14ac:dyDescent="0.25">
      <c r="A16">
        <f t="shared" si="0"/>
        <v>12</v>
      </c>
      <c r="B16" s="4">
        <v>200203</v>
      </c>
      <c r="C16">
        <f>HLOOKUP(Gráficos!$B$5,'PIB trim CCAA'!$B$2:$S$70,A16,FALSE)</f>
        <v>84.702015298870492</v>
      </c>
      <c r="D16">
        <f>HLOOKUP(Gráficos!$D$5,'PIB trim CCAA'!$B$2:$S$70,A16,FALSE)</f>
        <v>83.797358583792359</v>
      </c>
      <c r="F16" s="11">
        <f>HLOOKUP(Gráficos!$B$24,'PIB trim CCAA'!$U$2:$AL$70,A16,FALSE)</f>
        <v>0.60513012107272779</v>
      </c>
      <c r="G16" s="11">
        <f>HLOOKUP(Gráficos!$D$24,'PIB trim CCAA'!$U$2:$AL$70,A16,FALSE)</f>
        <v>0.3894444592696944</v>
      </c>
      <c r="I16" s="11">
        <f>HLOOKUP(Gráficos!$B$43,'PIB trim CCAA'!$AN$2:$BE$70,A16,FALSE)</f>
        <v>4.8913533387022978</v>
      </c>
      <c r="J16" s="11">
        <f>HLOOKUP(Gráficos!$D$43,'PIB trim CCAA'!$AN$2:$BE$70,A16,FALSE)</f>
        <v>3.6482673216648331</v>
      </c>
    </row>
    <row r="17" spans="1:10" x14ac:dyDescent="0.25">
      <c r="A17">
        <f t="shared" si="0"/>
        <v>13</v>
      </c>
      <c r="B17" s="6">
        <v>200204</v>
      </c>
      <c r="C17">
        <f>HLOOKUP(Gráficos!$B$5,'PIB trim CCAA'!$B$2:$S$70,A17,FALSE)</f>
        <v>84.971265481292363</v>
      </c>
      <c r="D17">
        <f>HLOOKUP(Gráficos!$D$5,'PIB trim CCAA'!$B$2:$S$70,A17,FALSE)</f>
        <v>84.548139134116582</v>
      </c>
      <c r="F17" s="11">
        <f>HLOOKUP(Gráficos!$B$24,'PIB trim CCAA'!$U$2:$AL$70,A17,FALSE)</f>
        <v>0.75096351020607077</v>
      </c>
      <c r="G17" s="11">
        <f>HLOOKUP(Gráficos!$D$24,'PIB trim CCAA'!$U$2:$AL$70,A17,FALSE)</f>
        <v>0.60872245505263489</v>
      </c>
      <c r="I17" s="11">
        <f>HLOOKUP(Gráficos!$B$43,'PIB trim CCAA'!$AN$2:$BE$70,A17,FALSE)</f>
        <v>3.7818556727861052</v>
      </c>
      <c r="J17" s="11">
        <f>HLOOKUP(Gráficos!$D$43,'PIB trim CCAA'!$AN$2:$BE$70,A17,FALSE)</f>
        <v>3.5360910859733252</v>
      </c>
    </row>
    <row r="18" spans="1:10" x14ac:dyDescent="0.25">
      <c r="A18">
        <f t="shared" si="0"/>
        <v>14</v>
      </c>
      <c r="B18" s="4">
        <v>200301</v>
      </c>
      <c r="C18">
        <f>HLOOKUP(Gráficos!$B$5,'PIB trim CCAA'!$B$2:$S$70,A18,FALSE)</f>
        <v>85.993425365632504</v>
      </c>
      <c r="D18">
        <f>HLOOKUP(Gráficos!$D$5,'PIB trim CCAA'!$B$2:$S$70,A18,FALSE)</f>
        <v>85.521301974090278</v>
      </c>
      <c r="F18" s="11">
        <f>HLOOKUP(Gráficos!$B$24,'PIB trim CCAA'!$U$2:$AL$70,A18,FALSE)</f>
        <v>0.98863809142051284</v>
      </c>
      <c r="G18" s="11">
        <f>HLOOKUP(Gráficos!$D$24,'PIB trim CCAA'!$U$2:$AL$70,A18,FALSE)</f>
        <v>0.67347050781785267</v>
      </c>
      <c r="I18" s="11">
        <f>HLOOKUP(Gráficos!$B$43,'PIB trim CCAA'!$AN$2:$BE$70,A18,FALSE)</f>
        <v>4.1630035449767844</v>
      </c>
      <c r="J18" s="11">
        <f>HLOOKUP(Gráficos!$D$43,'PIB trim CCAA'!$AN$2:$BE$70,A18,FALSE)</f>
        <v>4.3029223448788789</v>
      </c>
    </row>
    <row r="19" spans="1:10" x14ac:dyDescent="0.25">
      <c r="A19">
        <f t="shared" si="0"/>
        <v>15</v>
      </c>
      <c r="B19" s="4">
        <v>200302</v>
      </c>
      <c r="C19">
        <f>HLOOKUP(Gráficos!$B$5,'PIB trim CCAA'!$B$2:$S$70,A19,FALSE)</f>
        <v>86.350038172200939</v>
      </c>
      <c r="D19">
        <f>HLOOKUP(Gráficos!$D$5,'PIB trim CCAA'!$B$2:$S$70,A19,FALSE)</f>
        <v>85.912939964451965</v>
      </c>
      <c r="F19" s="11">
        <f>HLOOKUP(Gráficos!$B$24,'PIB trim CCAA'!$U$2:$AL$70,A19,FALSE)</f>
        <v>0.67545141300739964</v>
      </c>
      <c r="G19" s="11">
        <f>HLOOKUP(Gráficos!$D$24,'PIB trim CCAA'!$U$2:$AL$70,A19,FALSE)</f>
        <v>0.42077804152815812</v>
      </c>
      <c r="I19" s="11">
        <f>HLOOKUP(Gráficos!$B$43,'PIB trim CCAA'!$AN$2:$BE$70,A19,FALSE)</f>
        <v>3.0206945747098146</v>
      </c>
      <c r="J19" s="11">
        <f>HLOOKUP(Gráficos!$D$43,'PIB trim CCAA'!$AN$2:$BE$70,A19,FALSE)</f>
        <v>4.2390106186061205</v>
      </c>
    </row>
    <row r="20" spans="1:10" x14ac:dyDescent="0.25">
      <c r="A20">
        <f t="shared" si="0"/>
        <v>16</v>
      </c>
      <c r="B20" s="4">
        <v>200303</v>
      </c>
      <c r="C20">
        <f>HLOOKUP(Gráficos!$B$5,'PIB trim CCAA'!$B$2:$S$70,A20,FALSE)</f>
        <v>87.053593677906093</v>
      </c>
      <c r="D20">
        <f>HLOOKUP(Gráficos!$D$5,'PIB trim CCAA'!$B$2:$S$70,A20,FALSE)</f>
        <v>86.498859030923825</v>
      </c>
      <c r="F20" s="11">
        <f>HLOOKUP(Gráficos!$B$24,'PIB trim CCAA'!$U$2:$AL$70,A20,FALSE)</f>
        <v>0.68655407632984833</v>
      </c>
      <c r="G20" s="11">
        <f>HLOOKUP(Gráficos!$D$24,'PIB trim CCAA'!$U$2:$AL$70,A20,FALSE)</f>
        <v>0.49866038916499544</v>
      </c>
      <c r="I20" s="11">
        <f>HLOOKUP(Gráficos!$B$43,'PIB trim CCAA'!$AN$2:$BE$70,A20,FALSE)</f>
        <v>2.7762956651480764</v>
      </c>
      <c r="J20" s="11">
        <f>HLOOKUP(Gráficos!$D$43,'PIB trim CCAA'!$AN$2:$BE$70,A20,FALSE)</f>
        <v>4.2213998665855401</v>
      </c>
    </row>
    <row r="21" spans="1:10" x14ac:dyDescent="0.25">
      <c r="A21">
        <f t="shared" si="0"/>
        <v>17</v>
      </c>
      <c r="B21" s="6">
        <v>200304</v>
      </c>
      <c r="C21">
        <f>HLOOKUP(Gráficos!$B$5,'PIB trim CCAA'!$B$2:$S$70,A21,FALSE)</f>
        <v>88.062543844491572</v>
      </c>
      <c r="D21">
        <f>HLOOKUP(Gráficos!$D$5,'PIB trim CCAA'!$B$2:$S$70,A21,FALSE)</f>
        <v>87.439415994976244</v>
      </c>
      <c r="F21" s="11">
        <f>HLOOKUP(Gráficos!$B$24,'PIB trim CCAA'!$U$2:$AL$70,A21,FALSE)</f>
        <v>1.0309104350145093</v>
      </c>
      <c r="G21" s="11">
        <f>HLOOKUP(Gráficos!$D$24,'PIB trim CCAA'!$U$2:$AL$70,A21,FALSE)</f>
        <v>1.0335311835067085</v>
      </c>
      <c r="I21" s="11">
        <f>HLOOKUP(Gráficos!$B$43,'PIB trim CCAA'!$AN$2:$BE$70,A21,FALSE)</f>
        <v>3.6380279211915445</v>
      </c>
      <c r="J21" s="11">
        <f>HLOOKUP(Gráficos!$D$43,'PIB trim CCAA'!$AN$2:$BE$70,A21,FALSE)</f>
        <v>4.1001805120823187</v>
      </c>
    </row>
    <row r="22" spans="1:10" x14ac:dyDescent="0.25">
      <c r="A22">
        <f t="shared" si="0"/>
        <v>18</v>
      </c>
      <c r="B22" s="4">
        <v>200401</v>
      </c>
      <c r="C22">
        <f>HLOOKUP(Gráficos!$B$5,'PIB trim CCAA'!$B$2:$S$70,A22,FALSE)</f>
        <v>88.237980251138524</v>
      </c>
      <c r="D22">
        <f>HLOOKUP(Gráficos!$D$5,'PIB trim CCAA'!$B$2:$S$70,A22,FALSE)</f>
        <v>88.235733296537362</v>
      </c>
      <c r="F22" s="11">
        <f>HLOOKUP(Gráficos!$B$24,'PIB trim CCAA'!$U$2:$AL$70,A22,FALSE)</f>
        <v>0.60263439548897679</v>
      </c>
      <c r="G22" s="11">
        <f>HLOOKUP(Gráficos!$D$24,'PIB trim CCAA'!$U$2:$AL$70,A22,FALSE)</f>
        <v>0.46921266194914768</v>
      </c>
      <c r="I22" s="11">
        <f>HLOOKUP(Gráficos!$B$43,'PIB trim CCAA'!$AN$2:$BE$70,A22,FALSE)</f>
        <v>2.6101470850387276</v>
      </c>
      <c r="J22" s="11">
        <f>HLOOKUP(Gráficos!$D$43,'PIB trim CCAA'!$AN$2:$BE$70,A22,FALSE)</f>
        <v>3.5529088618949434</v>
      </c>
    </row>
    <row r="23" spans="1:10" x14ac:dyDescent="0.25">
      <c r="A23">
        <f t="shared" si="0"/>
        <v>19</v>
      </c>
      <c r="B23" s="4">
        <v>200402</v>
      </c>
      <c r="C23">
        <f>HLOOKUP(Gráficos!$B$5,'PIB trim CCAA'!$B$2:$S$70,A23,FALSE)</f>
        <v>89.055945981092378</v>
      </c>
      <c r="D23">
        <f>HLOOKUP(Gráficos!$D$5,'PIB trim CCAA'!$B$2:$S$70,A23,FALSE)</f>
        <v>89.270233501094751</v>
      </c>
      <c r="F23" s="11">
        <f>HLOOKUP(Gráficos!$B$24,'PIB trim CCAA'!$U$2:$AL$70,A23,FALSE)</f>
        <v>0.78257327006914235</v>
      </c>
      <c r="G23" s="11">
        <f>HLOOKUP(Gráficos!$D$24,'PIB trim CCAA'!$U$2:$AL$70,A23,FALSE)</f>
        <v>0.61208125602703056</v>
      </c>
      <c r="I23" s="11">
        <f>HLOOKUP(Gráficos!$B$43,'PIB trim CCAA'!$AN$2:$BE$70,A23,FALSE)</f>
        <v>3.1336498120536627</v>
      </c>
      <c r="J23" s="11">
        <f>HLOOKUP(Gráficos!$D$43,'PIB trim CCAA'!$AN$2:$BE$70,A23,FALSE)</f>
        <v>3.2949618110531764</v>
      </c>
    </row>
    <row r="24" spans="1:10" x14ac:dyDescent="0.25">
      <c r="A24">
        <f t="shared" si="0"/>
        <v>20</v>
      </c>
      <c r="B24" s="4">
        <v>200403</v>
      </c>
      <c r="C24">
        <f>HLOOKUP(Gráficos!$B$5,'PIB trim CCAA'!$B$2:$S$70,A24,FALSE)</f>
        <v>89.931546873758265</v>
      </c>
      <c r="D24">
        <f>HLOOKUP(Gráficos!$D$5,'PIB trim CCAA'!$B$2:$S$70,A24,FALSE)</f>
        <v>90.15259174886755</v>
      </c>
      <c r="F24" s="11">
        <f>HLOOKUP(Gráficos!$B$24,'PIB trim CCAA'!$U$2:$AL$70,A24,FALSE)</f>
        <v>1.0000318551447895</v>
      </c>
      <c r="G24" s="11">
        <f>HLOOKUP(Gráficos!$D$24,'PIB trim CCAA'!$U$2:$AL$70,A24,FALSE)</f>
        <v>0.96930164171835642</v>
      </c>
      <c r="I24" s="11">
        <f>HLOOKUP(Gráficos!$B$43,'PIB trim CCAA'!$AN$2:$BE$70,A24,FALSE)</f>
        <v>3.3059556467024853</v>
      </c>
      <c r="J24" s="11">
        <f>HLOOKUP(Gráficos!$D$43,'PIB trim CCAA'!$AN$2:$BE$70,A24,FALSE)</f>
        <v>3.4909813978874382</v>
      </c>
    </row>
    <row r="25" spans="1:10" x14ac:dyDescent="0.25">
      <c r="A25">
        <f t="shared" si="0"/>
        <v>21</v>
      </c>
      <c r="B25" s="6">
        <v>200404</v>
      </c>
      <c r="C25">
        <f>HLOOKUP(Gráficos!$B$5,'PIB trim CCAA'!$B$2:$S$70,A25,FALSE)</f>
        <v>90.665471698934923</v>
      </c>
      <c r="D25">
        <f>HLOOKUP(Gráficos!$D$5,'PIB trim CCAA'!$B$2:$S$70,A25,FALSE)</f>
        <v>90.583806007422169</v>
      </c>
      <c r="F25" s="11">
        <f>HLOOKUP(Gráficos!$B$24,'PIB trim CCAA'!$U$2:$AL$70,A25,FALSE)</f>
        <v>0.62068027950732407</v>
      </c>
      <c r="G25" s="11">
        <f>HLOOKUP(Gráficos!$D$24,'PIB trim CCAA'!$U$2:$AL$70,A25,FALSE)</f>
        <v>0.33879154839826509</v>
      </c>
      <c r="I25" s="11">
        <f>HLOOKUP(Gráficos!$B$43,'PIB trim CCAA'!$AN$2:$BE$70,A25,FALSE)</f>
        <v>2.955771819446662</v>
      </c>
      <c r="J25" s="11">
        <f>HLOOKUP(Gráficos!$D$43,'PIB trim CCAA'!$AN$2:$BE$70,A25,FALSE)</f>
        <v>3.4865845252368244</v>
      </c>
    </row>
    <row r="26" spans="1:10" x14ac:dyDescent="0.25">
      <c r="A26">
        <f t="shared" si="0"/>
        <v>22</v>
      </c>
      <c r="B26" s="4">
        <v>200501</v>
      </c>
      <c r="C26">
        <f>HLOOKUP(Gráficos!$B$5,'PIB trim CCAA'!$B$2:$S$70,A26,FALSE)</f>
        <v>91.917550262971545</v>
      </c>
      <c r="D26">
        <f>HLOOKUP(Gráficos!$D$5,'PIB trim CCAA'!$B$2:$S$70,A26,FALSE)</f>
        <v>91.640653262751471</v>
      </c>
      <c r="F26" s="11">
        <f>HLOOKUP(Gráficos!$B$24,'PIB trim CCAA'!$U$2:$AL$70,A26,FALSE)</f>
        <v>1.0092068371412299</v>
      </c>
      <c r="G26" s="11">
        <f>HLOOKUP(Gráficos!$D$24,'PIB trim CCAA'!$U$2:$AL$70,A26,FALSE)</f>
        <v>1.1246671933741847</v>
      </c>
      <c r="I26" s="11">
        <f>HLOOKUP(Gráficos!$B$43,'PIB trim CCAA'!$AN$2:$BE$70,A26,FALSE)</f>
        <v>4.1700523984801174</v>
      </c>
      <c r="J26" s="11">
        <f>HLOOKUP(Gráficos!$D$43,'PIB trim CCAA'!$AN$2:$BE$70,A26,FALSE)</f>
        <v>3.7707135561433569</v>
      </c>
    </row>
    <row r="27" spans="1:10" x14ac:dyDescent="0.25">
      <c r="A27">
        <f t="shared" si="0"/>
        <v>23</v>
      </c>
      <c r="B27" s="4">
        <v>200502</v>
      </c>
      <c r="C27">
        <f>HLOOKUP(Gráficos!$B$5,'PIB trim CCAA'!$B$2:$S$70,A27,FALSE)</f>
        <v>92.305842064290431</v>
      </c>
      <c r="D27">
        <f>HLOOKUP(Gráficos!$D$5,'PIB trim CCAA'!$B$2:$S$70,A27,FALSE)</f>
        <v>92.408895605533857</v>
      </c>
      <c r="F27" s="11">
        <f>HLOOKUP(Gráficos!$B$24,'PIB trim CCAA'!$U$2:$AL$70,A27,FALSE)</f>
        <v>1.0189198935495192</v>
      </c>
      <c r="G27" s="11">
        <f>HLOOKUP(Gráficos!$D$24,'PIB trim CCAA'!$U$2:$AL$70,A27,FALSE)</f>
        <v>1.0549614178300137</v>
      </c>
      <c r="I27" s="11">
        <f>HLOOKUP(Gráficos!$B$43,'PIB trim CCAA'!$AN$2:$BE$70,A27,FALSE)</f>
        <v>3.6492746749195559</v>
      </c>
      <c r="J27" s="11">
        <f>HLOOKUP(Gráficos!$D$43,'PIB trim CCAA'!$AN$2:$BE$70,A27,FALSE)</f>
        <v>3.8313543771428371</v>
      </c>
    </row>
    <row r="28" spans="1:10" x14ac:dyDescent="0.25">
      <c r="A28">
        <f t="shared" si="0"/>
        <v>24</v>
      </c>
      <c r="B28" s="4">
        <v>200503</v>
      </c>
      <c r="C28">
        <f>HLOOKUP(Gráficos!$B$5,'PIB trim CCAA'!$B$2:$S$70,A28,FALSE)</f>
        <v>92.817288191587323</v>
      </c>
      <c r="D28">
        <f>HLOOKUP(Gráficos!$D$5,'PIB trim CCAA'!$B$2:$S$70,A28,FALSE)</f>
        <v>93.460415893031993</v>
      </c>
      <c r="F28" s="11">
        <f>HLOOKUP(Gráficos!$B$24,'PIB trim CCAA'!$U$2:$AL$70,A28,FALSE)</f>
        <v>0.95218322085586227</v>
      </c>
      <c r="G28" s="11">
        <f>HLOOKUP(Gráficos!$D$24,'PIB trim CCAA'!$U$2:$AL$70,A28,FALSE)</f>
        <v>0.86140423848022341</v>
      </c>
      <c r="I28" s="11">
        <f>HLOOKUP(Gráficos!$B$43,'PIB trim CCAA'!$AN$2:$BE$70,A28,FALSE)</f>
        <v>3.2088198392494327</v>
      </c>
      <c r="J28" s="11">
        <f>HLOOKUP(Gráficos!$D$43,'PIB trim CCAA'!$AN$2:$BE$70,A28,FALSE)</f>
        <v>3.4174704466119588</v>
      </c>
    </row>
    <row r="29" spans="1:10" x14ac:dyDescent="0.25">
      <c r="A29">
        <f t="shared" si="0"/>
        <v>25</v>
      </c>
      <c r="B29" s="6">
        <v>200504</v>
      </c>
      <c r="C29">
        <f>HLOOKUP(Gráficos!$B$5,'PIB trim CCAA'!$B$2:$S$70,A29,FALSE)</f>
        <v>93.919300730664162</v>
      </c>
      <c r="D29">
        <f>HLOOKUP(Gráficos!$D$5,'PIB trim CCAA'!$B$2:$S$70,A29,FALSE)</f>
        <v>94.238622132891379</v>
      </c>
      <c r="F29" s="11">
        <f>HLOOKUP(Gráficos!$B$24,'PIB trim CCAA'!$U$2:$AL$70,A29,FALSE)</f>
        <v>1.0400512051037314</v>
      </c>
      <c r="G29" s="11">
        <f>HLOOKUP(Gráficos!$D$24,'PIB trim CCAA'!$U$2:$AL$70,A29,FALSE)</f>
        <v>0.91154995936715277</v>
      </c>
      <c r="I29" s="11">
        <f>HLOOKUP(Gráficos!$B$43,'PIB trim CCAA'!$AN$2:$BE$70,A29,FALSE)</f>
        <v>3.5888293203105492</v>
      </c>
      <c r="J29" s="11">
        <f>HLOOKUP(Gráficos!$D$43,'PIB trim CCAA'!$AN$2:$BE$70,A29,FALSE)</f>
        <v>3.3282196108277651</v>
      </c>
    </row>
    <row r="30" spans="1:10" x14ac:dyDescent="0.25">
      <c r="A30">
        <f t="shared" si="0"/>
        <v>26</v>
      </c>
      <c r="B30" s="4">
        <v>200601</v>
      </c>
      <c r="C30">
        <f>HLOOKUP(Gráficos!$B$5,'PIB trim CCAA'!$B$2:$S$70,A30,FALSE)</f>
        <v>95.22085307940452</v>
      </c>
      <c r="D30">
        <f>HLOOKUP(Gráficos!$D$5,'PIB trim CCAA'!$B$2:$S$70,A30,FALSE)</f>
        <v>95.549545537586354</v>
      </c>
      <c r="F30" s="11">
        <f>HLOOKUP(Gráficos!$B$24,'PIB trim CCAA'!$U$2:$AL$70,A30,FALSE)</f>
        <v>1.0862544161538201</v>
      </c>
      <c r="G30" s="11">
        <f>HLOOKUP(Gráficos!$D$24,'PIB trim CCAA'!$U$2:$AL$70,A30,FALSE)</f>
        <v>0.99388815736607405</v>
      </c>
      <c r="I30" s="11">
        <f>HLOOKUP(Gráficos!$B$43,'PIB trim CCAA'!$AN$2:$BE$70,A30,FALSE)</f>
        <v>3.5937672479111837</v>
      </c>
      <c r="J30" s="11">
        <f>HLOOKUP(Gráficos!$D$43,'PIB trim CCAA'!$AN$2:$BE$70,A30,FALSE)</f>
        <v>3.4545701320565669</v>
      </c>
    </row>
    <row r="31" spans="1:10" x14ac:dyDescent="0.25">
      <c r="A31">
        <f t="shared" si="0"/>
        <v>27</v>
      </c>
      <c r="B31" s="4">
        <v>200602</v>
      </c>
      <c r="C31">
        <f>HLOOKUP(Gráficos!$B$5,'PIB trim CCAA'!$B$2:$S$70,A31,FALSE)</f>
        <v>96.180704470104885</v>
      </c>
      <c r="D31">
        <f>HLOOKUP(Gráficos!$D$5,'PIB trim CCAA'!$B$2:$S$70,A31,FALSE)</f>
        <v>96.619000116328891</v>
      </c>
      <c r="F31" s="11">
        <f>HLOOKUP(Gráficos!$B$24,'PIB trim CCAA'!$U$2:$AL$70,A31,FALSE)</f>
        <v>1.0419127965629826</v>
      </c>
      <c r="G31" s="11">
        <f>HLOOKUP(Gráficos!$D$24,'PIB trim CCAA'!$U$2:$AL$70,A31,FALSE)</f>
        <v>0.88359163777727012</v>
      </c>
      <c r="I31" s="11">
        <f>HLOOKUP(Gráficos!$B$43,'PIB trim CCAA'!$AN$2:$BE$70,A31,FALSE)</f>
        <v>4.1978517493135969</v>
      </c>
      <c r="J31" s="11">
        <f>HLOOKUP(Gráficos!$D$43,'PIB trim CCAA'!$AN$2:$BE$70,A31,FALSE)</f>
        <v>3.8344675551442942</v>
      </c>
    </row>
    <row r="32" spans="1:10" x14ac:dyDescent="0.25">
      <c r="A32">
        <f t="shared" si="0"/>
        <v>28</v>
      </c>
      <c r="B32" s="4">
        <v>200603</v>
      </c>
      <c r="C32">
        <f>HLOOKUP(Gráficos!$B$5,'PIB trim CCAA'!$B$2:$S$70,A32,FALSE)</f>
        <v>97.45156415377734</v>
      </c>
      <c r="D32">
        <f>HLOOKUP(Gráficos!$D$5,'PIB trim CCAA'!$B$2:$S$70,A32,FALSE)</f>
        <v>97.622416312473248</v>
      </c>
      <c r="F32" s="11">
        <f>HLOOKUP(Gráficos!$B$24,'PIB trim CCAA'!$U$2:$AL$70,A32,FALSE)</f>
        <v>0.99009296991288132</v>
      </c>
      <c r="G32" s="11">
        <f>HLOOKUP(Gráficos!$D$24,'PIB trim CCAA'!$U$2:$AL$70,A32,FALSE)</f>
        <v>1.1672092668986833</v>
      </c>
      <c r="I32" s="11">
        <f>HLOOKUP(Gráficos!$B$43,'PIB trim CCAA'!$AN$2:$BE$70,A32,FALSE)</f>
        <v>4.9929017023469191</v>
      </c>
      <c r="J32" s="11">
        <f>HLOOKUP(Gráficos!$D$43,'PIB trim CCAA'!$AN$2:$BE$70,A32,FALSE)</f>
        <v>4.439252313869213</v>
      </c>
    </row>
    <row r="33" spans="1:10" x14ac:dyDescent="0.25">
      <c r="A33">
        <f t="shared" si="0"/>
        <v>29</v>
      </c>
      <c r="B33" s="6">
        <v>200604</v>
      </c>
      <c r="C33">
        <f>HLOOKUP(Gráficos!$B$5,'PIB trim CCAA'!$B$2:$S$70,A33,FALSE)</f>
        <v>98.92557734138606</v>
      </c>
      <c r="D33">
        <f>HLOOKUP(Gráficos!$D$5,'PIB trim CCAA'!$B$2:$S$70,A33,FALSE)</f>
        <v>98.578263486983005</v>
      </c>
      <c r="F33" s="11">
        <f>HLOOKUP(Gráficos!$B$24,'PIB trim CCAA'!$U$2:$AL$70,A33,FALSE)</f>
        <v>0.94746507034255689</v>
      </c>
      <c r="G33" s="11">
        <f>HLOOKUP(Gráficos!$D$24,'PIB trim CCAA'!$U$2:$AL$70,A33,FALSE)</f>
        <v>0.78158087053701308</v>
      </c>
      <c r="I33" s="11">
        <f>HLOOKUP(Gráficos!$B$43,'PIB trim CCAA'!$AN$2:$BE$70,A33,FALSE)</f>
        <v>5.3304023473072615</v>
      </c>
      <c r="J33" s="11">
        <f>HLOOKUP(Gráficos!$D$43,'PIB trim CCAA'!$AN$2:$BE$70,A33,FALSE)</f>
        <v>4.7321462478618237</v>
      </c>
    </row>
    <row r="34" spans="1:10" x14ac:dyDescent="0.25">
      <c r="A34">
        <f t="shared" si="0"/>
        <v>30</v>
      </c>
      <c r="B34" s="4">
        <v>200701</v>
      </c>
      <c r="C34">
        <f>HLOOKUP(Gráficos!$B$5,'PIB trim CCAA'!$B$2:$S$70,A34,FALSE)</f>
        <v>99.822307144906048</v>
      </c>
      <c r="D34">
        <f>HLOOKUP(Gráficos!$D$5,'PIB trim CCAA'!$B$2:$S$70,A34,FALSE)</f>
        <v>99.812016990804636</v>
      </c>
      <c r="F34" s="11">
        <f>HLOOKUP(Gráficos!$B$24,'PIB trim CCAA'!$U$2:$AL$70,A34,FALSE)</f>
        <v>1.0242417170559737</v>
      </c>
      <c r="G34" s="11">
        <f>HLOOKUP(Gráficos!$D$24,'PIB trim CCAA'!$U$2:$AL$70,A34,FALSE)</f>
        <v>0.61161671926119876</v>
      </c>
      <c r="I34" s="11">
        <f>HLOOKUP(Gráficos!$B$43,'PIB trim CCAA'!$AN$2:$BE$70,A34,FALSE)</f>
        <v>4.8324016396538605</v>
      </c>
      <c r="J34" s="11">
        <f>HLOOKUP(Gráficos!$D$43,'PIB trim CCAA'!$AN$2:$BE$70,A34,FALSE)</f>
        <v>4.2056063855463011</v>
      </c>
    </row>
    <row r="35" spans="1:10" x14ac:dyDescent="0.25">
      <c r="A35">
        <f t="shared" si="0"/>
        <v>31</v>
      </c>
      <c r="B35" s="4">
        <v>200702</v>
      </c>
      <c r="C35">
        <f>HLOOKUP(Gráficos!$B$5,'PIB trim CCAA'!$B$2:$S$70,A35,FALSE)</f>
        <v>101.09223813914736</v>
      </c>
      <c r="D35">
        <f>HLOOKUP(Gráficos!$D$5,'PIB trim CCAA'!$B$2:$S$70,A35,FALSE)</f>
        <v>100.78984345550805</v>
      </c>
      <c r="F35" s="11">
        <f>HLOOKUP(Gráficos!$B$24,'PIB trim CCAA'!$U$2:$AL$70,A35,FALSE)</f>
        <v>0.81138205442843336</v>
      </c>
      <c r="G35" s="11">
        <f>HLOOKUP(Gráficos!$D$24,'PIB trim CCAA'!$U$2:$AL$70,A35,FALSE)</f>
        <v>0.77102100219124114</v>
      </c>
      <c r="I35" s="11">
        <f>HLOOKUP(Gráficos!$B$43,'PIB trim CCAA'!$AN$2:$BE$70,A35,FALSE)</f>
        <v>5.1065686159213808</v>
      </c>
      <c r="J35" s="11">
        <f>HLOOKUP(Gráficos!$D$43,'PIB trim CCAA'!$AN$2:$BE$70,A35,FALSE)</f>
        <v>3.8533073787734518</v>
      </c>
    </row>
    <row r="36" spans="1:10" x14ac:dyDescent="0.25">
      <c r="A36">
        <f t="shared" si="0"/>
        <v>32</v>
      </c>
      <c r="B36" s="4">
        <v>200703</v>
      </c>
      <c r="C36">
        <f>HLOOKUP(Gráficos!$B$5,'PIB trim CCAA'!$B$2:$S$70,A36,FALSE)</f>
        <v>102.00345096530057</v>
      </c>
      <c r="D36">
        <f>HLOOKUP(Gráficos!$D$5,'PIB trim CCAA'!$B$2:$S$70,A36,FALSE)</f>
        <v>101.6661291401098</v>
      </c>
      <c r="F36" s="11">
        <f>HLOOKUP(Gráficos!$B$24,'PIB trim CCAA'!$U$2:$AL$70,A36,FALSE)</f>
        <v>0.80788733056400552</v>
      </c>
      <c r="G36" s="11">
        <f>HLOOKUP(Gráficos!$D$24,'PIB trim CCAA'!$U$2:$AL$70,A36,FALSE)</f>
        <v>0.84917471238981079</v>
      </c>
      <c r="I36" s="11">
        <f>HLOOKUP(Gráficos!$B$43,'PIB trim CCAA'!$AN$2:$BE$70,A36,FALSE)</f>
        <v>4.6709222689749863</v>
      </c>
      <c r="J36" s="11">
        <f>HLOOKUP(Gráficos!$D$43,'PIB trim CCAA'!$AN$2:$BE$70,A36,FALSE)</f>
        <v>3.7228139606936939</v>
      </c>
    </row>
    <row r="37" spans="1:10" x14ac:dyDescent="0.25">
      <c r="A37">
        <f t="shared" si="0"/>
        <v>33</v>
      </c>
      <c r="B37" s="6">
        <v>200704</v>
      </c>
      <c r="C37">
        <f>HLOOKUP(Gráficos!$B$5,'PIB trim CCAA'!$B$2:$S$70,A37,FALSE)</f>
        <v>103.14996432914288</v>
      </c>
      <c r="D37">
        <f>HLOOKUP(Gráficos!$D$5,'PIB trim CCAA'!$B$2:$S$70,A37,FALSE)</f>
        <v>102.83088345460891</v>
      </c>
      <c r="F37" s="11">
        <f>HLOOKUP(Gráficos!$B$24,'PIB trim CCAA'!$U$2:$AL$70,A37,FALSE)</f>
        <v>0.86397158821562847</v>
      </c>
      <c r="G37" s="11">
        <f>HLOOKUP(Gráficos!$D$24,'PIB trim CCAA'!$U$2:$AL$70,A37,FALSE)</f>
        <v>0.5417504095862391</v>
      </c>
      <c r="I37" s="11">
        <f>HLOOKUP(Gráficos!$B$43,'PIB trim CCAA'!$AN$2:$BE$70,A37,FALSE)</f>
        <v>4.2702677116340793</v>
      </c>
      <c r="J37" s="11">
        <f>HLOOKUP(Gráficos!$D$43,'PIB trim CCAA'!$AN$2:$BE$70,A37,FALSE)</f>
        <v>3.3619847189958474</v>
      </c>
    </row>
    <row r="38" spans="1:10" x14ac:dyDescent="0.25">
      <c r="A38">
        <f t="shared" si="0"/>
        <v>34</v>
      </c>
      <c r="B38" s="4">
        <v>200801</v>
      </c>
      <c r="C38">
        <f>HLOOKUP(Gráficos!$B$5,'PIB trim CCAA'!$B$2:$S$70,A38,FALSE)</f>
        <v>103.80684130836445</v>
      </c>
      <c r="D38">
        <f>HLOOKUP(Gráficos!$D$5,'PIB trim CCAA'!$B$2:$S$70,A38,FALSE)</f>
        <v>103.75075577838388</v>
      </c>
      <c r="F38" s="11">
        <f>HLOOKUP(Gráficos!$B$24,'PIB trim CCAA'!$U$2:$AL$70,A38,FALSE)</f>
        <v>0.45399999614765818</v>
      </c>
      <c r="G38" s="11">
        <f>HLOOKUP(Gráficos!$D$24,'PIB trim CCAA'!$U$2:$AL$70,A38,FALSE)</f>
        <v>0.4834972107787161</v>
      </c>
      <c r="I38" s="11">
        <f>HLOOKUP(Gráficos!$B$43,'PIB trim CCAA'!$AN$2:$BE$70,A38,FALSE)</f>
        <v>3.9916269994384024</v>
      </c>
      <c r="J38" s="11">
        <f>HLOOKUP(Gráficos!$D$43,'PIB trim CCAA'!$AN$2:$BE$70,A38,FALSE)</f>
        <v>2.7344911678602202</v>
      </c>
    </row>
    <row r="39" spans="1:10" x14ac:dyDescent="0.25">
      <c r="A39">
        <f t="shared" si="0"/>
        <v>35</v>
      </c>
      <c r="B39" s="4">
        <v>200802</v>
      </c>
      <c r="C39">
        <f>HLOOKUP(Gráficos!$B$5,'PIB trim CCAA'!$B$2:$S$70,A39,FALSE)</f>
        <v>103.75882508516817</v>
      </c>
      <c r="D39">
        <f>HLOOKUP(Gráficos!$D$5,'PIB trim CCAA'!$B$2:$S$70,A39,FALSE)</f>
        <v>103.97874569471567</v>
      </c>
      <c r="F39" s="11">
        <f>HLOOKUP(Gráficos!$B$24,'PIB trim CCAA'!$U$2:$AL$70,A39,FALSE)</f>
        <v>5.4456204939401509E-2</v>
      </c>
      <c r="G39" s="11">
        <f>HLOOKUP(Gráficos!$D$24,'PIB trim CCAA'!$U$2:$AL$70,A39,FALSE)</f>
        <v>0.62841103155688582</v>
      </c>
      <c r="I39" s="11">
        <f>HLOOKUP(Gráficos!$B$43,'PIB trim CCAA'!$AN$2:$BE$70,A39,FALSE)</f>
        <v>2.6377761488972196</v>
      </c>
      <c r="J39" s="11">
        <f>HLOOKUP(Gráficos!$D$43,'PIB trim CCAA'!$AN$2:$BE$70,A39,FALSE)</f>
        <v>1.7733808396470208</v>
      </c>
    </row>
    <row r="40" spans="1:10" x14ac:dyDescent="0.25">
      <c r="A40">
        <f t="shared" si="0"/>
        <v>36</v>
      </c>
      <c r="B40" s="4">
        <v>200803</v>
      </c>
      <c r="C40">
        <f>HLOOKUP(Gráficos!$B$5,'PIB trim CCAA'!$B$2:$S$70,A40,FALSE)</f>
        <v>103.45922313674498</v>
      </c>
      <c r="D40">
        <f>HLOOKUP(Gráficos!$D$5,'PIB trim CCAA'!$B$2:$S$70,A40,FALSE)</f>
        <v>103.16920085690029</v>
      </c>
      <c r="F40" s="11">
        <f>HLOOKUP(Gráficos!$B$24,'PIB trim CCAA'!$U$2:$AL$70,A40,FALSE)</f>
        <v>-0.75248560762277705</v>
      </c>
      <c r="G40" s="11">
        <f>HLOOKUP(Gráficos!$D$24,'PIB trim CCAA'!$U$2:$AL$70,A40,FALSE)</f>
        <v>-0.49466520324344954</v>
      </c>
      <c r="I40" s="11">
        <f>HLOOKUP(Gráficos!$B$43,'PIB trim CCAA'!$AN$2:$BE$70,A40,FALSE)</f>
        <v>1.4271793333145544</v>
      </c>
      <c r="J40" s="11">
        <f>HLOOKUP(Gráficos!$D$43,'PIB trim CCAA'!$AN$2:$BE$70,A40,FALSE)</f>
        <v>-8.2044806042103069E-2</v>
      </c>
    </row>
    <row r="41" spans="1:10" x14ac:dyDescent="0.25">
      <c r="A41">
        <f t="shared" si="0"/>
        <v>37</v>
      </c>
      <c r="B41" s="6">
        <v>200804</v>
      </c>
      <c r="C41">
        <f>HLOOKUP(Gráficos!$B$5,'PIB trim CCAA'!$B$2:$S$70,A41,FALSE)</f>
        <v>101.01709938619513</v>
      </c>
      <c r="D41">
        <f>HLOOKUP(Gráficos!$D$5,'PIB trim CCAA'!$B$2:$S$70,A41,FALSE)</f>
        <v>102.77443015324043</v>
      </c>
      <c r="F41" s="11">
        <f>HLOOKUP(Gráficos!$B$24,'PIB trim CCAA'!$U$2:$AL$70,A41,FALSE)</f>
        <v>-1.0119188418110547</v>
      </c>
      <c r="G41" s="11">
        <f>HLOOKUP(Gráficos!$D$24,'PIB trim CCAA'!$U$2:$AL$70,A41,FALSE)</f>
        <v>-1.1378906884051854</v>
      </c>
      <c r="I41" s="11">
        <f>HLOOKUP(Gráficos!$B$43,'PIB trim CCAA'!$AN$2:$BE$70,A41,FALSE)</f>
        <v>-2.0677321187838271</v>
      </c>
      <c r="J41" s="11">
        <f>HLOOKUP(Gráficos!$D$43,'PIB trim CCAA'!$AN$2:$BE$70,A41,FALSE)</f>
        <v>-1.7968689474219146</v>
      </c>
    </row>
    <row r="42" spans="1:10" x14ac:dyDescent="0.25">
      <c r="A42">
        <f t="shared" si="0"/>
        <v>38</v>
      </c>
      <c r="B42" s="4">
        <v>200901</v>
      </c>
      <c r="C42">
        <f>HLOOKUP(Gráficos!$B$5,'PIB trim CCAA'!$B$2:$S$70,A42,FALSE)</f>
        <v>99.544668397164216</v>
      </c>
      <c r="D42">
        <f>HLOOKUP(Gráficos!$D$5,'PIB trim CCAA'!$B$2:$S$70,A42,FALSE)</f>
        <v>101.0435356584869</v>
      </c>
      <c r="F42" s="11">
        <f>HLOOKUP(Gráficos!$B$24,'PIB trim CCAA'!$U$2:$AL$70,A42,FALSE)</f>
        <v>-1.597426639122812</v>
      </c>
      <c r="G42" s="11">
        <f>HLOOKUP(Gráficos!$D$24,'PIB trim CCAA'!$U$2:$AL$70,A42,FALSE)</f>
        <v>-1.8441315886622012</v>
      </c>
      <c r="I42" s="11">
        <f>HLOOKUP(Gráficos!$B$43,'PIB trim CCAA'!$AN$2:$BE$70,A42,FALSE)</f>
        <v>-4.1058689942594429</v>
      </c>
      <c r="J42" s="11">
        <f>HLOOKUP(Gráficos!$D$43,'PIB trim CCAA'!$AN$2:$BE$70,A42,FALSE)</f>
        <v>-3.1304048369842907</v>
      </c>
    </row>
    <row r="43" spans="1:10" x14ac:dyDescent="0.25">
      <c r="A43">
        <f t="shared" si="0"/>
        <v>39</v>
      </c>
      <c r="B43" s="4">
        <v>200902</v>
      </c>
      <c r="C43">
        <f>HLOOKUP(Gráficos!$B$5,'PIB trim CCAA'!$B$2:$S$70,A43,FALSE)</f>
        <v>99.327210612364738</v>
      </c>
      <c r="D43">
        <f>HLOOKUP(Gráficos!$D$5,'PIB trim CCAA'!$B$2:$S$70,A43,FALSE)</f>
        <v>99.567155877044641</v>
      </c>
      <c r="F43" s="11">
        <f>HLOOKUP(Gráficos!$B$24,'PIB trim CCAA'!$U$2:$AL$70,A43,FALSE)</f>
        <v>-0.96868259959400627</v>
      </c>
      <c r="G43" s="11">
        <f>HLOOKUP(Gráficos!$D$24,'PIB trim CCAA'!$U$2:$AL$70,A43,FALSE)</f>
        <v>-1.4473296136214953</v>
      </c>
      <c r="I43" s="11">
        <f>HLOOKUP(Gráficos!$B$43,'PIB trim CCAA'!$AN$2:$BE$70,A43,FALSE)</f>
        <v>-4.2710723344889789</v>
      </c>
      <c r="J43" s="11">
        <f>HLOOKUP(Gráficos!$D$43,'PIB trim CCAA'!$AN$2:$BE$70,A43,FALSE)</f>
        <v>-4.0333098227034458</v>
      </c>
    </row>
    <row r="44" spans="1:10" x14ac:dyDescent="0.25">
      <c r="A44">
        <f t="shared" si="0"/>
        <v>40</v>
      </c>
      <c r="B44" s="4">
        <v>200903</v>
      </c>
      <c r="C44">
        <f>HLOOKUP(Gráficos!$B$5,'PIB trim CCAA'!$B$2:$S$70,A44,FALSE)</f>
        <v>99.062817640762844</v>
      </c>
      <c r="D44">
        <f>HLOOKUP(Gráficos!$D$5,'PIB trim CCAA'!$B$2:$S$70,A44,FALSE)</f>
        <v>99.046420878040308</v>
      </c>
      <c r="F44" s="11">
        <f>HLOOKUP(Gráficos!$B$24,'PIB trim CCAA'!$U$2:$AL$70,A44,FALSE)</f>
        <v>-0.30977166975437731</v>
      </c>
      <c r="G44" s="11">
        <f>HLOOKUP(Gráficos!$D$24,'PIB trim CCAA'!$U$2:$AL$70,A44,FALSE)</f>
        <v>-0.40996783107705159</v>
      </c>
      <c r="I44" s="11">
        <f>HLOOKUP(Gráficos!$B$43,'PIB trim CCAA'!$AN$2:$BE$70,A44,FALSE)</f>
        <v>-4.2494089581276651</v>
      </c>
      <c r="J44" s="11">
        <f>HLOOKUP(Gráficos!$D$43,'PIB trim CCAA'!$AN$2:$BE$70,A44,FALSE)</f>
        <v>-3.8276136704416319</v>
      </c>
    </row>
    <row r="45" spans="1:10" x14ac:dyDescent="0.25">
      <c r="A45">
        <f t="shared" si="0"/>
        <v>41</v>
      </c>
      <c r="B45" s="6">
        <v>200904</v>
      </c>
      <c r="C45">
        <f>HLOOKUP(Gráficos!$B$5,'PIB trim CCAA'!$B$2:$S$70,A45,FALSE)</f>
        <v>99.423749130170265</v>
      </c>
      <c r="D45">
        <f>HLOOKUP(Gráficos!$D$5,'PIB trim CCAA'!$B$2:$S$70,A45,FALSE)</f>
        <v>99.224891156451292</v>
      </c>
      <c r="F45" s="11">
        <f>HLOOKUP(Gráficos!$B$24,'PIB trim CCAA'!$U$2:$AL$70,A45,FALSE)</f>
        <v>-6.3050436333111914E-2</v>
      </c>
      <c r="G45" s="11">
        <f>HLOOKUP(Gráficos!$D$24,'PIB trim CCAA'!$U$2:$AL$70,A45,FALSE)</f>
        <v>0.11197790129218177</v>
      </c>
      <c r="I45" s="11">
        <f>HLOOKUP(Gráficos!$B$43,'PIB trim CCAA'!$AN$2:$BE$70,A45,FALSE)</f>
        <v>-1.5773074714146906</v>
      </c>
      <c r="J45" s="11">
        <f>HLOOKUP(Gráficos!$D$43,'PIB trim CCAA'!$AN$2:$BE$70,A45,FALSE)</f>
        <v>-3.3534843167288275</v>
      </c>
    </row>
    <row r="46" spans="1:10" x14ac:dyDescent="0.25">
      <c r="A46">
        <f t="shared" si="0"/>
        <v>42</v>
      </c>
      <c r="B46" s="4">
        <v>201001</v>
      </c>
      <c r="C46">
        <f>HLOOKUP(Gráficos!$B$5,'PIB trim CCAA'!$B$2:$S$70,A46,FALSE)</f>
        <v>99.946303945814336</v>
      </c>
      <c r="D46">
        <f>HLOOKUP(Gráficos!$D$5,'PIB trim CCAA'!$B$2:$S$70,A46,FALSE)</f>
        <v>99.767488272184693</v>
      </c>
      <c r="F46" s="11">
        <f>HLOOKUP(Gráficos!$B$24,'PIB trim CCAA'!$U$2:$AL$70,A46,FALSE)</f>
        <v>0.29947759694595177</v>
      </c>
      <c r="G46" s="11">
        <f>HLOOKUP(Gráficos!$D$24,'PIB trim CCAA'!$U$2:$AL$70,A46,FALSE)</f>
        <v>0.7817750098949805</v>
      </c>
      <c r="I46" s="11">
        <f>HLOOKUP(Gráficos!$B$43,'PIB trim CCAA'!$AN$2:$BE$70,A46,FALSE)</f>
        <v>0.40347268730422936</v>
      </c>
      <c r="J46" s="11">
        <f>HLOOKUP(Gráficos!$D$43,'PIB trim CCAA'!$AN$2:$BE$70,A46,FALSE)</f>
        <v>-2.3379076746777305</v>
      </c>
    </row>
    <row r="47" spans="1:10" x14ac:dyDescent="0.25">
      <c r="A47">
        <f t="shared" si="0"/>
        <v>43</v>
      </c>
      <c r="B47" s="4">
        <v>201002</v>
      </c>
      <c r="C47">
        <f>HLOOKUP(Gráficos!$B$5,'PIB trim CCAA'!$B$2:$S$70,A47,FALSE)</f>
        <v>99.743647898746531</v>
      </c>
      <c r="D47">
        <f>HLOOKUP(Gráficos!$D$5,'PIB trim CCAA'!$B$2:$S$70,A47,FALSE)</f>
        <v>100.17341531884486</v>
      </c>
      <c r="F47" s="11">
        <f>HLOOKUP(Gráficos!$B$24,'PIB trim CCAA'!$U$2:$AL$70,A47,FALSE)</f>
        <v>0.18840502773991297</v>
      </c>
      <c r="G47" s="11">
        <f>HLOOKUP(Gráficos!$D$24,'PIB trim CCAA'!$U$2:$AL$70,A47,FALSE)</f>
        <v>0.59322791428155774</v>
      </c>
      <c r="I47" s="11">
        <f>HLOOKUP(Gráficos!$B$43,'PIB trim CCAA'!$AN$2:$BE$70,A47,FALSE)</f>
        <v>0.41925800977840044</v>
      </c>
      <c r="J47" s="11">
        <f>HLOOKUP(Gráficos!$D$43,'PIB trim CCAA'!$AN$2:$BE$70,A47,FALSE)</f>
        <v>-1.3324100920337645</v>
      </c>
    </row>
    <row r="48" spans="1:10" x14ac:dyDescent="0.25">
      <c r="A48">
        <f t="shared" si="0"/>
        <v>44</v>
      </c>
      <c r="B48" s="4">
        <v>201003</v>
      </c>
      <c r="C48">
        <f>HLOOKUP(Gráficos!$B$5,'PIB trim CCAA'!$B$2:$S$70,A48,FALSE)</f>
        <v>99.90857992159512</v>
      </c>
      <c r="D48">
        <f>HLOOKUP(Gráficos!$D$5,'PIB trim CCAA'!$B$2:$S$70,A48,FALSE)</f>
        <v>100.25927528668038</v>
      </c>
      <c r="F48" s="11">
        <f>HLOOKUP(Gráficos!$B$24,'PIB trim CCAA'!$U$2:$AL$70,A48,FALSE)</f>
        <v>4.1089234620539372E-2</v>
      </c>
      <c r="G48" s="11">
        <f>HLOOKUP(Gráficos!$D$24,'PIB trim CCAA'!$U$2:$AL$70,A48,FALSE)</f>
        <v>0.29248886517727612</v>
      </c>
      <c r="I48" s="11">
        <f>HLOOKUP(Gráficos!$B$43,'PIB trim CCAA'!$AN$2:$BE$70,A48,FALSE)</f>
        <v>0.85376360270643659</v>
      </c>
      <c r="J48" s="11">
        <f>HLOOKUP(Gráficos!$D$43,'PIB trim CCAA'!$AN$2:$BE$70,A48,FALSE)</f>
        <v>-0.8122121145466954</v>
      </c>
    </row>
    <row r="49" spans="1:10" x14ac:dyDescent="0.25">
      <c r="A49">
        <f t="shared" si="0"/>
        <v>45</v>
      </c>
      <c r="B49" s="6">
        <v>201004</v>
      </c>
      <c r="C49">
        <f>HLOOKUP(Gráficos!$B$5,'PIB trim CCAA'!$B$2:$S$70,A49,FALSE)</f>
        <v>100.40162331507145</v>
      </c>
      <c r="D49">
        <f>HLOOKUP(Gráficos!$D$5,'PIB trim CCAA'!$B$2:$S$70,A49,FALSE)</f>
        <v>99.799914785575567</v>
      </c>
      <c r="F49" s="11">
        <f>HLOOKUP(Gráficos!$B$24,'PIB trim CCAA'!$U$2:$AL$70,A49,FALSE)</f>
        <v>1.1991929431465209E-3</v>
      </c>
      <c r="G49" s="11">
        <f>HLOOKUP(Gráficos!$D$24,'PIB trim CCAA'!$U$2:$AL$70,A49,FALSE)</f>
        <v>-0.1745124163626155</v>
      </c>
      <c r="I49" s="11">
        <f>HLOOKUP(Gráficos!$B$43,'PIB trim CCAA'!$AN$2:$BE$70,A49,FALSE)</f>
        <v>0.98354185338647149</v>
      </c>
      <c r="J49" s="11">
        <f>HLOOKUP(Gráficos!$D$43,'PIB trim CCAA'!$AN$2:$BE$70,A49,FALSE)</f>
        <v>-0.28274000140171562</v>
      </c>
    </row>
    <row r="50" spans="1:10" x14ac:dyDescent="0.25">
      <c r="A50">
        <f t="shared" si="0"/>
        <v>46</v>
      </c>
      <c r="B50" s="4">
        <v>201101</v>
      </c>
      <c r="C50">
        <f>HLOOKUP(Gráficos!$B$5,'PIB trim CCAA'!$B$2:$S$70,A50,FALSE)</f>
        <v>99.426205544406415</v>
      </c>
      <c r="D50">
        <f>HLOOKUP(Gráficos!$D$5,'PIB trim CCAA'!$B$2:$S$70,A50,FALSE)</f>
        <v>98.937713218011822</v>
      </c>
      <c r="F50" s="11">
        <f>HLOOKUP(Gráficos!$B$24,'PIB trim CCAA'!$U$2:$AL$70,A50,FALSE)</f>
        <v>-0.40212454468688819</v>
      </c>
      <c r="G50" s="11">
        <f>HLOOKUP(Gráficos!$D$24,'PIB trim CCAA'!$U$2:$AL$70,A50,FALSE)</f>
        <v>-0.46489165746823602</v>
      </c>
      <c r="I50" s="11">
        <f>HLOOKUP(Gráficos!$B$43,'PIB trim CCAA'!$AN$2:$BE$70,A50,FALSE)</f>
        <v>-0.52037782376613828</v>
      </c>
      <c r="J50" s="11">
        <f>HLOOKUP(Gráficos!$D$43,'PIB trim CCAA'!$AN$2:$BE$70,A50,FALSE)</f>
        <v>-8.2314370116087776E-2</v>
      </c>
    </row>
    <row r="51" spans="1:10" x14ac:dyDescent="0.25">
      <c r="A51">
        <f t="shared" si="0"/>
        <v>47</v>
      </c>
      <c r="B51" s="4">
        <v>201102</v>
      </c>
      <c r="C51">
        <f>HLOOKUP(Gráficos!$B$5,'PIB trim CCAA'!$B$2:$S$70,A51,FALSE)</f>
        <v>98.823943470492154</v>
      </c>
      <c r="D51">
        <f>HLOOKUP(Gráficos!$D$5,'PIB trim CCAA'!$B$2:$S$70,A51,FALSE)</f>
        <v>98.412081893106631</v>
      </c>
      <c r="F51" s="11">
        <f>HLOOKUP(Gráficos!$B$24,'PIB trim CCAA'!$U$2:$AL$70,A51,FALSE)</f>
        <v>-0.48391579483896274</v>
      </c>
      <c r="G51" s="11">
        <f>HLOOKUP(Gráficos!$D$24,'PIB trim CCAA'!$U$2:$AL$70,A51,FALSE)</f>
        <v>-0.42153667780181481</v>
      </c>
      <c r="I51" s="11">
        <f>HLOOKUP(Gráficos!$B$43,'PIB trim CCAA'!$AN$2:$BE$70,A51,FALSE)</f>
        <v>-0.92206816938157354</v>
      </c>
      <c r="J51" s="11">
        <f>HLOOKUP(Gráficos!$D$43,'PIB trim CCAA'!$AN$2:$BE$70,A51,FALSE)</f>
        <v>-0.4898309055710981</v>
      </c>
    </row>
    <row r="52" spans="1:10" x14ac:dyDescent="0.25">
      <c r="A52">
        <f t="shared" si="0"/>
        <v>48</v>
      </c>
      <c r="B52" s="4">
        <v>201103</v>
      </c>
      <c r="C52">
        <f>HLOOKUP(Gráficos!$B$5,'PIB trim CCAA'!$B$2:$S$70,A52,FALSE)</f>
        <v>97.976136786513436</v>
      </c>
      <c r="D52">
        <f>HLOOKUP(Gráficos!$D$5,'PIB trim CCAA'!$B$2:$S$70,A52,FALSE)</f>
        <v>97.411322914969332</v>
      </c>
      <c r="F52" s="11">
        <f>HLOOKUP(Gráficos!$B$24,'PIB trim CCAA'!$U$2:$AL$70,A52,FALSE)</f>
        <v>-0.35288020825982036</v>
      </c>
      <c r="G52" s="11">
        <f>HLOOKUP(Gráficos!$D$24,'PIB trim CCAA'!$U$2:$AL$70,A52,FALSE)</f>
        <v>-0.26105186126339497</v>
      </c>
      <c r="I52" s="11">
        <f>HLOOKUP(Gráficos!$B$43,'PIB trim CCAA'!$AN$2:$BE$70,A52,FALSE)</f>
        <v>-1.9342113926533622</v>
      </c>
      <c r="J52" s="11">
        <f>HLOOKUP(Gráficos!$D$43,'PIB trim CCAA'!$AN$2:$BE$70,A52,FALSE)</f>
        <v>-0.80446268110866415</v>
      </c>
    </row>
    <row r="53" spans="1:10" x14ac:dyDescent="0.25">
      <c r="A53">
        <f t="shared" si="0"/>
        <v>49</v>
      </c>
      <c r="B53" s="6">
        <v>201104</v>
      </c>
      <c r="C53">
        <f>HLOOKUP(Gráficos!$B$5,'PIB trim CCAA'!$B$2:$S$70,A53,FALSE)</f>
        <v>96.535472056676625</v>
      </c>
      <c r="D53">
        <f>HLOOKUP(Gráficos!$D$5,'PIB trim CCAA'!$B$2:$S$70,A53,FALSE)</f>
        <v>96.728899253113909</v>
      </c>
      <c r="F53" s="11">
        <f>HLOOKUP(Gráficos!$B$24,'PIB trim CCAA'!$U$2:$AL$70,A53,FALSE)</f>
        <v>-0.52390983651341427</v>
      </c>
      <c r="G53" s="11">
        <f>HLOOKUP(Gráficos!$D$24,'PIB trim CCAA'!$U$2:$AL$70,A53,FALSE)</f>
        <v>-0.11810006013351915</v>
      </c>
      <c r="I53" s="11">
        <f>HLOOKUP(Gráficos!$B$43,'PIB trim CCAA'!$AN$2:$BE$70,A53,FALSE)</f>
        <v>-3.8506860056061187</v>
      </c>
      <c r="J53" s="11">
        <f>HLOOKUP(Gráficos!$D$43,'PIB trim CCAA'!$AN$2:$BE$70,A53,FALSE)</f>
        <v>-1.1509744083863516</v>
      </c>
    </row>
    <row r="54" spans="1:10" x14ac:dyDescent="0.25">
      <c r="A54">
        <f t="shared" si="0"/>
        <v>50</v>
      </c>
      <c r="B54" s="4">
        <v>201201</v>
      </c>
      <c r="C54">
        <f>HLOOKUP(Gráficos!$B$5,'PIB trim CCAA'!$B$2:$S$70,A54,FALSE)</f>
        <v>95.322396984748281</v>
      </c>
      <c r="D54">
        <f>HLOOKUP(Gráficos!$D$5,'PIB trim CCAA'!$B$2:$S$70,A54,FALSE)</f>
        <v>96.115916974188906</v>
      </c>
      <c r="F54" s="11">
        <f>HLOOKUP(Gráficos!$B$24,'PIB trim CCAA'!$U$2:$AL$70,A54,FALSE)</f>
        <v>-0.95762642906547235</v>
      </c>
      <c r="G54" s="11">
        <f>HLOOKUP(Gráficos!$D$24,'PIB trim CCAA'!$U$2:$AL$70,A54,FALSE)</f>
        <v>-0.68718161428235058</v>
      </c>
      <c r="I54" s="11">
        <f>HLOOKUP(Gráficos!$B$43,'PIB trim CCAA'!$AN$2:$BE$70,A54,FALSE)</f>
        <v>-4.1274918792161497</v>
      </c>
      <c r="J54" s="11">
        <f>HLOOKUP(Gráficos!$D$43,'PIB trim CCAA'!$AN$2:$BE$70,A54,FALSE)</f>
        <v>-2.5097996607079009</v>
      </c>
    </row>
    <row r="55" spans="1:10" x14ac:dyDescent="0.25">
      <c r="A55">
        <f t="shared" si="0"/>
        <v>51</v>
      </c>
      <c r="B55" s="4">
        <v>201202</v>
      </c>
      <c r="C55">
        <f>HLOOKUP(Gráficos!$B$5,'PIB trim CCAA'!$B$2:$S$70,A55,FALSE)</f>
        <v>93.68669766871875</v>
      </c>
      <c r="D55">
        <f>HLOOKUP(Gráficos!$D$5,'PIB trim CCAA'!$B$2:$S$70,A55,FALSE)</f>
        <v>95.230759924363753</v>
      </c>
      <c r="F55" s="11">
        <f>HLOOKUP(Gráficos!$B$24,'PIB trim CCAA'!$U$2:$AL$70,A55,FALSE)</f>
        <v>-0.9421357747664949</v>
      </c>
      <c r="G55" s="11">
        <f>HLOOKUP(Gráficos!$D$24,'PIB trim CCAA'!$U$2:$AL$70,A55,FALSE)</f>
        <v>-0.76913030963772222</v>
      </c>
      <c r="I55" s="11">
        <f>HLOOKUP(Gráficos!$B$43,'PIB trim CCAA'!$AN$2:$BE$70,A55,FALSE)</f>
        <v>-5.1983817092942974</v>
      </c>
      <c r="J55" s="11">
        <f>HLOOKUP(Gráficos!$D$43,'PIB trim CCAA'!$AN$2:$BE$70,A55,FALSE)</f>
        <v>-3.1967240900174776</v>
      </c>
    </row>
    <row r="56" spans="1:10" x14ac:dyDescent="0.25">
      <c r="A56">
        <f t="shared" si="0"/>
        <v>52</v>
      </c>
      <c r="B56" s="4">
        <v>201203</v>
      </c>
      <c r="C56">
        <f>HLOOKUP(Gráficos!$B$5,'PIB trim CCAA'!$B$2:$S$70,A56,FALSE)</f>
        <v>93.136546867119705</v>
      </c>
      <c r="D56">
        <f>HLOOKUP(Gráficos!$D$5,'PIB trim CCAA'!$B$2:$S$70,A56,FALSE)</f>
        <v>94.349658753850122</v>
      </c>
      <c r="F56" s="11">
        <f>HLOOKUP(Gráficos!$B$24,'PIB trim CCAA'!$U$2:$AL$70,A56,FALSE)</f>
        <v>-0.73016916328606518</v>
      </c>
      <c r="G56" s="11">
        <f>HLOOKUP(Gráficos!$D$24,'PIB trim CCAA'!$U$2:$AL$70,A56,FALSE)</f>
        <v>-0.55282491481962737</v>
      </c>
      <c r="I56" s="11">
        <f>HLOOKUP(Gráficos!$B$43,'PIB trim CCAA'!$AN$2:$BE$70,A56,FALSE)</f>
        <v>-4.9395598541908452</v>
      </c>
      <c r="J56" s="11">
        <f>HLOOKUP(Gráficos!$D$43,'PIB trim CCAA'!$AN$2:$BE$70,A56,FALSE)</f>
        <v>-3.8839156497167737</v>
      </c>
    </row>
    <row r="57" spans="1:10" x14ac:dyDescent="0.25">
      <c r="A57">
        <f t="shared" si="0"/>
        <v>53</v>
      </c>
      <c r="B57" s="6">
        <v>201204</v>
      </c>
      <c r="C57">
        <f>HLOOKUP(Gráficos!$B$5,'PIB trim CCAA'!$B$2:$S$70,A57,FALSE)</f>
        <v>92.340478349542749</v>
      </c>
      <c r="D57">
        <f>HLOOKUP(Gráficos!$D$5,'PIB trim CCAA'!$B$2:$S$70,A57,FALSE)</f>
        <v>93.604962289260058</v>
      </c>
      <c r="F57" s="11">
        <f>HLOOKUP(Gráficos!$B$24,'PIB trim CCAA'!$U$2:$AL$70,A57,FALSE)</f>
        <v>-0.98106791655178105</v>
      </c>
      <c r="G57" s="11">
        <f>HLOOKUP(Gráficos!$D$24,'PIB trim CCAA'!$U$2:$AL$70,A57,FALSE)</f>
        <v>-0.96903560108959619</v>
      </c>
      <c r="I57" s="11">
        <f>HLOOKUP(Gráficos!$B$43,'PIB trim CCAA'!$AN$2:$BE$70,A57,FALSE)</f>
        <v>-4.3455463756068458</v>
      </c>
      <c r="J57" s="11">
        <f>HLOOKUP(Gráficos!$D$43,'PIB trim CCAA'!$AN$2:$BE$70,A57,FALSE)</f>
        <v>-4.4260909398671222</v>
      </c>
    </row>
    <row r="58" spans="1:10" x14ac:dyDescent="0.25">
      <c r="A58">
        <f t="shared" si="0"/>
        <v>54</v>
      </c>
      <c r="B58" s="4">
        <v>201301</v>
      </c>
      <c r="C58">
        <f>HLOOKUP(Gráficos!$B$5,'PIB trim CCAA'!$B$2:$S$70,A58,FALSE)</f>
        <v>92.999851093651827</v>
      </c>
      <c r="D58">
        <f>HLOOKUP(Gráficos!$D$5,'PIB trim CCAA'!$B$2:$S$70,A58,FALSE)</f>
        <v>93.261684005242898</v>
      </c>
      <c r="F58" s="11">
        <f>HLOOKUP(Gráficos!$B$24,'PIB trim CCAA'!$U$2:$AL$70,A58,FALSE)</f>
        <v>-0.35385293639927928</v>
      </c>
      <c r="G58" s="11">
        <f>HLOOKUP(Gráficos!$D$24,'PIB trim CCAA'!$U$2:$AL$70,A58,FALSE)</f>
        <v>-0.89527738396890655</v>
      </c>
      <c r="I58" s="11">
        <f>HLOOKUP(Gráficos!$B$43,'PIB trim CCAA'!$AN$2:$BE$70,A58,FALSE)</f>
        <v>-2.4365164584227439</v>
      </c>
      <c r="J58" s="11">
        <f>HLOOKUP(Gráficos!$D$43,'PIB trim CCAA'!$AN$2:$BE$70,A58,FALSE)</f>
        <v>-3.5843045104135052</v>
      </c>
    </row>
    <row r="59" spans="1:10" x14ac:dyDescent="0.25">
      <c r="A59">
        <f t="shared" si="0"/>
        <v>55</v>
      </c>
      <c r="B59" s="4">
        <v>201302</v>
      </c>
      <c r="C59">
        <f>HLOOKUP(Gráficos!$B$5,'PIB trim CCAA'!$B$2:$S$70,A59,FALSE)</f>
        <v>93.425790687524227</v>
      </c>
      <c r="D59">
        <f>HLOOKUP(Gráficos!$D$5,'PIB trim CCAA'!$B$2:$S$70,A59,FALSE)</f>
        <v>93.316692273483085</v>
      </c>
      <c r="F59" s="11">
        <f>HLOOKUP(Gráficos!$B$24,'PIB trim CCAA'!$U$2:$AL$70,A59,FALSE)</f>
        <v>-6.8587468603775736E-2</v>
      </c>
      <c r="G59" s="11">
        <f>HLOOKUP(Gráficos!$D$24,'PIB trim CCAA'!$U$2:$AL$70,A59,FALSE)</f>
        <v>-0.65638980532345403</v>
      </c>
      <c r="I59" s="11">
        <f>HLOOKUP(Gráficos!$B$43,'PIB trim CCAA'!$AN$2:$BE$70,A59,FALSE)</f>
        <v>-0.27848882251897411</v>
      </c>
      <c r="J59" s="11">
        <f>HLOOKUP(Gráficos!$D$43,'PIB trim CCAA'!$AN$2:$BE$70,A59,FALSE)</f>
        <v>-2.2766084500549622</v>
      </c>
    </row>
    <row r="60" spans="1:10" x14ac:dyDescent="0.25">
      <c r="A60">
        <f t="shared" si="0"/>
        <v>56</v>
      </c>
      <c r="B60" s="4">
        <v>201303</v>
      </c>
      <c r="C60">
        <f>HLOOKUP(Gráficos!$B$5,'PIB trim CCAA'!$B$2:$S$70,A60,FALSE)</f>
        <v>93.845249555523765</v>
      </c>
      <c r="D60">
        <f>HLOOKUP(Gráficos!$D$5,'PIB trim CCAA'!$B$2:$S$70,A60,FALSE)</f>
        <v>93.160763703199748</v>
      </c>
      <c r="F60" s="11">
        <f>HLOOKUP(Gráficos!$B$24,'PIB trim CCAA'!$U$2:$AL$70,A60,FALSE)</f>
        <v>-7.6366521171322699E-2</v>
      </c>
      <c r="G60" s="11">
        <f>HLOOKUP(Gráficos!$D$24,'PIB trim CCAA'!$U$2:$AL$70,A60,FALSE)</f>
        <v>-0.42952535823330695</v>
      </c>
      <c r="I60" s="11">
        <f>HLOOKUP(Gráficos!$B$43,'PIB trim CCAA'!$AN$2:$BE$70,A60,FALSE)</f>
        <v>0.76092867112109719</v>
      </c>
      <c r="J60" s="11">
        <f>HLOOKUP(Gráficos!$D$43,'PIB trim CCAA'!$AN$2:$BE$70,A60,FALSE)</f>
        <v>-1.5532496435915366</v>
      </c>
    </row>
    <row r="61" spans="1:10" x14ac:dyDescent="0.25">
      <c r="A61">
        <f t="shared" si="0"/>
        <v>57</v>
      </c>
      <c r="B61" s="6">
        <v>201304</v>
      </c>
      <c r="C61">
        <f>HLOOKUP(Gráficos!$B$5,'PIB trim CCAA'!$B$2:$S$70,A61,FALSE)</f>
        <v>94.198928402684842</v>
      </c>
      <c r="D61">
        <f>HLOOKUP(Gráficos!$D$5,'PIB trim CCAA'!$B$2:$S$70,A61,FALSE)</f>
        <v>93.178542509568288</v>
      </c>
      <c r="F61" s="11">
        <f>HLOOKUP(Gráficos!$B$24,'PIB trim CCAA'!$U$2:$AL$70,A61,FALSE)</f>
        <v>0.2835458602304497</v>
      </c>
      <c r="G61" s="11">
        <f>HLOOKUP(Gráficos!$D$24,'PIB trim CCAA'!$U$2:$AL$70,A61,FALSE)</f>
        <v>0.29406288846927087</v>
      </c>
      <c r="I61" s="11">
        <f>HLOOKUP(Gráficos!$B$43,'PIB trim CCAA'!$AN$2:$BE$70,A61,FALSE)</f>
        <v>2.0126060492205555</v>
      </c>
      <c r="J61" s="11">
        <f>HLOOKUP(Gráficos!$D$43,'PIB trim CCAA'!$AN$2:$BE$70,A61,FALSE)</f>
        <v>-0.35688386939553007</v>
      </c>
    </row>
    <row r="62" spans="1:10" x14ac:dyDescent="0.25">
      <c r="A62">
        <f t="shared" si="0"/>
        <v>58</v>
      </c>
      <c r="B62" s="4">
        <v>201401</v>
      </c>
      <c r="C62">
        <f>HLOOKUP(Gráficos!$B$5,'PIB trim CCAA'!$B$2:$S$70,A62,FALSE)</f>
        <v>94.390349106415513</v>
      </c>
      <c r="D62">
        <f>HLOOKUP(Gráficos!$D$5,'PIB trim CCAA'!$B$2:$S$70,A62,FALSE)</f>
        <v>93.198433398931996</v>
      </c>
      <c r="F62" s="11">
        <f>HLOOKUP(Gráficos!$B$24,'PIB trim CCAA'!$U$2:$AL$70,A62,FALSE)</f>
        <v>0.431567988077175</v>
      </c>
      <c r="G62" s="11">
        <f>HLOOKUP(Gráficos!$D$24,'PIB trim CCAA'!$U$2:$AL$70,A62,FALSE)</f>
        <v>0.79401741220848088</v>
      </c>
      <c r="I62" s="11">
        <f>HLOOKUP(Gráficos!$B$43,'PIB trim CCAA'!$AN$2:$BE$70,A62,FALSE)</f>
        <v>1.4951615474775748</v>
      </c>
      <c r="J62" s="11">
        <f>HLOOKUP(Gráficos!$D$43,'PIB trim CCAA'!$AN$2:$BE$70,A62,FALSE)</f>
        <v>0.57786357499942653</v>
      </c>
    </row>
    <row r="63" spans="1:10" x14ac:dyDescent="0.25">
      <c r="A63">
        <f t="shared" si="0"/>
        <v>59</v>
      </c>
      <c r="B63" s="4">
        <v>201402</v>
      </c>
      <c r="C63">
        <f>HLOOKUP(Gráficos!$B$5,'PIB trim CCAA'!$B$2:$S$70,A63,FALSE)</f>
        <v>94.852899173984</v>
      </c>
      <c r="D63">
        <f>HLOOKUP(Gráficos!$D$5,'PIB trim CCAA'!$B$2:$S$70,A63,FALSE)</f>
        <v>93.26761345434889</v>
      </c>
      <c r="F63" s="11">
        <f>HLOOKUP(Gráficos!$B$24,'PIB trim CCAA'!$U$2:$AL$70,A63,FALSE)</f>
        <v>0.40213941113571572</v>
      </c>
      <c r="G63" s="11">
        <f>HLOOKUP(Gráficos!$D$24,'PIB trim CCAA'!$U$2:$AL$70,A63,FALSE)</f>
        <v>0.25020557760924156</v>
      </c>
      <c r="I63" s="11">
        <f>HLOOKUP(Gráficos!$B$43,'PIB trim CCAA'!$AN$2:$BE$70,A63,FALSE)</f>
        <v>1.5275316119431448</v>
      </c>
      <c r="J63" s="11">
        <f>HLOOKUP(Gráficos!$D$43,'PIB trim CCAA'!$AN$2:$BE$70,A63,FALSE)</f>
        <v>0.49689564635777561</v>
      </c>
    </row>
    <row r="64" spans="1:10" x14ac:dyDescent="0.25">
      <c r="A64">
        <f t="shared" si="0"/>
        <v>60</v>
      </c>
      <c r="B64" s="4">
        <v>201403</v>
      </c>
      <c r="C64">
        <f>HLOOKUP(Gráficos!$B$5,'PIB trim CCAA'!$B$2:$S$70,A64,FALSE)</f>
        <v>95.013755376130064</v>
      </c>
      <c r="D64">
        <f>HLOOKUP(Gráficos!$D$5,'PIB trim CCAA'!$B$2:$S$70,A64,FALSE)</f>
        <v>93.762883851750004</v>
      </c>
      <c r="F64" s="11">
        <f>HLOOKUP(Gráficos!$B$24,'PIB trim CCAA'!$U$2:$AL$70,A64,FALSE)</f>
        <v>0.59067767028759821</v>
      </c>
      <c r="G64" s="11">
        <f>HLOOKUP(Gráficos!$D$24,'PIB trim CCAA'!$U$2:$AL$70,A64,FALSE)</f>
        <v>0.58296013984919792</v>
      </c>
      <c r="I64" s="11">
        <f>HLOOKUP(Gráficos!$B$43,'PIB trim CCAA'!$AN$2:$BE$70,A64,FALSE)</f>
        <v>1.245141151140472</v>
      </c>
      <c r="J64" s="11">
        <f>HLOOKUP(Gráficos!$D$43,'PIB trim CCAA'!$AN$2:$BE$70,A64,FALSE)</f>
        <v>1.3622628649342383</v>
      </c>
    </row>
    <row r="65" spans="1:10" x14ac:dyDescent="0.25">
      <c r="A65">
        <f t="shared" si="0"/>
        <v>61</v>
      </c>
      <c r="B65" s="6">
        <v>201404</v>
      </c>
      <c r="C65">
        <f>HLOOKUP(Gráficos!$B$5,'PIB trim CCAA'!$B$2:$S$70,A65,FALSE)</f>
        <v>95.690101427305578</v>
      </c>
      <c r="D65">
        <f>HLOOKUP(Gráficos!$D$5,'PIB trim CCAA'!$B$2:$S$70,A65,FALSE)</f>
        <v>94.385138572343607</v>
      </c>
      <c r="F65" s="11">
        <f>HLOOKUP(Gráficos!$B$24,'PIB trim CCAA'!$U$2:$AL$70,A65,FALSE)</f>
        <v>0.74008153193334536</v>
      </c>
      <c r="G65" s="11">
        <f>HLOOKUP(Gráficos!$D$24,'PIB trim CCAA'!$U$2:$AL$70,A65,FALSE)</f>
        <v>0.70944854879440022</v>
      </c>
      <c r="I65" s="11">
        <f>HLOOKUP(Gráficos!$B$43,'PIB trim CCAA'!$AN$2:$BE$70,A65,FALSE)</f>
        <v>1.5830042336004269</v>
      </c>
      <c r="J65" s="11">
        <f>HLOOKUP(Gráficos!$D$43,'PIB trim CCAA'!$AN$2:$BE$70,A65,FALSE)</f>
        <v>1.8070245412537211</v>
      </c>
    </row>
    <row r="66" spans="1:10" x14ac:dyDescent="0.25">
      <c r="A66">
        <f t="shared" si="0"/>
        <v>62</v>
      </c>
      <c r="B66" s="4">
        <v>201501</v>
      </c>
      <c r="C66">
        <f>HLOOKUP(Gráficos!$B$5,'PIB trim CCAA'!$B$2:$S$70,A66,FALSE)</f>
        <v>96.435764140144016</v>
      </c>
      <c r="D66">
        <f>HLOOKUP(Gráficos!$D$5,'PIB trim CCAA'!$B$2:$S$70,A66,FALSE)</f>
        <v>95.337199037658905</v>
      </c>
      <c r="F66" s="11">
        <f>HLOOKUP(Gráficos!$B$24,'PIB trim CCAA'!$U$2:$AL$70,A66,FALSE)</f>
        <v>0.95507930892517745</v>
      </c>
      <c r="G66" s="11">
        <f>HLOOKUP(Gráficos!$D$24,'PIB trim CCAA'!$U$2:$AL$70,A66,FALSE)</f>
        <v>0.76936127621742845</v>
      </c>
      <c r="I66" s="11">
        <f>HLOOKUP(Gráficos!$B$43,'PIB trim CCAA'!$AN$2:$BE$70,A66,FALSE)</f>
        <v>2.1669747522837346</v>
      </c>
      <c r="J66" s="11">
        <f>HLOOKUP(Gráficos!$D$43,'PIB trim CCAA'!$AN$2:$BE$70,A66,FALSE)</f>
        <v>2.4376137839761114</v>
      </c>
    </row>
    <row r="67" spans="1:10" x14ac:dyDescent="0.25">
      <c r="A67">
        <f t="shared" si="0"/>
        <v>63</v>
      </c>
      <c r="B67" s="4">
        <f>B66+1</f>
        <v>201502</v>
      </c>
      <c r="C67">
        <f>HLOOKUP(Gráficos!$B$5,'PIB trim CCAA'!$B$2:$S$70,A67,FALSE)</f>
        <v>97.131032343605895</v>
      </c>
      <c r="D67">
        <f>HLOOKUP(Gráficos!$D$5,'PIB trim CCAA'!$B$2:$S$70,A67,FALSE)</f>
        <v>96.090903232091904</v>
      </c>
      <c r="F67" s="11">
        <f>HLOOKUP(Gráficos!$B$24,'PIB trim CCAA'!$U$2:$AL$70,A67,FALSE)</f>
        <v>0.77749167741676395</v>
      </c>
      <c r="G67" s="11">
        <f>HLOOKUP(Gráficos!$D$24,'PIB trim CCAA'!$U$2:$AL$70,A67,FALSE)</f>
        <v>0.96701291334777562</v>
      </c>
      <c r="I67" s="11">
        <f>HLOOKUP(Gráficos!$B$43,'PIB trim CCAA'!$AN$2:$BE$70,A67,FALSE)</f>
        <v>2.4017538625184631</v>
      </c>
      <c r="J67" s="11">
        <f>HLOOKUP(Gráficos!$D$43,'PIB trim CCAA'!$AN$2:$BE$70,A67,FALSE)</f>
        <v>3.1066570430381413</v>
      </c>
    </row>
    <row r="68" spans="1:10" x14ac:dyDescent="0.25">
      <c r="A68">
        <f t="shared" si="0"/>
        <v>64</v>
      </c>
      <c r="B68" s="4">
        <f t="shared" ref="B68:B69" si="1">B67+1</f>
        <v>201503</v>
      </c>
      <c r="C68">
        <f>HLOOKUP(Gráficos!$B$5,'PIB trim CCAA'!$B$2:$S$70,A68,FALSE)</f>
        <v>97.941519543540196</v>
      </c>
      <c r="D68">
        <f>HLOOKUP(Gráficos!$D$5,'PIB trim CCAA'!$B$2:$S$70,A68,FALSE)</f>
        <v>97.021808942959638</v>
      </c>
      <c r="F68" s="11">
        <f>HLOOKUP(Gráficos!$B$24,'PIB trim CCAA'!$U$2:$AL$70,A68,FALSE)</f>
        <v>0.93183142239261496</v>
      </c>
      <c r="G68" s="11">
        <f>HLOOKUP(Gráficos!$D$24,'PIB trim CCAA'!$U$2:$AL$70,A68,FALSE)</f>
        <v>1.0201815362642419</v>
      </c>
      <c r="I68" s="11">
        <f>HLOOKUP(Gráficos!$B$43,'PIB trim CCAA'!$AN$2:$BE$70,A68,FALSE)</f>
        <v>3.0814108502711157</v>
      </c>
      <c r="J68" s="11">
        <f>HLOOKUP(Gráficos!$D$43,'PIB trim CCAA'!$AN$2:$BE$70,A68,FALSE)</f>
        <v>3.4857714794389372</v>
      </c>
    </row>
    <row r="69" spans="1:10" x14ac:dyDescent="0.25">
      <c r="A69">
        <f t="shared" si="0"/>
        <v>65</v>
      </c>
      <c r="B69" s="6">
        <f t="shared" si="1"/>
        <v>201504</v>
      </c>
      <c r="C69">
        <f>HLOOKUP(Gráficos!$B$5,'PIB trim CCAA'!$B$2:$S$70,A69,FALSE)</f>
        <v>98.798408065037648</v>
      </c>
      <c r="D69">
        <f>HLOOKUP(Gráficos!$D$5,'PIB trim CCAA'!$B$2:$S$70,A69,FALSE)</f>
        <v>97.931869794635844</v>
      </c>
      <c r="F69" s="11">
        <f>HLOOKUP(Gráficos!$B$24,'PIB trim CCAA'!$U$2:$AL$70,A69,FALSE)</f>
        <v>0.8395184101733566</v>
      </c>
      <c r="G69" s="11">
        <f>HLOOKUP(Gráficos!$D$24,'PIB trim CCAA'!$U$2:$AL$70,A69,FALSE)</f>
        <v>0.83299553278597394</v>
      </c>
      <c r="I69" s="11">
        <f>HLOOKUP(Gráficos!$B$43,'PIB trim CCAA'!$AN$2:$BE$70,A69,FALSE)</f>
        <v>3.2483053015607943</v>
      </c>
      <c r="J69" s="11">
        <f>HLOOKUP(Gráficos!$D$43,'PIB trim CCAA'!$AN$2:$BE$70,A69,FALSE)</f>
        <v>3.5358835132635713</v>
      </c>
    </row>
    <row r="70" spans="1:10" x14ac:dyDescent="0.25">
      <c r="A70">
        <f t="shared" si="0"/>
        <v>66</v>
      </c>
      <c r="B70" s="4">
        <f>B66+100</f>
        <v>201601</v>
      </c>
      <c r="C70">
        <f>HLOOKUP(Gráficos!$B$5,'PIB trim CCAA'!$B$2:$S$70,A70,FALSE)</f>
        <v>99.270169471302069</v>
      </c>
      <c r="D70">
        <f>HLOOKUP(Gráficos!$D$5,'PIB trim CCAA'!$B$2:$S$70,A70,FALSE)</f>
        <v>98.791330032695853</v>
      </c>
      <c r="F70" s="11">
        <f>HLOOKUP(Gráficos!$B$24,'PIB trim CCAA'!$U$2:$AL$70,A70,FALSE)</f>
        <v>0.77828591293507277</v>
      </c>
      <c r="G70" s="11">
        <f>HLOOKUP(Gráficos!$D$24,'PIB trim CCAA'!$U$2:$AL$70,A70,FALSE)</f>
        <v>0.66037851191147467</v>
      </c>
      <c r="I70" s="11">
        <f>HLOOKUP(Gráficos!$B$43,'PIB trim CCAA'!$AN$2:$BE$70,A70,FALSE)</f>
        <v>2.9391640709550249</v>
      </c>
      <c r="J70" s="11">
        <f>HLOOKUP(Gráficos!$D$43,'PIB trim CCAA'!$AN$2:$BE$70,A70,FALSE)</f>
        <v>3.1622403184580428</v>
      </c>
    </row>
    <row r="71" spans="1:10" x14ac:dyDescent="0.25">
      <c r="A71">
        <f t="shared" si="0"/>
        <v>67</v>
      </c>
      <c r="B71" s="4">
        <f>B67+100</f>
        <v>201602</v>
      </c>
      <c r="C71">
        <f>HLOOKUP(Gráficos!$B$5,'PIB trim CCAA'!$B$2:$S$70,A71,FALSE)</f>
        <v>100.10187688886174</v>
      </c>
      <c r="D71">
        <f>HLOOKUP(Gráficos!$D$5,'PIB trim CCAA'!$B$2:$S$70,A71,FALSE)</f>
        <v>99.555822120337638</v>
      </c>
      <c r="F71" s="11">
        <f>HLOOKUP(Gráficos!$B$24,'PIB trim CCAA'!$U$2:$AL$70,A71,FALSE)</f>
        <v>0.83710252498669924</v>
      </c>
      <c r="G71" s="11">
        <f>HLOOKUP(Gráficos!$D$24,'PIB trim CCAA'!$U$2:$AL$70,A71,FALSE)</f>
        <v>0.77287060954720488</v>
      </c>
      <c r="I71" s="11">
        <f>HLOOKUP(Gráficos!$B$43,'PIB trim CCAA'!$AN$2:$BE$70,A71,FALSE)</f>
        <v>3.058594636105938</v>
      </c>
      <c r="J71" s="11">
        <f>HLOOKUP(Gráficos!$D$43,'PIB trim CCAA'!$AN$2:$BE$70,A71,FALSE)</f>
        <v>3.1310734348258373</v>
      </c>
    </row>
    <row r="72" spans="1:10" x14ac:dyDescent="0.25">
      <c r="A72">
        <f t="shared" si="0"/>
        <v>68</v>
      </c>
      <c r="B72" s="4">
        <f>B68+100</f>
        <v>201603</v>
      </c>
      <c r="C72">
        <f>HLOOKUP(Gráficos!$B$5,'PIB trim CCAA'!$B$2:$S$70,A72,FALSE)</f>
        <v>100.8507045646863</v>
      </c>
      <c r="D72">
        <f>HLOOKUP(Gráficos!$D$5,'PIB trim CCAA'!$B$2:$S$70,A72,FALSE)</f>
        <v>100.36785392023572</v>
      </c>
      <c r="F72" s="11">
        <f>HLOOKUP(Gráficos!$B$24,'PIB trim CCAA'!$U$2:$AL$70,A72,FALSE)</f>
        <v>0.69999999999998952</v>
      </c>
      <c r="G72" s="11">
        <f>HLOOKUP(Gráficos!$D$24,'PIB trim CCAA'!$U$2:$AL$70,A72,FALSE)</f>
        <v>0.43982040240877485</v>
      </c>
      <c r="I72" s="11">
        <f>HLOOKUP(Gráficos!$B$43,'PIB trim CCAA'!$AN$2:$BE$70,A72,FALSE)</f>
        <v>2.970328656022958</v>
      </c>
      <c r="J72" s="11">
        <f>HLOOKUP(Gráficos!$D$43,'PIB trim CCAA'!$AN$2:$BE$70,A72,FALSE)</f>
        <v>2.961394123678307</v>
      </c>
    </row>
    <row r="74" spans="1:10" x14ac:dyDescent="0.25">
      <c r="C74" s="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D45"/>
  <sheetViews>
    <sheetView showGridLines="0" tabSelected="1" workbookViewId="0"/>
  </sheetViews>
  <sheetFormatPr baseColWidth="10" defaultRowHeight="15" x14ac:dyDescent="0.25"/>
  <cols>
    <col min="1" max="1" width="24.42578125" bestFit="1" customWidth="1"/>
  </cols>
  <sheetData>
    <row r="2" spans="1:4" ht="15.75" x14ac:dyDescent="0.25">
      <c r="A2" s="7" t="s">
        <v>2</v>
      </c>
    </row>
    <row r="4" spans="1:4" x14ac:dyDescent="0.25">
      <c r="B4" s="9" t="s">
        <v>0</v>
      </c>
      <c r="C4" s="9"/>
      <c r="D4" s="9" t="s">
        <v>1</v>
      </c>
    </row>
    <row r="5" spans="1:4" ht="15" customHeight="1" x14ac:dyDescent="0.25">
      <c r="A5" s="8" t="s">
        <v>3</v>
      </c>
      <c r="B5" s="20" t="s">
        <v>5</v>
      </c>
      <c r="C5" s="9"/>
      <c r="D5" s="20" t="s">
        <v>15</v>
      </c>
    </row>
    <row r="6" spans="1:4" x14ac:dyDescent="0.25">
      <c r="B6" s="20"/>
      <c r="D6" s="20"/>
    </row>
    <row r="7" spans="1:4" x14ac:dyDescent="0.25">
      <c r="B7" s="20"/>
      <c r="D7" s="20"/>
    </row>
    <row r="21" spans="1:4" ht="15.75" x14ac:dyDescent="0.25">
      <c r="A21" s="7" t="s">
        <v>25</v>
      </c>
    </row>
    <row r="23" spans="1:4" x14ac:dyDescent="0.25">
      <c r="B23" s="9" t="s">
        <v>0</v>
      </c>
      <c r="C23" s="9"/>
      <c r="D23" s="9" t="s">
        <v>1</v>
      </c>
    </row>
    <row r="24" spans="1:4" x14ac:dyDescent="0.25">
      <c r="A24" s="8" t="s">
        <v>3</v>
      </c>
      <c r="B24" s="20" t="s">
        <v>21</v>
      </c>
      <c r="C24" s="9"/>
      <c r="D24" s="20" t="s">
        <v>19</v>
      </c>
    </row>
    <row r="25" spans="1:4" x14ac:dyDescent="0.25">
      <c r="B25" s="20"/>
      <c r="D25" s="20"/>
    </row>
    <row r="26" spans="1:4" x14ac:dyDescent="0.25">
      <c r="B26" s="20"/>
      <c r="D26" s="20"/>
    </row>
    <row r="40" spans="1:4" ht="15.75" x14ac:dyDescent="0.25">
      <c r="A40" s="7" t="s">
        <v>28</v>
      </c>
    </row>
    <row r="42" spans="1:4" x14ac:dyDescent="0.25">
      <c r="B42" s="9" t="s">
        <v>0</v>
      </c>
      <c r="C42" s="9"/>
      <c r="D42" s="9" t="s">
        <v>1</v>
      </c>
    </row>
    <row r="43" spans="1:4" x14ac:dyDescent="0.25">
      <c r="A43" s="8" t="s">
        <v>3</v>
      </c>
      <c r="B43" s="20" t="s">
        <v>5</v>
      </c>
      <c r="C43" s="9"/>
      <c r="D43" s="20" t="s">
        <v>4</v>
      </c>
    </row>
    <row r="44" spans="1:4" x14ac:dyDescent="0.25">
      <c r="B44" s="20"/>
      <c r="D44" s="20"/>
    </row>
    <row r="45" spans="1:4" x14ac:dyDescent="0.25">
      <c r="B45" s="20"/>
      <c r="D45" s="20"/>
    </row>
  </sheetData>
  <mergeCells count="6">
    <mergeCell ref="B43:B45"/>
    <mergeCell ref="D43:D45"/>
    <mergeCell ref="B5:B7"/>
    <mergeCell ref="D5:D7"/>
    <mergeCell ref="B24:B26"/>
    <mergeCell ref="D24:D26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'PIB trim CCAA'!$B$2:$S$2</xm:f>
          </x14:formula1>
          <xm:sqref>B5:B7 D5:D7 B24:B26 D24:D26 B43:B45 D43:D45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Instrucciones</vt:lpstr>
      <vt:lpstr>PIB trim CCAA</vt:lpstr>
      <vt:lpstr>Hoja2</vt:lpstr>
      <vt:lpstr>Gráficos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Cuevas Galindo, Angel</dc:creator>
  <cp:lastModifiedBy>Cuevas Galindo, Angel</cp:lastModifiedBy>
  <dcterms:created xsi:type="dcterms:W3CDTF">2015-05-26T08:09:45Z</dcterms:created>
  <dcterms:modified xsi:type="dcterms:W3CDTF">2016-10-28T11:29:25Z</dcterms:modified>
</cp:coreProperties>
</file>