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garcia\Dropbox\AIREF-VIEWPOINT\000AIReF 2018\0001CONTENIDOS PUBLICADOS EN WEB\01 ACTUALIDAD\NOTICIAS\2018 08 01 Metcap AIReF\"/>
    </mc:Choice>
  </mc:AlternateContent>
  <workbookProtection workbookAlgorithmName="SHA-512" workbookHashValue="W3u3q8CbYsSnTsB0pSmpn6oJhCjLcskGMx10gAKIX1DwWRNAAYYvZ7O0L8JH0ENTUxOodDV1p2JNqmByy3l6nw==" workbookSaltValue="/pFBCNzt4i6m8CxjrDzZhQ==" workbookSpinCount="100000" lockStructure="1"/>
  <bookViews>
    <workbookView xWindow="0" yWindow="0" windowWidth="24000" windowHeight="9735" activeTab="2"/>
  </bookViews>
  <sheets>
    <sheet name="Instrucciones" sheetId="4" r:id="rId1"/>
    <sheet name="Gráficos" sheetId="3" r:id="rId2"/>
    <sheet name="PIB trim CCAA" sheetId="1" r:id="rId3"/>
    <sheet name="Hoja2" sheetId="2" state="hidden" r:id="rId4"/>
  </sheets>
  <definedNames>
    <definedName name="_cls1">#REF!</definedName>
    <definedName name="_cls2">#REF!</definedName>
    <definedName name="_cls3">#REF!</definedName>
    <definedName name="_cls4">#REF!</definedName>
    <definedName name="a">#REF!</definedName>
    <definedName name="actReg">#REF!</definedName>
    <definedName name="actRegCode">#REF!</definedName>
    <definedName name="actRegValue">#REF!</definedName>
    <definedName name="cls0">#REF!</definedName>
    <definedName name="clsValues">#REF!</definedName>
    <definedName name="madrid">#REF!</definedName>
    <definedName name="regdata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2" l="1"/>
  <c r="D79" i="2"/>
  <c r="B79" i="2"/>
  <c r="A79" i="2"/>
  <c r="J79" i="2" s="1"/>
  <c r="BX76" i="1"/>
  <c r="BW76" i="1"/>
  <c r="BV76" i="1"/>
  <c r="BU76" i="1"/>
  <c r="BT76" i="1"/>
  <c r="BS76" i="1"/>
  <c r="BR76" i="1"/>
  <c r="BQ76" i="1"/>
  <c r="BP76" i="1"/>
  <c r="BO76" i="1"/>
  <c r="BN76" i="1"/>
  <c r="BM76" i="1"/>
  <c r="BL76" i="1"/>
  <c r="BK76" i="1"/>
  <c r="BJ76" i="1"/>
  <c r="BI76" i="1"/>
  <c r="BH76" i="1"/>
  <c r="BG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A76" i="1"/>
  <c r="G79" i="2" l="1"/>
  <c r="C79" i="2"/>
  <c r="I79" i="2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F78" i="2"/>
  <c r="D78" i="2"/>
  <c r="B78" i="2"/>
  <c r="A78" i="2"/>
  <c r="J78" i="2" s="1"/>
  <c r="AL75" i="1"/>
  <c r="BX75" i="1" s="1"/>
  <c r="AK75" i="1"/>
  <c r="BW75" i="1" s="1"/>
  <c r="AJ75" i="1"/>
  <c r="BV75" i="1" s="1"/>
  <c r="AI75" i="1"/>
  <c r="BU75" i="1" s="1"/>
  <c r="AH75" i="1"/>
  <c r="BT75" i="1" s="1"/>
  <c r="AG75" i="1"/>
  <c r="BS75" i="1" s="1"/>
  <c r="AF75" i="1"/>
  <c r="BR75" i="1" s="1"/>
  <c r="AE75" i="1"/>
  <c r="BQ75" i="1" s="1"/>
  <c r="AD75" i="1"/>
  <c r="BP75" i="1" s="1"/>
  <c r="AC75" i="1"/>
  <c r="BO75" i="1" s="1"/>
  <c r="AB75" i="1"/>
  <c r="BN75" i="1" s="1"/>
  <c r="AA75" i="1"/>
  <c r="BM75" i="1" s="1"/>
  <c r="Z75" i="1"/>
  <c r="BL75" i="1" s="1"/>
  <c r="Y75" i="1"/>
  <c r="BK75" i="1" s="1"/>
  <c r="X75" i="1"/>
  <c r="BJ75" i="1" s="1"/>
  <c r="W75" i="1"/>
  <c r="BI75" i="1" s="1"/>
  <c r="V75" i="1"/>
  <c r="BH75" i="1" s="1"/>
  <c r="U75" i="1"/>
  <c r="BG75" i="1" s="1"/>
  <c r="A75" i="1"/>
  <c r="G78" i="2" l="1"/>
  <c r="C78" i="2"/>
  <c r="I78" i="2"/>
  <c r="D77" i="2"/>
  <c r="B77" i="2"/>
  <c r="A77" i="2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L74" i="1"/>
  <c r="BX74" i="1" s="1"/>
  <c r="AK74" i="1"/>
  <c r="BW74" i="1" s="1"/>
  <c r="AJ74" i="1"/>
  <c r="BV74" i="1" s="1"/>
  <c r="AI74" i="1"/>
  <c r="BU74" i="1" s="1"/>
  <c r="AH74" i="1"/>
  <c r="BT74" i="1" s="1"/>
  <c r="AG74" i="1"/>
  <c r="BS74" i="1" s="1"/>
  <c r="AF74" i="1"/>
  <c r="BR74" i="1" s="1"/>
  <c r="AE74" i="1"/>
  <c r="BQ74" i="1" s="1"/>
  <c r="AD74" i="1"/>
  <c r="BP74" i="1" s="1"/>
  <c r="AC74" i="1"/>
  <c r="BO74" i="1" s="1"/>
  <c r="AB74" i="1"/>
  <c r="BN74" i="1" s="1"/>
  <c r="AA74" i="1"/>
  <c r="BM74" i="1" s="1"/>
  <c r="Z74" i="1"/>
  <c r="BL74" i="1" s="1"/>
  <c r="Y74" i="1"/>
  <c r="BK74" i="1" s="1"/>
  <c r="X74" i="1"/>
  <c r="BJ74" i="1" s="1"/>
  <c r="W74" i="1"/>
  <c r="BI74" i="1" s="1"/>
  <c r="V74" i="1"/>
  <c r="BH74" i="1" s="1"/>
  <c r="U74" i="1"/>
  <c r="BG74" i="1" s="1"/>
  <c r="A74" i="1"/>
  <c r="J77" i="2" l="1"/>
  <c r="F77" i="2"/>
  <c r="G77" i="2"/>
  <c r="C77" i="2"/>
  <c r="I77" i="2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L73" i="1"/>
  <c r="BX73" i="1" s="1"/>
  <c r="AK73" i="1"/>
  <c r="BW73" i="1" s="1"/>
  <c r="AJ73" i="1"/>
  <c r="BV73" i="1" s="1"/>
  <c r="AI73" i="1"/>
  <c r="BU73" i="1" s="1"/>
  <c r="AH73" i="1"/>
  <c r="BT73" i="1" s="1"/>
  <c r="AG73" i="1"/>
  <c r="BS73" i="1" s="1"/>
  <c r="AF73" i="1"/>
  <c r="BR73" i="1" s="1"/>
  <c r="AE73" i="1"/>
  <c r="BQ73" i="1" s="1"/>
  <c r="AD73" i="1"/>
  <c r="BP73" i="1" s="1"/>
  <c r="AC73" i="1"/>
  <c r="BO73" i="1" s="1"/>
  <c r="AB73" i="1"/>
  <c r="BN73" i="1" s="1"/>
  <c r="AA73" i="1"/>
  <c r="BM73" i="1" s="1"/>
  <c r="Z73" i="1"/>
  <c r="BL73" i="1" s="1"/>
  <c r="Y73" i="1"/>
  <c r="BK73" i="1" s="1"/>
  <c r="X73" i="1"/>
  <c r="BJ73" i="1" s="1"/>
  <c r="W73" i="1"/>
  <c r="BI73" i="1" s="1"/>
  <c r="V73" i="1"/>
  <c r="BH73" i="1" s="1"/>
  <c r="U73" i="1"/>
  <c r="BG73" i="1" s="1"/>
  <c r="BE72" i="1" l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L72" i="1"/>
  <c r="BX72" i="1" s="1"/>
  <c r="AK72" i="1"/>
  <c r="BW72" i="1" s="1"/>
  <c r="AJ72" i="1"/>
  <c r="BV72" i="1" s="1"/>
  <c r="AI72" i="1"/>
  <c r="BU72" i="1" s="1"/>
  <c r="AH72" i="1"/>
  <c r="BT72" i="1" s="1"/>
  <c r="AG72" i="1"/>
  <c r="BS72" i="1" s="1"/>
  <c r="AF72" i="1"/>
  <c r="BR72" i="1" s="1"/>
  <c r="AE72" i="1"/>
  <c r="BQ72" i="1" s="1"/>
  <c r="AD72" i="1"/>
  <c r="BP72" i="1" s="1"/>
  <c r="AC72" i="1"/>
  <c r="BO72" i="1" s="1"/>
  <c r="AB72" i="1"/>
  <c r="BN72" i="1" s="1"/>
  <c r="AA72" i="1"/>
  <c r="BM72" i="1" s="1"/>
  <c r="Z72" i="1"/>
  <c r="BL72" i="1" s="1"/>
  <c r="Y72" i="1"/>
  <c r="BK72" i="1" s="1"/>
  <c r="X72" i="1"/>
  <c r="BJ72" i="1" s="1"/>
  <c r="W72" i="1"/>
  <c r="BI72" i="1" s="1"/>
  <c r="V72" i="1"/>
  <c r="BH72" i="1" s="1"/>
  <c r="U72" i="1"/>
  <c r="BG72" i="1" s="1"/>
  <c r="D6" i="2" l="1"/>
  <c r="C6" i="2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L71" i="1"/>
  <c r="BX71" i="1" s="1"/>
  <c r="AK71" i="1"/>
  <c r="BW71" i="1" s="1"/>
  <c r="AJ71" i="1"/>
  <c r="BV71" i="1" s="1"/>
  <c r="AI71" i="1"/>
  <c r="BU71" i="1" s="1"/>
  <c r="AH71" i="1"/>
  <c r="BT71" i="1" s="1"/>
  <c r="AG71" i="1"/>
  <c r="BS71" i="1" s="1"/>
  <c r="AF71" i="1"/>
  <c r="BR71" i="1" s="1"/>
  <c r="AE71" i="1"/>
  <c r="BQ71" i="1" s="1"/>
  <c r="AD71" i="1"/>
  <c r="BP71" i="1" s="1"/>
  <c r="AC71" i="1"/>
  <c r="BO71" i="1" s="1"/>
  <c r="AB71" i="1"/>
  <c r="BN71" i="1" s="1"/>
  <c r="AA71" i="1"/>
  <c r="BM71" i="1" s="1"/>
  <c r="Z71" i="1"/>
  <c r="BL71" i="1" s="1"/>
  <c r="Y71" i="1"/>
  <c r="BK71" i="1" s="1"/>
  <c r="X71" i="1"/>
  <c r="BJ71" i="1" s="1"/>
  <c r="W71" i="1"/>
  <c r="BI71" i="1" s="1"/>
  <c r="V71" i="1"/>
  <c r="BH71" i="1" s="1"/>
  <c r="U71" i="1"/>
  <c r="BG71" i="1" s="1"/>
  <c r="BE70" i="1" l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L70" i="1"/>
  <c r="AK70" i="1"/>
  <c r="BW70" i="1" s="1"/>
  <c r="AJ70" i="1"/>
  <c r="AI70" i="1"/>
  <c r="BU70" i="1" s="1"/>
  <c r="AH70" i="1"/>
  <c r="BT70" i="1" s="1"/>
  <c r="AG70" i="1"/>
  <c r="BS70" i="1" s="1"/>
  <c r="AF70" i="1"/>
  <c r="BR70" i="1" s="1"/>
  <c r="AE70" i="1"/>
  <c r="BQ70" i="1" s="1"/>
  <c r="AD70" i="1"/>
  <c r="BP70" i="1" s="1"/>
  <c r="AC70" i="1"/>
  <c r="BO70" i="1" s="1"/>
  <c r="AB70" i="1"/>
  <c r="BN70" i="1" s="1"/>
  <c r="AA70" i="1"/>
  <c r="BM70" i="1" s="1"/>
  <c r="Z70" i="1"/>
  <c r="BL70" i="1" s="1"/>
  <c r="Y70" i="1"/>
  <c r="BK70" i="1" s="1"/>
  <c r="X70" i="1"/>
  <c r="BJ70" i="1" s="1"/>
  <c r="W70" i="1"/>
  <c r="BI70" i="1" s="1"/>
  <c r="V70" i="1"/>
  <c r="BH70" i="1" s="1"/>
  <c r="U70" i="1"/>
  <c r="BG70" i="1" s="1"/>
  <c r="BX70" i="1" l="1"/>
  <c r="BV70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L69" i="1"/>
  <c r="AK69" i="1"/>
  <c r="BW69" i="1" s="1"/>
  <c r="AJ69" i="1"/>
  <c r="AI69" i="1"/>
  <c r="BU69" i="1" s="1"/>
  <c r="AH69" i="1"/>
  <c r="BT69" i="1" s="1"/>
  <c r="AG69" i="1"/>
  <c r="BS69" i="1" s="1"/>
  <c r="AF69" i="1"/>
  <c r="BR69" i="1" s="1"/>
  <c r="AE69" i="1"/>
  <c r="BQ69" i="1" s="1"/>
  <c r="AD69" i="1"/>
  <c r="BP69" i="1" s="1"/>
  <c r="AC69" i="1"/>
  <c r="BO69" i="1" s="1"/>
  <c r="AB69" i="1"/>
  <c r="BN69" i="1" s="1"/>
  <c r="AA69" i="1"/>
  <c r="BM69" i="1" s="1"/>
  <c r="Z69" i="1"/>
  <c r="BL69" i="1" s="1"/>
  <c r="Y69" i="1"/>
  <c r="BK69" i="1" s="1"/>
  <c r="X69" i="1"/>
  <c r="BJ69" i="1" s="1"/>
  <c r="W69" i="1"/>
  <c r="BI69" i="1" s="1"/>
  <c r="V69" i="1"/>
  <c r="BH69" i="1" s="1"/>
  <c r="U69" i="1"/>
  <c r="BG69" i="1" s="1"/>
  <c r="BX69" i="1" l="1"/>
  <c r="BV69" i="1"/>
  <c r="BE68" i="1" l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L68" i="1"/>
  <c r="AK68" i="1"/>
  <c r="BW68" i="1" s="1"/>
  <c r="AJ68" i="1"/>
  <c r="AI68" i="1"/>
  <c r="BU68" i="1" s="1"/>
  <c r="AH68" i="1"/>
  <c r="BT68" i="1" s="1"/>
  <c r="AG68" i="1"/>
  <c r="BS68" i="1" s="1"/>
  <c r="AF68" i="1"/>
  <c r="BR68" i="1" s="1"/>
  <c r="AE68" i="1"/>
  <c r="BQ68" i="1" s="1"/>
  <c r="AD68" i="1"/>
  <c r="BP68" i="1" s="1"/>
  <c r="AC68" i="1"/>
  <c r="BO68" i="1" s="1"/>
  <c r="AB68" i="1"/>
  <c r="BN68" i="1" s="1"/>
  <c r="AA68" i="1"/>
  <c r="BM68" i="1" s="1"/>
  <c r="Z68" i="1"/>
  <c r="BL68" i="1" s="1"/>
  <c r="Y68" i="1"/>
  <c r="BK68" i="1" s="1"/>
  <c r="X68" i="1"/>
  <c r="BJ68" i="1" s="1"/>
  <c r="W68" i="1"/>
  <c r="BI68" i="1" s="1"/>
  <c r="V68" i="1"/>
  <c r="BH68" i="1" s="1"/>
  <c r="U68" i="1"/>
  <c r="BG68" i="1" s="1"/>
  <c r="BV68" i="1" l="1"/>
  <c r="BX68" i="1"/>
  <c r="A7" i="2"/>
  <c r="A8" i="2" s="1"/>
  <c r="B70" i="2"/>
  <c r="B74" i="2" s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L67" i="1"/>
  <c r="AK67" i="1"/>
  <c r="BW67" i="1" s="1"/>
  <c r="AJ67" i="1"/>
  <c r="AI67" i="1"/>
  <c r="BU67" i="1" s="1"/>
  <c r="AH67" i="1"/>
  <c r="BT67" i="1" s="1"/>
  <c r="AG67" i="1"/>
  <c r="BS67" i="1" s="1"/>
  <c r="AF67" i="1"/>
  <c r="BR67" i="1" s="1"/>
  <c r="AE67" i="1"/>
  <c r="BQ67" i="1" s="1"/>
  <c r="AD67" i="1"/>
  <c r="BP67" i="1" s="1"/>
  <c r="AC67" i="1"/>
  <c r="BO67" i="1" s="1"/>
  <c r="AB67" i="1"/>
  <c r="BN67" i="1" s="1"/>
  <c r="AA67" i="1"/>
  <c r="BM67" i="1" s="1"/>
  <c r="Z67" i="1"/>
  <c r="BL67" i="1" s="1"/>
  <c r="Y67" i="1"/>
  <c r="BK67" i="1" s="1"/>
  <c r="X67" i="1"/>
  <c r="BJ67" i="1" s="1"/>
  <c r="W67" i="1"/>
  <c r="BI67" i="1" s="1"/>
  <c r="V67" i="1"/>
  <c r="BH67" i="1" s="1"/>
  <c r="U67" i="1"/>
  <c r="BG67" i="1" s="1"/>
  <c r="A67" i="1"/>
  <c r="A71" i="1" s="1"/>
  <c r="C8" i="2" l="1"/>
  <c r="D8" i="2"/>
  <c r="A9" i="2"/>
  <c r="D7" i="2"/>
  <c r="C7" i="2"/>
  <c r="BX67" i="1"/>
  <c r="BV67" i="1"/>
  <c r="B68" i="2"/>
  <c r="B67" i="2"/>
  <c r="B71" i="2" s="1"/>
  <c r="B75" i="2" s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L66" i="1"/>
  <c r="AK66" i="1"/>
  <c r="BW66" i="1" s="1"/>
  <c r="AJ66" i="1"/>
  <c r="AI66" i="1"/>
  <c r="BU66" i="1" s="1"/>
  <c r="AH66" i="1"/>
  <c r="BT66" i="1" s="1"/>
  <c r="AG66" i="1"/>
  <c r="BS66" i="1" s="1"/>
  <c r="AF66" i="1"/>
  <c r="BR66" i="1" s="1"/>
  <c r="AE66" i="1"/>
  <c r="BQ66" i="1" s="1"/>
  <c r="AD66" i="1"/>
  <c r="BP66" i="1" s="1"/>
  <c r="AC66" i="1"/>
  <c r="BO66" i="1" s="1"/>
  <c r="AB66" i="1"/>
  <c r="BN66" i="1" s="1"/>
  <c r="AA66" i="1"/>
  <c r="BM66" i="1" s="1"/>
  <c r="Z66" i="1"/>
  <c r="BL66" i="1" s="1"/>
  <c r="Y66" i="1"/>
  <c r="BK66" i="1" s="1"/>
  <c r="X66" i="1"/>
  <c r="BJ66" i="1" s="1"/>
  <c r="W66" i="1"/>
  <c r="BI66" i="1" s="1"/>
  <c r="V66" i="1"/>
  <c r="BH66" i="1" s="1"/>
  <c r="U66" i="1"/>
  <c r="BG66" i="1" s="1"/>
  <c r="AL65" i="1"/>
  <c r="AK65" i="1"/>
  <c r="BW65" i="1" s="1"/>
  <c r="AJ65" i="1"/>
  <c r="AI65" i="1"/>
  <c r="BU65" i="1" s="1"/>
  <c r="AH65" i="1"/>
  <c r="BT65" i="1" s="1"/>
  <c r="AG65" i="1"/>
  <c r="BS65" i="1" s="1"/>
  <c r="AF65" i="1"/>
  <c r="BR65" i="1" s="1"/>
  <c r="AE65" i="1"/>
  <c r="BQ65" i="1" s="1"/>
  <c r="AD65" i="1"/>
  <c r="BP65" i="1" s="1"/>
  <c r="AC65" i="1"/>
  <c r="BO65" i="1" s="1"/>
  <c r="AB65" i="1"/>
  <c r="BN65" i="1" s="1"/>
  <c r="AA65" i="1"/>
  <c r="BM65" i="1" s="1"/>
  <c r="Z65" i="1"/>
  <c r="BL65" i="1" s="1"/>
  <c r="Y65" i="1"/>
  <c r="BK65" i="1" s="1"/>
  <c r="X65" i="1"/>
  <c r="BJ65" i="1" s="1"/>
  <c r="W65" i="1"/>
  <c r="BI65" i="1" s="1"/>
  <c r="V65" i="1"/>
  <c r="BH65" i="1" s="1"/>
  <c r="U65" i="1"/>
  <c r="BG65" i="1" s="1"/>
  <c r="AL64" i="1"/>
  <c r="AK64" i="1"/>
  <c r="BW64" i="1" s="1"/>
  <c r="AJ64" i="1"/>
  <c r="AI64" i="1"/>
  <c r="BU64" i="1" s="1"/>
  <c r="AH64" i="1"/>
  <c r="BT64" i="1" s="1"/>
  <c r="AG64" i="1"/>
  <c r="BS64" i="1" s="1"/>
  <c r="AF64" i="1"/>
  <c r="BR64" i="1" s="1"/>
  <c r="AE64" i="1"/>
  <c r="BQ64" i="1" s="1"/>
  <c r="AD64" i="1"/>
  <c r="BP64" i="1" s="1"/>
  <c r="AC64" i="1"/>
  <c r="BO64" i="1" s="1"/>
  <c r="AB64" i="1"/>
  <c r="BN64" i="1" s="1"/>
  <c r="AA64" i="1"/>
  <c r="BM64" i="1" s="1"/>
  <c r="Z64" i="1"/>
  <c r="BL64" i="1" s="1"/>
  <c r="Y64" i="1"/>
  <c r="BK64" i="1" s="1"/>
  <c r="X64" i="1"/>
  <c r="BJ64" i="1" s="1"/>
  <c r="W64" i="1"/>
  <c r="BI64" i="1" s="1"/>
  <c r="V64" i="1"/>
  <c r="BH64" i="1" s="1"/>
  <c r="U64" i="1"/>
  <c r="BG64" i="1" s="1"/>
  <c r="A65" i="1"/>
  <c r="A64" i="1"/>
  <c r="A68" i="1" s="1"/>
  <c r="A72" i="1" s="1"/>
  <c r="B69" i="2" l="1"/>
  <c r="B73" i="2" s="1"/>
  <c r="B72" i="2"/>
  <c r="B76" i="2" s="1"/>
  <c r="A10" i="2"/>
  <c r="D9" i="2"/>
  <c r="C9" i="2"/>
  <c r="A66" i="1"/>
  <c r="A70" i="1" s="1"/>
  <c r="A69" i="1"/>
  <c r="A73" i="1" s="1"/>
  <c r="BX65" i="1"/>
  <c r="BX64" i="1"/>
  <c r="BX66" i="1"/>
  <c r="BV64" i="1"/>
  <c r="BV65" i="1"/>
  <c r="BV66" i="1"/>
  <c r="AL63" i="1"/>
  <c r="AK63" i="1"/>
  <c r="BW63" i="1" s="1"/>
  <c r="AJ63" i="1"/>
  <c r="AI63" i="1"/>
  <c r="BU63" i="1" s="1"/>
  <c r="AH63" i="1"/>
  <c r="BT63" i="1" s="1"/>
  <c r="AG63" i="1"/>
  <c r="BS63" i="1" s="1"/>
  <c r="AF63" i="1"/>
  <c r="BR63" i="1" s="1"/>
  <c r="AE63" i="1"/>
  <c r="BQ63" i="1" s="1"/>
  <c r="AD63" i="1"/>
  <c r="BP63" i="1" s="1"/>
  <c r="AC63" i="1"/>
  <c r="BO63" i="1" s="1"/>
  <c r="AB63" i="1"/>
  <c r="BN63" i="1" s="1"/>
  <c r="AA63" i="1"/>
  <c r="BM63" i="1" s="1"/>
  <c r="Z63" i="1"/>
  <c r="BL63" i="1" s="1"/>
  <c r="Y63" i="1"/>
  <c r="BK63" i="1" s="1"/>
  <c r="X63" i="1"/>
  <c r="BJ63" i="1" s="1"/>
  <c r="W63" i="1"/>
  <c r="BI63" i="1" s="1"/>
  <c r="V63" i="1"/>
  <c r="BH63" i="1" s="1"/>
  <c r="U63" i="1"/>
  <c r="BG63" i="1" s="1"/>
  <c r="AL62" i="1"/>
  <c r="AK62" i="1"/>
  <c r="BW62" i="1" s="1"/>
  <c r="AJ62" i="1"/>
  <c r="AI62" i="1"/>
  <c r="BU62" i="1" s="1"/>
  <c r="AH62" i="1"/>
  <c r="BT62" i="1" s="1"/>
  <c r="AG62" i="1"/>
  <c r="BS62" i="1" s="1"/>
  <c r="AF62" i="1"/>
  <c r="BR62" i="1" s="1"/>
  <c r="AE62" i="1"/>
  <c r="BQ62" i="1" s="1"/>
  <c r="AD62" i="1"/>
  <c r="BP62" i="1" s="1"/>
  <c r="AC62" i="1"/>
  <c r="BO62" i="1" s="1"/>
  <c r="AB62" i="1"/>
  <c r="BN62" i="1" s="1"/>
  <c r="AA62" i="1"/>
  <c r="BM62" i="1" s="1"/>
  <c r="Z62" i="1"/>
  <c r="BL62" i="1" s="1"/>
  <c r="Y62" i="1"/>
  <c r="BK62" i="1" s="1"/>
  <c r="X62" i="1"/>
  <c r="BJ62" i="1" s="1"/>
  <c r="W62" i="1"/>
  <c r="BI62" i="1" s="1"/>
  <c r="V62" i="1"/>
  <c r="BH62" i="1" s="1"/>
  <c r="U62" i="1"/>
  <c r="BG62" i="1" s="1"/>
  <c r="AL61" i="1"/>
  <c r="AK61" i="1"/>
  <c r="BW61" i="1" s="1"/>
  <c r="AJ61" i="1"/>
  <c r="AI61" i="1"/>
  <c r="BU61" i="1" s="1"/>
  <c r="AH61" i="1"/>
  <c r="BT61" i="1" s="1"/>
  <c r="AG61" i="1"/>
  <c r="BS61" i="1" s="1"/>
  <c r="AF61" i="1"/>
  <c r="BR61" i="1" s="1"/>
  <c r="AE61" i="1"/>
  <c r="BQ61" i="1" s="1"/>
  <c r="AD61" i="1"/>
  <c r="BP61" i="1" s="1"/>
  <c r="AC61" i="1"/>
  <c r="BO61" i="1" s="1"/>
  <c r="AB61" i="1"/>
  <c r="BN61" i="1" s="1"/>
  <c r="AA61" i="1"/>
  <c r="BM61" i="1" s="1"/>
  <c r="Z61" i="1"/>
  <c r="BL61" i="1" s="1"/>
  <c r="Y61" i="1"/>
  <c r="BK61" i="1" s="1"/>
  <c r="X61" i="1"/>
  <c r="BJ61" i="1" s="1"/>
  <c r="W61" i="1"/>
  <c r="BI61" i="1" s="1"/>
  <c r="V61" i="1"/>
  <c r="BH61" i="1" s="1"/>
  <c r="U61" i="1"/>
  <c r="BG61" i="1" s="1"/>
  <c r="AL60" i="1"/>
  <c r="AK60" i="1"/>
  <c r="BW60" i="1" s="1"/>
  <c r="AJ60" i="1"/>
  <c r="AI60" i="1"/>
  <c r="BU60" i="1" s="1"/>
  <c r="AH60" i="1"/>
  <c r="BT60" i="1" s="1"/>
  <c r="AG60" i="1"/>
  <c r="BS60" i="1" s="1"/>
  <c r="AF60" i="1"/>
  <c r="BR60" i="1" s="1"/>
  <c r="AE60" i="1"/>
  <c r="BQ60" i="1" s="1"/>
  <c r="AD60" i="1"/>
  <c r="BP60" i="1" s="1"/>
  <c r="AC60" i="1"/>
  <c r="BO60" i="1" s="1"/>
  <c r="AB60" i="1"/>
  <c r="BN60" i="1" s="1"/>
  <c r="AA60" i="1"/>
  <c r="BM60" i="1" s="1"/>
  <c r="Z60" i="1"/>
  <c r="BL60" i="1" s="1"/>
  <c r="Y60" i="1"/>
  <c r="BK60" i="1" s="1"/>
  <c r="X60" i="1"/>
  <c r="BJ60" i="1" s="1"/>
  <c r="W60" i="1"/>
  <c r="BI60" i="1" s="1"/>
  <c r="V60" i="1"/>
  <c r="BH60" i="1" s="1"/>
  <c r="U60" i="1"/>
  <c r="BG60" i="1" s="1"/>
  <c r="AL59" i="1"/>
  <c r="AK59" i="1"/>
  <c r="BW59" i="1" s="1"/>
  <c r="AJ59" i="1"/>
  <c r="AI59" i="1"/>
  <c r="BU59" i="1" s="1"/>
  <c r="AH59" i="1"/>
  <c r="BT59" i="1" s="1"/>
  <c r="AG59" i="1"/>
  <c r="BS59" i="1" s="1"/>
  <c r="AF59" i="1"/>
  <c r="BR59" i="1" s="1"/>
  <c r="AE59" i="1"/>
  <c r="BQ59" i="1" s="1"/>
  <c r="AD59" i="1"/>
  <c r="BP59" i="1" s="1"/>
  <c r="AC59" i="1"/>
  <c r="BO59" i="1" s="1"/>
  <c r="AB59" i="1"/>
  <c r="BN59" i="1" s="1"/>
  <c r="AA59" i="1"/>
  <c r="BM59" i="1" s="1"/>
  <c r="Z59" i="1"/>
  <c r="BL59" i="1" s="1"/>
  <c r="Y59" i="1"/>
  <c r="BK59" i="1" s="1"/>
  <c r="X59" i="1"/>
  <c r="BJ59" i="1" s="1"/>
  <c r="W59" i="1"/>
  <c r="BI59" i="1" s="1"/>
  <c r="V59" i="1"/>
  <c r="BH59" i="1" s="1"/>
  <c r="U59" i="1"/>
  <c r="BG59" i="1" s="1"/>
  <c r="AL58" i="1"/>
  <c r="AK58" i="1"/>
  <c r="BW58" i="1" s="1"/>
  <c r="AJ58" i="1"/>
  <c r="AI58" i="1"/>
  <c r="BU58" i="1" s="1"/>
  <c r="AH58" i="1"/>
  <c r="BT58" i="1" s="1"/>
  <c r="AG58" i="1"/>
  <c r="BS58" i="1" s="1"/>
  <c r="AF58" i="1"/>
  <c r="BR58" i="1" s="1"/>
  <c r="AE58" i="1"/>
  <c r="BQ58" i="1" s="1"/>
  <c r="AD58" i="1"/>
  <c r="BP58" i="1" s="1"/>
  <c r="AC58" i="1"/>
  <c r="BO58" i="1" s="1"/>
  <c r="AB58" i="1"/>
  <c r="BN58" i="1" s="1"/>
  <c r="AA58" i="1"/>
  <c r="BM58" i="1" s="1"/>
  <c r="Z58" i="1"/>
  <c r="BL58" i="1" s="1"/>
  <c r="Y58" i="1"/>
  <c r="BK58" i="1" s="1"/>
  <c r="X58" i="1"/>
  <c r="BJ58" i="1" s="1"/>
  <c r="W58" i="1"/>
  <c r="BI58" i="1" s="1"/>
  <c r="V58" i="1"/>
  <c r="BH58" i="1" s="1"/>
  <c r="U58" i="1"/>
  <c r="BG58" i="1" s="1"/>
  <c r="AL57" i="1"/>
  <c r="AK57" i="1"/>
  <c r="BW57" i="1" s="1"/>
  <c r="AJ57" i="1"/>
  <c r="AI57" i="1"/>
  <c r="BU57" i="1" s="1"/>
  <c r="AH57" i="1"/>
  <c r="BT57" i="1" s="1"/>
  <c r="AG57" i="1"/>
  <c r="BS57" i="1" s="1"/>
  <c r="AF57" i="1"/>
  <c r="BR57" i="1" s="1"/>
  <c r="AE57" i="1"/>
  <c r="BQ57" i="1" s="1"/>
  <c r="AD57" i="1"/>
  <c r="BP57" i="1" s="1"/>
  <c r="AC57" i="1"/>
  <c r="BO57" i="1" s="1"/>
  <c r="AB57" i="1"/>
  <c r="BN57" i="1" s="1"/>
  <c r="AA57" i="1"/>
  <c r="BM57" i="1" s="1"/>
  <c r="Z57" i="1"/>
  <c r="BL57" i="1" s="1"/>
  <c r="Y57" i="1"/>
  <c r="BK57" i="1" s="1"/>
  <c r="X57" i="1"/>
  <c r="BJ57" i="1" s="1"/>
  <c r="W57" i="1"/>
  <c r="BI57" i="1" s="1"/>
  <c r="V57" i="1"/>
  <c r="BH57" i="1" s="1"/>
  <c r="U57" i="1"/>
  <c r="BG57" i="1" s="1"/>
  <c r="AL56" i="1"/>
  <c r="AK56" i="1"/>
  <c r="BW56" i="1" s="1"/>
  <c r="AJ56" i="1"/>
  <c r="AI56" i="1"/>
  <c r="BU56" i="1" s="1"/>
  <c r="AH56" i="1"/>
  <c r="BT56" i="1" s="1"/>
  <c r="AG56" i="1"/>
  <c r="BS56" i="1" s="1"/>
  <c r="AF56" i="1"/>
  <c r="BR56" i="1" s="1"/>
  <c r="AE56" i="1"/>
  <c r="BQ56" i="1" s="1"/>
  <c r="AD56" i="1"/>
  <c r="BP56" i="1" s="1"/>
  <c r="AC56" i="1"/>
  <c r="BO56" i="1" s="1"/>
  <c r="AB56" i="1"/>
  <c r="BN56" i="1" s="1"/>
  <c r="AA56" i="1"/>
  <c r="BM56" i="1" s="1"/>
  <c r="Z56" i="1"/>
  <c r="BL56" i="1" s="1"/>
  <c r="Y56" i="1"/>
  <c r="BK56" i="1" s="1"/>
  <c r="X56" i="1"/>
  <c r="BJ56" i="1" s="1"/>
  <c r="W56" i="1"/>
  <c r="BI56" i="1" s="1"/>
  <c r="V56" i="1"/>
  <c r="BH56" i="1" s="1"/>
  <c r="U56" i="1"/>
  <c r="BG56" i="1" s="1"/>
  <c r="AL55" i="1"/>
  <c r="AK55" i="1"/>
  <c r="BW55" i="1" s="1"/>
  <c r="AJ55" i="1"/>
  <c r="AI55" i="1"/>
  <c r="BU55" i="1" s="1"/>
  <c r="AH55" i="1"/>
  <c r="BT55" i="1" s="1"/>
  <c r="AG55" i="1"/>
  <c r="BS55" i="1" s="1"/>
  <c r="AF55" i="1"/>
  <c r="BR55" i="1" s="1"/>
  <c r="AE55" i="1"/>
  <c r="BQ55" i="1" s="1"/>
  <c r="AD55" i="1"/>
  <c r="BP55" i="1" s="1"/>
  <c r="AC55" i="1"/>
  <c r="BO55" i="1" s="1"/>
  <c r="AB55" i="1"/>
  <c r="BN55" i="1" s="1"/>
  <c r="AA55" i="1"/>
  <c r="BM55" i="1" s="1"/>
  <c r="Z55" i="1"/>
  <c r="BL55" i="1" s="1"/>
  <c r="Y55" i="1"/>
  <c r="BK55" i="1" s="1"/>
  <c r="X55" i="1"/>
  <c r="BJ55" i="1" s="1"/>
  <c r="W55" i="1"/>
  <c r="BI55" i="1" s="1"/>
  <c r="V55" i="1"/>
  <c r="BH55" i="1" s="1"/>
  <c r="U55" i="1"/>
  <c r="BG55" i="1" s="1"/>
  <c r="AL54" i="1"/>
  <c r="AK54" i="1"/>
  <c r="BW54" i="1" s="1"/>
  <c r="AJ54" i="1"/>
  <c r="AI54" i="1"/>
  <c r="BU54" i="1" s="1"/>
  <c r="AH54" i="1"/>
  <c r="BT54" i="1" s="1"/>
  <c r="AG54" i="1"/>
  <c r="BS54" i="1" s="1"/>
  <c r="AF54" i="1"/>
  <c r="BR54" i="1" s="1"/>
  <c r="AE54" i="1"/>
  <c r="BQ54" i="1" s="1"/>
  <c r="AD54" i="1"/>
  <c r="BP54" i="1" s="1"/>
  <c r="AC54" i="1"/>
  <c r="BO54" i="1" s="1"/>
  <c r="AB54" i="1"/>
  <c r="BN54" i="1" s="1"/>
  <c r="AA54" i="1"/>
  <c r="BM54" i="1" s="1"/>
  <c r="Z54" i="1"/>
  <c r="BL54" i="1" s="1"/>
  <c r="Y54" i="1"/>
  <c r="BK54" i="1" s="1"/>
  <c r="X54" i="1"/>
  <c r="BJ54" i="1" s="1"/>
  <c r="W54" i="1"/>
  <c r="BI54" i="1" s="1"/>
  <c r="V54" i="1"/>
  <c r="BH54" i="1" s="1"/>
  <c r="U54" i="1"/>
  <c r="BG54" i="1" s="1"/>
  <c r="AL53" i="1"/>
  <c r="AK53" i="1"/>
  <c r="BW53" i="1" s="1"/>
  <c r="AJ53" i="1"/>
  <c r="AI53" i="1"/>
  <c r="BU53" i="1" s="1"/>
  <c r="AH53" i="1"/>
  <c r="BT53" i="1" s="1"/>
  <c r="AG53" i="1"/>
  <c r="BS53" i="1" s="1"/>
  <c r="AF53" i="1"/>
  <c r="BR53" i="1" s="1"/>
  <c r="AE53" i="1"/>
  <c r="BQ53" i="1" s="1"/>
  <c r="AD53" i="1"/>
  <c r="BP53" i="1" s="1"/>
  <c r="AC53" i="1"/>
  <c r="BO53" i="1" s="1"/>
  <c r="AB53" i="1"/>
  <c r="BN53" i="1" s="1"/>
  <c r="AA53" i="1"/>
  <c r="BM53" i="1" s="1"/>
  <c r="Z53" i="1"/>
  <c r="BL53" i="1" s="1"/>
  <c r="Y53" i="1"/>
  <c r="BK53" i="1" s="1"/>
  <c r="X53" i="1"/>
  <c r="BJ53" i="1" s="1"/>
  <c r="W53" i="1"/>
  <c r="BI53" i="1" s="1"/>
  <c r="V53" i="1"/>
  <c r="BH53" i="1" s="1"/>
  <c r="U53" i="1"/>
  <c r="BG53" i="1" s="1"/>
  <c r="AL52" i="1"/>
  <c r="AK52" i="1"/>
  <c r="BW52" i="1" s="1"/>
  <c r="AJ52" i="1"/>
  <c r="AI52" i="1"/>
  <c r="BU52" i="1" s="1"/>
  <c r="AH52" i="1"/>
  <c r="BT52" i="1" s="1"/>
  <c r="AG52" i="1"/>
  <c r="BS52" i="1" s="1"/>
  <c r="AF52" i="1"/>
  <c r="BR52" i="1" s="1"/>
  <c r="AE52" i="1"/>
  <c r="BQ52" i="1" s="1"/>
  <c r="AD52" i="1"/>
  <c r="BP52" i="1" s="1"/>
  <c r="AC52" i="1"/>
  <c r="BO52" i="1" s="1"/>
  <c r="AB52" i="1"/>
  <c r="BN52" i="1" s="1"/>
  <c r="AA52" i="1"/>
  <c r="BM52" i="1" s="1"/>
  <c r="Z52" i="1"/>
  <c r="BL52" i="1" s="1"/>
  <c r="Y52" i="1"/>
  <c r="BK52" i="1" s="1"/>
  <c r="X52" i="1"/>
  <c r="BJ52" i="1" s="1"/>
  <c r="W52" i="1"/>
  <c r="BI52" i="1" s="1"/>
  <c r="V52" i="1"/>
  <c r="BH52" i="1" s="1"/>
  <c r="U52" i="1"/>
  <c r="BG52" i="1" s="1"/>
  <c r="AL51" i="1"/>
  <c r="AK51" i="1"/>
  <c r="BW51" i="1" s="1"/>
  <c r="AJ51" i="1"/>
  <c r="AI51" i="1"/>
  <c r="BU51" i="1" s="1"/>
  <c r="AH51" i="1"/>
  <c r="BT51" i="1" s="1"/>
  <c r="AG51" i="1"/>
  <c r="BS51" i="1" s="1"/>
  <c r="AF51" i="1"/>
  <c r="BR51" i="1" s="1"/>
  <c r="AE51" i="1"/>
  <c r="BQ51" i="1" s="1"/>
  <c r="AD51" i="1"/>
  <c r="BP51" i="1" s="1"/>
  <c r="AC51" i="1"/>
  <c r="BO51" i="1" s="1"/>
  <c r="AB51" i="1"/>
  <c r="BN51" i="1" s="1"/>
  <c r="AA51" i="1"/>
  <c r="BM51" i="1" s="1"/>
  <c r="Z51" i="1"/>
  <c r="BL51" i="1" s="1"/>
  <c r="Y51" i="1"/>
  <c r="BK51" i="1" s="1"/>
  <c r="X51" i="1"/>
  <c r="BJ51" i="1" s="1"/>
  <c r="W51" i="1"/>
  <c r="BI51" i="1" s="1"/>
  <c r="V51" i="1"/>
  <c r="BH51" i="1" s="1"/>
  <c r="U51" i="1"/>
  <c r="BG51" i="1" s="1"/>
  <c r="AL50" i="1"/>
  <c r="AK50" i="1"/>
  <c r="BW50" i="1" s="1"/>
  <c r="AJ50" i="1"/>
  <c r="AI50" i="1"/>
  <c r="BU50" i="1" s="1"/>
  <c r="AH50" i="1"/>
  <c r="BT50" i="1" s="1"/>
  <c r="AG50" i="1"/>
  <c r="BS50" i="1" s="1"/>
  <c r="AF50" i="1"/>
  <c r="BR50" i="1" s="1"/>
  <c r="AE50" i="1"/>
  <c r="BQ50" i="1" s="1"/>
  <c r="AD50" i="1"/>
  <c r="BP50" i="1" s="1"/>
  <c r="AC50" i="1"/>
  <c r="BO50" i="1" s="1"/>
  <c r="AB50" i="1"/>
  <c r="BN50" i="1" s="1"/>
  <c r="AA50" i="1"/>
  <c r="BM50" i="1" s="1"/>
  <c r="Z50" i="1"/>
  <c r="BL50" i="1" s="1"/>
  <c r="Y50" i="1"/>
  <c r="BK50" i="1" s="1"/>
  <c r="X50" i="1"/>
  <c r="BJ50" i="1" s="1"/>
  <c r="W50" i="1"/>
  <c r="BI50" i="1" s="1"/>
  <c r="V50" i="1"/>
  <c r="BH50" i="1" s="1"/>
  <c r="U50" i="1"/>
  <c r="BG50" i="1" s="1"/>
  <c r="AL49" i="1"/>
  <c r="AK49" i="1"/>
  <c r="BW49" i="1" s="1"/>
  <c r="AJ49" i="1"/>
  <c r="AI49" i="1"/>
  <c r="BU49" i="1" s="1"/>
  <c r="AH49" i="1"/>
  <c r="BT49" i="1" s="1"/>
  <c r="AG49" i="1"/>
  <c r="BS49" i="1" s="1"/>
  <c r="AF49" i="1"/>
  <c r="BR49" i="1" s="1"/>
  <c r="AE49" i="1"/>
  <c r="BQ49" i="1" s="1"/>
  <c r="AD49" i="1"/>
  <c r="BP49" i="1" s="1"/>
  <c r="AC49" i="1"/>
  <c r="BO49" i="1" s="1"/>
  <c r="AB49" i="1"/>
  <c r="BN49" i="1" s="1"/>
  <c r="AA49" i="1"/>
  <c r="BM49" i="1" s="1"/>
  <c r="Z49" i="1"/>
  <c r="BL49" i="1" s="1"/>
  <c r="Y49" i="1"/>
  <c r="BK49" i="1" s="1"/>
  <c r="X49" i="1"/>
  <c r="BJ49" i="1" s="1"/>
  <c r="W49" i="1"/>
  <c r="BI49" i="1" s="1"/>
  <c r="V49" i="1"/>
  <c r="BH49" i="1" s="1"/>
  <c r="U49" i="1"/>
  <c r="BG49" i="1" s="1"/>
  <c r="AL48" i="1"/>
  <c r="AK48" i="1"/>
  <c r="BW48" i="1" s="1"/>
  <c r="AJ48" i="1"/>
  <c r="AI48" i="1"/>
  <c r="BU48" i="1" s="1"/>
  <c r="AH48" i="1"/>
  <c r="BT48" i="1" s="1"/>
  <c r="AG48" i="1"/>
  <c r="BS48" i="1" s="1"/>
  <c r="AF48" i="1"/>
  <c r="BR48" i="1" s="1"/>
  <c r="AE48" i="1"/>
  <c r="BQ48" i="1" s="1"/>
  <c r="AD48" i="1"/>
  <c r="BP48" i="1" s="1"/>
  <c r="AC48" i="1"/>
  <c r="BO48" i="1" s="1"/>
  <c r="AB48" i="1"/>
  <c r="BN48" i="1" s="1"/>
  <c r="AA48" i="1"/>
  <c r="BM48" i="1" s="1"/>
  <c r="Z48" i="1"/>
  <c r="BL48" i="1" s="1"/>
  <c r="Y48" i="1"/>
  <c r="BK48" i="1" s="1"/>
  <c r="X48" i="1"/>
  <c r="BJ48" i="1" s="1"/>
  <c r="W48" i="1"/>
  <c r="BI48" i="1" s="1"/>
  <c r="V48" i="1"/>
  <c r="BH48" i="1" s="1"/>
  <c r="U48" i="1"/>
  <c r="BG48" i="1" s="1"/>
  <c r="AL47" i="1"/>
  <c r="AK47" i="1"/>
  <c r="BW47" i="1" s="1"/>
  <c r="AJ47" i="1"/>
  <c r="AI47" i="1"/>
  <c r="BU47" i="1" s="1"/>
  <c r="AH47" i="1"/>
  <c r="BT47" i="1" s="1"/>
  <c r="AG47" i="1"/>
  <c r="BS47" i="1" s="1"/>
  <c r="AF47" i="1"/>
  <c r="BR47" i="1" s="1"/>
  <c r="AE47" i="1"/>
  <c r="BQ47" i="1" s="1"/>
  <c r="AD47" i="1"/>
  <c r="BP47" i="1" s="1"/>
  <c r="AC47" i="1"/>
  <c r="BO47" i="1" s="1"/>
  <c r="AB47" i="1"/>
  <c r="BN47" i="1" s="1"/>
  <c r="AA47" i="1"/>
  <c r="BM47" i="1" s="1"/>
  <c r="Z47" i="1"/>
  <c r="BL47" i="1" s="1"/>
  <c r="Y47" i="1"/>
  <c r="BK47" i="1" s="1"/>
  <c r="X47" i="1"/>
  <c r="BJ47" i="1" s="1"/>
  <c r="W47" i="1"/>
  <c r="BI47" i="1" s="1"/>
  <c r="V47" i="1"/>
  <c r="BH47" i="1" s="1"/>
  <c r="U47" i="1"/>
  <c r="BG47" i="1" s="1"/>
  <c r="AL46" i="1"/>
  <c r="AK46" i="1"/>
  <c r="BW46" i="1" s="1"/>
  <c r="AJ46" i="1"/>
  <c r="AI46" i="1"/>
  <c r="BU46" i="1" s="1"/>
  <c r="AH46" i="1"/>
  <c r="BT46" i="1" s="1"/>
  <c r="AG46" i="1"/>
  <c r="BS46" i="1" s="1"/>
  <c r="AF46" i="1"/>
  <c r="BR46" i="1" s="1"/>
  <c r="AE46" i="1"/>
  <c r="BQ46" i="1" s="1"/>
  <c r="AD46" i="1"/>
  <c r="BP46" i="1" s="1"/>
  <c r="AC46" i="1"/>
  <c r="BO46" i="1" s="1"/>
  <c r="AB46" i="1"/>
  <c r="BN46" i="1" s="1"/>
  <c r="AA46" i="1"/>
  <c r="BM46" i="1" s="1"/>
  <c r="Z46" i="1"/>
  <c r="BL46" i="1" s="1"/>
  <c r="Y46" i="1"/>
  <c r="BK46" i="1" s="1"/>
  <c r="X46" i="1"/>
  <c r="BJ46" i="1" s="1"/>
  <c r="W46" i="1"/>
  <c r="BI46" i="1" s="1"/>
  <c r="V46" i="1"/>
  <c r="BH46" i="1" s="1"/>
  <c r="U46" i="1"/>
  <c r="BG46" i="1" s="1"/>
  <c r="AL45" i="1"/>
  <c r="AK45" i="1"/>
  <c r="BW45" i="1" s="1"/>
  <c r="AJ45" i="1"/>
  <c r="AI45" i="1"/>
  <c r="BU45" i="1" s="1"/>
  <c r="AH45" i="1"/>
  <c r="BT45" i="1" s="1"/>
  <c r="AG45" i="1"/>
  <c r="BS45" i="1" s="1"/>
  <c r="AF45" i="1"/>
  <c r="BR45" i="1" s="1"/>
  <c r="AE45" i="1"/>
  <c r="BQ45" i="1" s="1"/>
  <c r="AD45" i="1"/>
  <c r="BP45" i="1" s="1"/>
  <c r="AC45" i="1"/>
  <c r="BO45" i="1" s="1"/>
  <c r="AB45" i="1"/>
  <c r="BN45" i="1" s="1"/>
  <c r="AA45" i="1"/>
  <c r="BM45" i="1" s="1"/>
  <c r="Z45" i="1"/>
  <c r="BL45" i="1" s="1"/>
  <c r="Y45" i="1"/>
  <c r="BK45" i="1" s="1"/>
  <c r="X45" i="1"/>
  <c r="BJ45" i="1" s="1"/>
  <c r="W45" i="1"/>
  <c r="BI45" i="1" s="1"/>
  <c r="V45" i="1"/>
  <c r="BH45" i="1" s="1"/>
  <c r="U45" i="1"/>
  <c r="BG45" i="1" s="1"/>
  <c r="AL44" i="1"/>
  <c r="AK44" i="1"/>
  <c r="BW44" i="1" s="1"/>
  <c r="AJ44" i="1"/>
  <c r="AI44" i="1"/>
  <c r="BU44" i="1" s="1"/>
  <c r="AH44" i="1"/>
  <c r="BT44" i="1" s="1"/>
  <c r="AG44" i="1"/>
  <c r="BS44" i="1" s="1"/>
  <c r="AF44" i="1"/>
  <c r="BR44" i="1" s="1"/>
  <c r="AE44" i="1"/>
  <c r="BQ44" i="1" s="1"/>
  <c r="AD44" i="1"/>
  <c r="BP44" i="1" s="1"/>
  <c r="AC44" i="1"/>
  <c r="BO44" i="1" s="1"/>
  <c r="AB44" i="1"/>
  <c r="BN44" i="1" s="1"/>
  <c r="AA44" i="1"/>
  <c r="BM44" i="1" s="1"/>
  <c r="Z44" i="1"/>
  <c r="BL44" i="1" s="1"/>
  <c r="Y44" i="1"/>
  <c r="BK44" i="1" s="1"/>
  <c r="X44" i="1"/>
  <c r="BJ44" i="1" s="1"/>
  <c r="W44" i="1"/>
  <c r="BI44" i="1" s="1"/>
  <c r="V44" i="1"/>
  <c r="BH44" i="1" s="1"/>
  <c r="U44" i="1"/>
  <c r="BG44" i="1" s="1"/>
  <c r="AL43" i="1"/>
  <c r="AK43" i="1"/>
  <c r="BW43" i="1" s="1"/>
  <c r="AJ43" i="1"/>
  <c r="AI43" i="1"/>
  <c r="BU43" i="1" s="1"/>
  <c r="AH43" i="1"/>
  <c r="BT43" i="1" s="1"/>
  <c r="AG43" i="1"/>
  <c r="BS43" i="1" s="1"/>
  <c r="AF43" i="1"/>
  <c r="BR43" i="1" s="1"/>
  <c r="AE43" i="1"/>
  <c r="BQ43" i="1" s="1"/>
  <c r="AD43" i="1"/>
  <c r="BP43" i="1" s="1"/>
  <c r="AC43" i="1"/>
  <c r="BO43" i="1" s="1"/>
  <c r="AB43" i="1"/>
  <c r="BN43" i="1" s="1"/>
  <c r="AA43" i="1"/>
  <c r="BM43" i="1" s="1"/>
  <c r="Z43" i="1"/>
  <c r="BL43" i="1" s="1"/>
  <c r="Y43" i="1"/>
  <c r="BK43" i="1" s="1"/>
  <c r="X43" i="1"/>
  <c r="BJ43" i="1" s="1"/>
  <c r="W43" i="1"/>
  <c r="BI43" i="1" s="1"/>
  <c r="V43" i="1"/>
  <c r="BH43" i="1" s="1"/>
  <c r="U43" i="1"/>
  <c r="BG43" i="1" s="1"/>
  <c r="AL42" i="1"/>
  <c r="AK42" i="1"/>
  <c r="BW42" i="1" s="1"/>
  <c r="AJ42" i="1"/>
  <c r="AI42" i="1"/>
  <c r="BU42" i="1" s="1"/>
  <c r="AH42" i="1"/>
  <c r="BT42" i="1" s="1"/>
  <c r="AG42" i="1"/>
  <c r="BS42" i="1" s="1"/>
  <c r="AF42" i="1"/>
  <c r="BR42" i="1" s="1"/>
  <c r="AE42" i="1"/>
  <c r="BQ42" i="1" s="1"/>
  <c r="AD42" i="1"/>
  <c r="BP42" i="1" s="1"/>
  <c r="AC42" i="1"/>
  <c r="BO42" i="1" s="1"/>
  <c r="AB42" i="1"/>
  <c r="BN42" i="1" s="1"/>
  <c r="AA42" i="1"/>
  <c r="BM42" i="1" s="1"/>
  <c r="Z42" i="1"/>
  <c r="BL42" i="1" s="1"/>
  <c r="Y42" i="1"/>
  <c r="BK42" i="1" s="1"/>
  <c r="X42" i="1"/>
  <c r="BJ42" i="1" s="1"/>
  <c r="W42" i="1"/>
  <c r="BI42" i="1" s="1"/>
  <c r="V42" i="1"/>
  <c r="BH42" i="1" s="1"/>
  <c r="U42" i="1"/>
  <c r="BG42" i="1" s="1"/>
  <c r="AL41" i="1"/>
  <c r="AK41" i="1"/>
  <c r="BW41" i="1" s="1"/>
  <c r="AJ41" i="1"/>
  <c r="AI41" i="1"/>
  <c r="BU41" i="1" s="1"/>
  <c r="AH41" i="1"/>
  <c r="BT41" i="1" s="1"/>
  <c r="AG41" i="1"/>
  <c r="BS41" i="1" s="1"/>
  <c r="AF41" i="1"/>
  <c r="BR41" i="1" s="1"/>
  <c r="AE41" i="1"/>
  <c r="BQ41" i="1" s="1"/>
  <c r="AD41" i="1"/>
  <c r="BP41" i="1" s="1"/>
  <c r="AC41" i="1"/>
  <c r="BO41" i="1" s="1"/>
  <c r="AB41" i="1"/>
  <c r="BN41" i="1" s="1"/>
  <c r="AA41" i="1"/>
  <c r="BM41" i="1" s="1"/>
  <c r="Z41" i="1"/>
  <c r="BL41" i="1" s="1"/>
  <c r="Y41" i="1"/>
  <c r="BK41" i="1" s="1"/>
  <c r="X41" i="1"/>
  <c r="BJ41" i="1" s="1"/>
  <c r="W41" i="1"/>
  <c r="BI41" i="1" s="1"/>
  <c r="V41" i="1"/>
  <c r="BH41" i="1" s="1"/>
  <c r="U41" i="1"/>
  <c r="BG41" i="1" s="1"/>
  <c r="AL40" i="1"/>
  <c r="AK40" i="1"/>
  <c r="BW40" i="1" s="1"/>
  <c r="AJ40" i="1"/>
  <c r="AI40" i="1"/>
  <c r="BU40" i="1" s="1"/>
  <c r="AH40" i="1"/>
  <c r="BT40" i="1" s="1"/>
  <c r="AG40" i="1"/>
  <c r="BS40" i="1" s="1"/>
  <c r="AF40" i="1"/>
  <c r="BR40" i="1" s="1"/>
  <c r="AE40" i="1"/>
  <c r="BQ40" i="1" s="1"/>
  <c r="AD40" i="1"/>
  <c r="BP40" i="1" s="1"/>
  <c r="AC40" i="1"/>
  <c r="BO40" i="1" s="1"/>
  <c r="AB40" i="1"/>
  <c r="BN40" i="1" s="1"/>
  <c r="AA40" i="1"/>
  <c r="BM40" i="1" s="1"/>
  <c r="Z40" i="1"/>
  <c r="BL40" i="1" s="1"/>
  <c r="Y40" i="1"/>
  <c r="BK40" i="1" s="1"/>
  <c r="X40" i="1"/>
  <c r="BJ40" i="1" s="1"/>
  <c r="W40" i="1"/>
  <c r="BI40" i="1" s="1"/>
  <c r="V40" i="1"/>
  <c r="BH40" i="1" s="1"/>
  <c r="U40" i="1"/>
  <c r="BG40" i="1" s="1"/>
  <c r="AL39" i="1"/>
  <c r="AK39" i="1"/>
  <c r="BW39" i="1" s="1"/>
  <c r="AJ39" i="1"/>
  <c r="AI39" i="1"/>
  <c r="BU39" i="1" s="1"/>
  <c r="AH39" i="1"/>
  <c r="BT39" i="1" s="1"/>
  <c r="AG39" i="1"/>
  <c r="BS39" i="1" s="1"/>
  <c r="AF39" i="1"/>
  <c r="BR39" i="1" s="1"/>
  <c r="AE39" i="1"/>
  <c r="BQ39" i="1" s="1"/>
  <c r="AD39" i="1"/>
  <c r="BP39" i="1" s="1"/>
  <c r="AC39" i="1"/>
  <c r="BO39" i="1" s="1"/>
  <c r="AB39" i="1"/>
  <c r="BN39" i="1" s="1"/>
  <c r="AA39" i="1"/>
  <c r="BM39" i="1" s="1"/>
  <c r="Z39" i="1"/>
  <c r="BL39" i="1" s="1"/>
  <c r="Y39" i="1"/>
  <c r="BK39" i="1" s="1"/>
  <c r="X39" i="1"/>
  <c r="BJ39" i="1" s="1"/>
  <c r="W39" i="1"/>
  <c r="BI39" i="1" s="1"/>
  <c r="V39" i="1"/>
  <c r="BH39" i="1" s="1"/>
  <c r="U39" i="1"/>
  <c r="BG39" i="1" s="1"/>
  <c r="AL38" i="1"/>
  <c r="AK38" i="1"/>
  <c r="BW38" i="1" s="1"/>
  <c r="AJ38" i="1"/>
  <c r="AI38" i="1"/>
  <c r="BU38" i="1" s="1"/>
  <c r="AH38" i="1"/>
  <c r="BT38" i="1" s="1"/>
  <c r="AG38" i="1"/>
  <c r="BS38" i="1" s="1"/>
  <c r="AF38" i="1"/>
  <c r="BR38" i="1" s="1"/>
  <c r="AE38" i="1"/>
  <c r="BQ38" i="1" s="1"/>
  <c r="AD38" i="1"/>
  <c r="BP38" i="1" s="1"/>
  <c r="AC38" i="1"/>
  <c r="BO38" i="1" s="1"/>
  <c r="AB38" i="1"/>
  <c r="BN38" i="1" s="1"/>
  <c r="AA38" i="1"/>
  <c r="BM38" i="1" s="1"/>
  <c r="Z38" i="1"/>
  <c r="BL38" i="1" s="1"/>
  <c r="Y38" i="1"/>
  <c r="BK38" i="1" s="1"/>
  <c r="X38" i="1"/>
  <c r="BJ38" i="1" s="1"/>
  <c r="W38" i="1"/>
  <c r="BI38" i="1" s="1"/>
  <c r="V38" i="1"/>
  <c r="BH38" i="1" s="1"/>
  <c r="U38" i="1"/>
  <c r="BG38" i="1" s="1"/>
  <c r="AL37" i="1"/>
  <c r="AK37" i="1"/>
  <c r="BW37" i="1" s="1"/>
  <c r="AJ37" i="1"/>
  <c r="AI37" i="1"/>
  <c r="BU37" i="1" s="1"/>
  <c r="AH37" i="1"/>
  <c r="BT37" i="1" s="1"/>
  <c r="AG37" i="1"/>
  <c r="BS37" i="1" s="1"/>
  <c r="AF37" i="1"/>
  <c r="BR37" i="1" s="1"/>
  <c r="AE37" i="1"/>
  <c r="BQ37" i="1" s="1"/>
  <c r="AD37" i="1"/>
  <c r="BP37" i="1" s="1"/>
  <c r="AC37" i="1"/>
  <c r="BO37" i="1" s="1"/>
  <c r="AB37" i="1"/>
  <c r="BN37" i="1" s="1"/>
  <c r="AA37" i="1"/>
  <c r="BM37" i="1" s="1"/>
  <c r="Z37" i="1"/>
  <c r="BL37" i="1" s="1"/>
  <c r="Y37" i="1"/>
  <c r="BK37" i="1" s="1"/>
  <c r="X37" i="1"/>
  <c r="BJ37" i="1" s="1"/>
  <c r="W37" i="1"/>
  <c r="BI37" i="1" s="1"/>
  <c r="V37" i="1"/>
  <c r="BH37" i="1" s="1"/>
  <c r="U37" i="1"/>
  <c r="BG37" i="1" s="1"/>
  <c r="AL36" i="1"/>
  <c r="AK36" i="1"/>
  <c r="BW36" i="1" s="1"/>
  <c r="AJ36" i="1"/>
  <c r="AI36" i="1"/>
  <c r="BU36" i="1" s="1"/>
  <c r="AH36" i="1"/>
  <c r="BT36" i="1" s="1"/>
  <c r="AG36" i="1"/>
  <c r="BS36" i="1" s="1"/>
  <c r="AF36" i="1"/>
  <c r="BR36" i="1" s="1"/>
  <c r="AE36" i="1"/>
  <c r="BQ36" i="1" s="1"/>
  <c r="AD36" i="1"/>
  <c r="BP36" i="1" s="1"/>
  <c r="AC36" i="1"/>
  <c r="BO36" i="1" s="1"/>
  <c r="AB36" i="1"/>
  <c r="BN36" i="1" s="1"/>
  <c r="AA36" i="1"/>
  <c r="BM36" i="1" s="1"/>
  <c r="Z36" i="1"/>
  <c r="BL36" i="1" s="1"/>
  <c r="Y36" i="1"/>
  <c r="BK36" i="1" s="1"/>
  <c r="X36" i="1"/>
  <c r="BJ36" i="1" s="1"/>
  <c r="W36" i="1"/>
  <c r="BI36" i="1" s="1"/>
  <c r="V36" i="1"/>
  <c r="BH36" i="1" s="1"/>
  <c r="U36" i="1"/>
  <c r="BG36" i="1" s="1"/>
  <c r="AL35" i="1"/>
  <c r="AK35" i="1"/>
  <c r="BW35" i="1" s="1"/>
  <c r="AJ35" i="1"/>
  <c r="AI35" i="1"/>
  <c r="BU35" i="1" s="1"/>
  <c r="AH35" i="1"/>
  <c r="BT35" i="1" s="1"/>
  <c r="AG35" i="1"/>
  <c r="BS35" i="1" s="1"/>
  <c r="AF35" i="1"/>
  <c r="BR35" i="1" s="1"/>
  <c r="AE35" i="1"/>
  <c r="BQ35" i="1" s="1"/>
  <c r="AD35" i="1"/>
  <c r="BP35" i="1" s="1"/>
  <c r="AC35" i="1"/>
  <c r="BO35" i="1" s="1"/>
  <c r="AB35" i="1"/>
  <c r="BN35" i="1" s="1"/>
  <c r="AA35" i="1"/>
  <c r="BM35" i="1" s="1"/>
  <c r="Z35" i="1"/>
  <c r="BL35" i="1" s="1"/>
  <c r="Y35" i="1"/>
  <c r="BK35" i="1" s="1"/>
  <c r="X35" i="1"/>
  <c r="BJ35" i="1" s="1"/>
  <c r="W35" i="1"/>
  <c r="BI35" i="1" s="1"/>
  <c r="V35" i="1"/>
  <c r="BH35" i="1" s="1"/>
  <c r="U35" i="1"/>
  <c r="BG35" i="1" s="1"/>
  <c r="AL34" i="1"/>
  <c r="AK34" i="1"/>
  <c r="BW34" i="1" s="1"/>
  <c r="AJ34" i="1"/>
  <c r="AI34" i="1"/>
  <c r="BU34" i="1" s="1"/>
  <c r="AH34" i="1"/>
  <c r="BT34" i="1" s="1"/>
  <c r="AG34" i="1"/>
  <c r="BS34" i="1" s="1"/>
  <c r="AF34" i="1"/>
  <c r="BR34" i="1" s="1"/>
  <c r="AE34" i="1"/>
  <c r="BQ34" i="1" s="1"/>
  <c r="AD34" i="1"/>
  <c r="BP34" i="1" s="1"/>
  <c r="AC34" i="1"/>
  <c r="BO34" i="1" s="1"/>
  <c r="AB34" i="1"/>
  <c r="BN34" i="1" s="1"/>
  <c r="AA34" i="1"/>
  <c r="BM34" i="1" s="1"/>
  <c r="Z34" i="1"/>
  <c r="BL34" i="1" s="1"/>
  <c r="Y34" i="1"/>
  <c r="BK34" i="1" s="1"/>
  <c r="X34" i="1"/>
  <c r="BJ34" i="1" s="1"/>
  <c r="W34" i="1"/>
  <c r="BI34" i="1" s="1"/>
  <c r="V34" i="1"/>
  <c r="BH34" i="1" s="1"/>
  <c r="U34" i="1"/>
  <c r="BG34" i="1" s="1"/>
  <c r="AL33" i="1"/>
  <c r="AK33" i="1"/>
  <c r="BW33" i="1" s="1"/>
  <c r="AJ33" i="1"/>
  <c r="AI33" i="1"/>
  <c r="BU33" i="1" s="1"/>
  <c r="AH33" i="1"/>
  <c r="BT33" i="1" s="1"/>
  <c r="AG33" i="1"/>
  <c r="BS33" i="1" s="1"/>
  <c r="AF33" i="1"/>
  <c r="BR33" i="1" s="1"/>
  <c r="AE33" i="1"/>
  <c r="BQ33" i="1" s="1"/>
  <c r="AD33" i="1"/>
  <c r="BP33" i="1" s="1"/>
  <c r="AC33" i="1"/>
  <c r="BO33" i="1" s="1"/>
  <c r="AB33" i="1"/>
  <c r="BN33" i="1" s="1"/>
  <c r="AA33" i="1"/>
  <c r="BM33" i="1" s="1"/>
  <c r="Z33" i="1"/>
  <c r="BL33" i="1" s="1"/>
  <c r="Y33" i="1"/>
  <c r="BK33" i="1" s="1"/>
  <c r="X33" i="1"/>
  <c r="BJ33" i="1" s="1"/>
  <c r="W33" i="1"/>
  <c r="BI33" i="1" s="1"/>
  <c r="V33" i="1"/>
  <c r="BH33" i="1" s="1"/>
  <c r="U33" i="1"/>
  <c r="BG33" i="1" s="1"/>
  <c r="AL32" i="1"/>
  <c r="AK32" i="1"/>
  <c r="BW32" i="1" s="1"/>
  <c r="AJ32" i="1"/>
  <c r="AI32" i="1"/>
  <c r="BU32" i="1" s="1"/>
  <c r="AH32" i="1"/>
  <c r="BT32" i="1" s="1"/>
  <c r="AG32" i="1"/>
  <c r="BS32" i="1" s="1"/>
  <c r="AF32" i="1"/>
  <c r="BR32" i="1" s="1"/>
  <c r="AE32" i="1"/>
  <c r="BQ32" i="1" s="1"/>
  <c r="AD32" i="1"/>
  <c r="BP32" i="1" s="1"/>
  <c r="AC32" i="1"/>
  <c r="BO32" i="1" s="1"/>
  <c r="AB32" i="1"/>
  <c r="BN32" i="1" s="1"/>
  <c r="AA32" i="1"/>
  <c r="BM32" i="1" s="1"/>
  <c r="Z32" i="1"/>
  <c r="BL32" i="1" s="1"/>
  <c r="Y32" i="1"/>
  <c r="BK32" i="1" s="1"/>
  <c r="X32" i="1"/>
  <c r="BJ32" i="1" s="1"/>
  <c r="W32" i="1"/>
  <c r="BI32" i="1" s="1"/>
  <c r="V32" i="1"/>
  <c r="BH32" i="1" s="1"/>
  <c r="U32" i="1"/>
  <c r="BG32" i="1" s="1"/>
  <c r="AL31" i="1"/>
  <c r="AK31" i="1"/>
  <c r="BW31" i="1" s="1"/>
  <c r="AJ31" i="1"/>
  <c r="AI31" i="1"/>
  <c r="BU31" i="1" s="1"/>
  <c r="AH31" i="1"/>
  <c r="BT31" i="1" s="1"/>
  <c r="AG31" i="1"/>
  <c r="BS31" i="1" s="1"/>
  <c r="AF31" i="1"/>
  <c r="BR31" i="1" s="1"/>
  <c r="AE31" i="1"/>
  <c r="BQ31" i="1" s="1"/>
  <c r="AD31" i="1"/>
  <c r="BP31" i="1" s="1"/>
  <c r="AC31" i="1"/>
  <c r="BO31" i="1" s="1"/>
  <c r="AB31" i="1"/>
  <c r="BN31" i="1" s="1"/>
  <c r="AA31" i="1"/>
  <c r="BM31" i="1" s="1"/>
  <c r="Z31" i="1"/>
  <c r="BL31" i="1" s="1"/>
  <c r="Y31" i="1"/>
  <c r="BK31" i="1" s="1"/>
  <c r="X31" i="1"/>
  <c r="BJ31" i="1" s="1"/>
  <c r="W31" i="1"/>
  <c r="BI31" i="1" s="1"/>
  <c r="V31" i="1"/>
  <c r="BH31" i="1" s="1"/>
  <c r="U31" i="1"/>
  <c r="BG31" i="1" s="1"/>
  <c r="AL30" i="1"/>
  <c r="AK30" i="1"/>
  <c r="BW30" i="1" s="1"/>
  <c r="AJ30" i="1"/>
  <c r="AI30" i="1"/>
  <c r="BU30" i="1" s="1"/>
  <c r="AH30" i="1"/>
  <c r="BT30" i="1" s="1"/>
  <c r="AG30" i="1"/>
  <c r="BS30" i="1" s="1"/>
  <c r="AF30" i="1"/>
  <c r="BR30" i="1" s="1"/>
  <c r="AE30" i="1"/>
  <c r="BQ30" i="1" s="1"/>
  <c r="AD30" i="1"/>
  <c r="BP30" i="1" s="1"/>
  <c r="AC30" i="1"/>
  <c r="BO30" i="1" s="1"/>
  <c r="AB30" i="1"/>
  <c r="BN30" i="1" s="1"/>
  <c r="AA30" i="1"/>
  <c r="BM30" i="1" s="1"/>
  <c r="Z30" i="1"/>
  <c r="BL30" i="1" s="1"/>
  <c r="Y30" i="1"/>
  <c r="BK30" i="1" s="1"/>
  <c r="X30" i="1"/>
  <c r="BJ30" i="1" s="1"/>
  <c r="W30" i="1"/>
  <c r="BI30" i="1" s="1"/>
  <c r="V30" i="1"/>
  <c r="BH30" i="1" s="1"/>
  <c r="U30" i="1"/>
  <c r="BG30" i="1" s="1"/>
  <c r="AL29" i="1"/>
  <c r="AK29" i="1"/>
  <c r="BW29" i="1" s="1"/>
  <c r="AJ29" i="1"/>
  <c r="AI29" i="1"/>
  <c r="BU29" i="1" s="1"/>
  <c r="AH29" i="1"/>
  <c r="BT29" i="1" s="1"/>
  <c r="AG29" i="1"/>
  <c r="BS29" i="1" s="1"/>
  <c r="AF29" i="1"/>
  <c r="BR29" i="1" s="1"/>
  <c r="AE29" i="1"/>
  <c r="BQ29" i="1" s="1"/>
  <c r="AD29" i="1"/>
  <c r="BP29" i="1" s="1"/>
  <c r="AC29" i="1"/>
  <c r="BO29" i="1" s="1"/>
  <c r="AB29" i="1"/>
  <c r="BN29" i="1" s="1"/>
  <c r="AA29" i="1"/>
  <c r="BM29" i="1" s="1"/>
  <c r="Z29" i="1"/>
  <c r="BL29" i="1" s="1"/>
  <c r="Y29" i="1"/>
  <c r="BK29" i="1" s="1"/>
  <c r="X29" i="1"/>
  <c r="BJ29" i="1" s="1"/>
  <c r="W29" i="1"/>
  <c r="BI29" i="1" s="1"/>
  <c r="V29" i="1"/>
  <c r="BH29" i="1" s="1"/>
  <c r="U29" i="1"/>
  <c r="BG29" i="1" s="1"/>
  <c r="AL28" i="1"/>
  <c r="AK28" i="1"/>
  <c r="BW28" i="1" s="1"/>
  <c r="AJ28" i="1"/>
  <c r="AI28" i="1"/>
  <c r="BU28" i="1" s="1"/>
  <c r="AH28" i="1"/>
  <c r="BT28" i="1" s="1"/>
  <c r="AG28" i="1"/>
  <c r="BS28" i="1" s="1"/>
  <c r="AF28" i="1"/>
  <c r="BR28" i="1" s="1"/>
  <c r="AE28" i="1"/>
  <c r="BQ28" i="1" s="1"/>
  <c r="AD28" i="1"/>
  <c r="BP28" i="1" s="1"/>
  <c r="AC28" i="1"/>
  <c r="BO28" i="1" s="1"/>
  <c r="AB28" i="1"/>
  <c r="BN28" i="1" s="1"/>
  <c r="AA28" i="1"/>
  <c r="BM28" i="1" s="1"/>
  <c r="Z28" i="1"/>
  <c r="BL28" i="1" s="1"/>
  <c r="Y28" i="1"/>
  <c r="BK28" i="1" s="1"/>
  <c r="X28" i="1"/>
  <c r="BJ28" i="1" s="1"/>
  <c r="W28" i="1"/>
  <c r="BI28" i="1" s="1"/>
  <c r="V28" i="1"/>
  <c r="BH28" i="1" s="1"/>
  <c r="U28" i="1"/>
  <c r="BG28" i="1" s="1"/>
  <c r="AL27" i="1"/>
  <c r="AK27" i="1"/>
  <c r="BW27" i="1" s="1"/>
  <c r="AJ27" i="1"/>
  <c r="AI27" i="1"/>
  <c r="BU27" i="1" s="1"/>
  <c r="AH27" i="1"/>
  <c r="BT27" i="1" s="1"/>
  <c r="AG27" i="1"/>
  <c r="BS27" i="1" s="1"/>
  <c r="AF27" i="1"/>
  <c r="BR27" i="1" s="1"/>
  <c r="AE27" i="1"/>
  <c r="BQ27" i="1" s="1"/>
  <c r="AD27" i="1"/>
  <c r="BP27" i="1" s="1"/>
  <c r="AC27" i="1"/>
  <c r="BO27" i="1" s="1"/>
  <c r="AB27" i="1"/>
  <c r="BN27" i="1" s="1"/>
  <c r="AA27" i="1"/>
  <c r="BM27" i="1" s="1"/>
  <c r="Z27" i="1"/>
  <c r="BL27" i="1" s="1"/>
  <c r="Y27" i="1"/>
  <c r="BK27" i="1" s="1"/>
  <c r="X27" i="1"/>
  <c r="BJ27" i="1" s="1"/>
  <c r="W27" i="1"/>
  <c r="BI27" i="1" s="1"/>
  <c r="V27" i="1"/>
  <c r="BH27" i="1" s="1"/>
  <c r="U27" i="1"/>
  <c r="BG27" i="1" s="1"/>
  <c r="AL26" i="1"/>
  <c r="AK26" i="1"/>
  <c r="BW26" i="1" s="1"/>
  <c r="AJ26" i="1"/>
  <c r="AI26" i="1"/>
  <c r="BU26" i="1" s="1"/>
  <c r="AH26" i="1"/>
  <c r="BT26" i="1" s="1"/>
  <c r="AG26" i="1"/>
  <c r="BS26" i="1" s="1"/>
  <c r="AF26" i="1"/>
  <c r="BR26" i="1" s="1"/>
  <c r="AE26" i="1"/>
  <c r="BQ26" i="1" s="1"/>
  <c r="AD26" i="1"/>
  <c r="BP26" i="1" s="1"/>
  <c r="AC26" i="1"/>
  <c r="BO26" i="1" s="1"/>
  <c r="AB26" i="1"/>
  <c r="BN26" i="1" s="1"/>
  <c r="AA26" i="1"/>
  <c r="BM26" i="1" s="1"/>
  <c r="Z26" i="1"/>
  <c r="BL26" i="1" s="1"/>
  <c r="Y26" i="1"/>
  <c r="BK26" i="1" s="1"/>
  <c r="X26" i="1"/>
  <c r="BJ26" i="1" s="1"/>
  <c r="W26" i="1"/>
  <c r="BI26" i="1" s="1"/>
  <c r="V26" i="1"/>
  <c r="BH26" i="1" s="1"/>
  <c r="U26" i="1"/>
  <c r="BG26" i="1" s="1"/>
  <c r="AL25" i="1"/>
  <c r="AK25" i="1"/>
  <c r="BW25" i="1" s="1"/>
  <c r="AJ25" i="1"/>
  <c r="AI25" i="1"/>
  <c r="BU25" i="1" s="1"/>
  <c r="AH25" i="1"/>
  <c r="BT25" i="1" s="1"/>
  <c r="AG25" i="1"/>
  <c r="BS25" i="1" s="1"/>
  <c r="AF25" i="1"/>
  <c r="BR25" i="1" s="1"/>
  <c r="AE25" i="1"/>
  <c r="BQ25" i="1" s="1"/>
  <c r="AD25" i="1"/>
  <c r="BP25" i="1" s="1"/>
  <c r="AC25" i="1"/>
  <c r="BO25" i="1" s="1"/>
  <c r="AB25" i="1"/>
  <c r="BN25" i="1" s="1"/>
  <c r="AA25" i="1"/>
  <c r="BM25" i="1" s="1"/>
  <c r="Z25" i="1"/>
  <c r="BL25" i="1" s="1"/>
  <c r="Y25" i="1"/>
  <c r="BK25" i="1" s="1"/>
  <c r="X25" i="1"/>
  <c r="BJ25" i="1" s="1"/>
  <c r="W25" i="1"/>
  <c r="BI25" i="1" s="1"/>
  <c r="V25" i="1"/>
  <c r="BH25" i="1" s="1"/>
  <c r="U25" i="1"/>
  <c r="BG25" i="1" s="1"/>
  <c r="AL24" i="1"/>
  <c r="AK24" i="1"/>
  <c r="BW24" i="1" s="1"/>
  <c r="AJ24" i="1"/>
  <c r="AI24" i="1"/>
  <c r="BU24" i="1" s="1"/>
  <c r="AH24" i="1"/>
  <c r="BT24" i="1" s="1"/>
  <c r="AG24" i="1"/>
  <c r="BS24" i="1" s="1"/>
  <c r="AF24" i="1"/>
  <c r="BR24" i="1" s="1"/>
  <c r="AE24" i="1"/>
  <c r="BQ24" i="1" s="1"/>
  <c r="AD24" i="1"/>
  <c r="BP24" i="1" s="1"/>
  <c r="AC24" i="1"/>
  <c r="BO24" i="1" s="1"/>
  <c r="AB24" i="1"/>
  <c r="BN24" i="1" s="1"/>
  <c r="AA24" i="1"/>
  <c r="BM24" i="1" s="1"/>
  <c r="Z24" i="1"/>
  <c r="BL24" i="1" s="1"/>
  <c r="Y24" i="1"/>
  <c r="BK24" i="1" s="1"/>
  <c r="X24" i="1"/>
  <c r="BJ24" i="1" s="1"/>
  <c r="W24" i="1"/>
  <c r="BI24" i="1" s="1"/>
  <c r="V24" i="1"/>
  <c r="BH24" i="1" s="1"/>
  <c r="U24" i="1"/>
  <c r="BG24" i="1" s="1"/>
  <c r="AL23" i="1"/>
  <c r="AK23" i="1"/>
  <c r="BW23" i="1" s="1"/>
  <c r="AJ23" i="1"/>
  <c r="AI23" i="1"/>
  <c r="BU23" i="1" s="1"/>
  <c r="AH23" i="1"/>
  <c r="BT23" i="1" s="1"/>
  <c r="AG23" i="1"/>
  <c r="BS23" i="1" s="1"/>
  <c r="AF23" i="1"/>
  <c r="BR23" i="1" s="1"/>
  <c r="AE23" i="1"/>
  <c r="BQ23" i="1" s="1"/>
  <c r="AD23" i="1"/>
  <c r="BP23" i="1" s="1"/>
  <c r="AC23" i="1"/>
  <c r="BO23" i="1" s="1"/>
  <c r="AB23" i="1"/>
  <c r="BN23" i="1" s="1"/>
  <c r="AA23" i="1"/>
  <c r="BM23" i="1" s="1"/>
  <c r="Z23" i="1"/>
  <c r="BL23" i="1" s="1"/>
  <c r="Y23" i="1"/>
  <c r="BK23" i="1" s="1"/>
  <c r="X23" i="1"/>
  <c r="BJ23" i="1" s="1"/>
  <c r="W23" i="1"/>
  <c r="BI23" i="1" s="1"/>
  <c r="V23" i="1"/>
  <c r="BH23" i="1" s="1"/>
  <c r="U23" i="1"/>
  <c r="BG23" i="1" s="1"/>
  <c r="AL22" i="1"/>
  <c r="AK22" i="1"/>
  <c r="BW22" i="1" s="1"/>
  <c r="AJ22" i="1"/>
  <c r="AI22" i="1"/>
  <c r="BU22" i="1" s="1"/>
  <c r="AH22" i="1"/>
  <c r="BT22" i="1" s="1"/>
  <c r="AG22" i="1"/>
  <c r="BS22" i="1" s="1"/>
  <c r="AF22" i="1"/>
  <c r="BR22" i="1" s="1"/>
  <c r="AE22" i="1"/>
  <c r="BQ22" i="1" s="1"/>
  <c r="AD22" i="1"/>
  <c r="BP22" i="1" s="1"/>
  <c r="AC22" i="1"/>
  <c r="BO22" i="1" s="1"/>
  <c r="AB22" i="1"/>
  <c r="BN22" i="1" s="1"/>
  <c r="AA22" i="1"/>
  <c r="BM22" i="1" s="1"/>
  <c r="Z22" i="1"/>
  <c r="BL22" i="1" s="1"/>
  <c r="Y22" i="1"/>
  <c r="BK22" i="1" s="1"/>
  <c r="X22" i="1"/>
  <c r="BJ22" i="1" s="1"/>
  <c r="W22" i="1"/>
  <c r="BI22" i="1" s="1"/>
  <c r="V22" i="1"/>
  <c r="BH22" i="1" s="1"/>
  <c r="U22" i="1"/>
  <c r="BG22" i="1" s="1"/>
  <c r="AL21" i="1"/>
  <c r="AK21" i="1"/>
  <c r="BW21" i="1" s="1"/>
  <c r="AJ21" i="1"/>
  <c r="AI21" i="1"/>
  <c r="BU21" i="1" s="1"/>
  <c r="AH21" i="1"/>
  <c r="BT21" i="1" s="1"/>
  <c r="AG21" i="1"/>
  <c r="BS21" i="1" s="1"/>
  <c r="AF21" i="1"/>
  <c r="BR21" i="1" s="1"/>
  <c r="AE21" i="1"/>
  <c r="BQ21" i="1" s="1"/>
  <c r="AD21" i="1"/>
  <c r="BP21" i="1" s="1"/>
  <c r="AC21" i="1"/>
  <c r="BO21" i="1" s="1"/>
  <c r="AB21" i="1"/>
  <c r="BN21" i="1" s="1"/>
  <c r="AA21" i="1"/>
  <c r="BM21" i="1" s="1"/>
  <c r="Z21" i="1"/>
  <c r="BL21" i="1" s="1"/>
  <c r="Y21" i="1"/>
  <c r="BK21" i="1" s="1"/>
  <c r="X21" i="1"/>
  <c r="BJ21" i="1" s="1"/>
  <c r="W21" i="1"/>
  <c r="BI21" i="1" s="1"/>
  <c r="V21" i="1"/>
  <c r="BH21" i="1" s="1"/>
  <c r="U21" i="1"/>
  <c r="BG21" i="1" s="1"/>
  <c r="AL20" i="1"/>
  <c r="AK20" i="1"/>
  <c r="BW20" i="1" s="1"/>
  <c r="AJ20" i="1"/>
  <c r="AI20" i="1"/>
  <c r="BU20" i="1" s="1"/>
  <c r="AH20" i="1"/>
  <c r="BT20" i="1" s="1"/>
  <c r="AG20" i="1"/>
  <c r="BS20" i="1" s="1"/>
  <c r="AF20" i="1"/>
  <c r="BR20" i="1" s="1"/>
  <c r="AE20" i="1"/>
  <c r="BQ20" i="1" s="1"/>
  <c r="AD20" i="1"/>
  <c r="BP20" i="1" s="1"/>
  <c r="AC20" i="1"/>
  <c r="BO20" i="1" s="1"/>
  <c r="AB20" i="1"/>
  <c r="BN20" i="1" s="1"/>
  <c r="AA20" i="1"/>
  <c r="BM20" i="1" s="1"/>
  <c r="Z20" i="1"/>
  <c r="BL20" i="1" s="1"/>
  <c r="Y20" i="1"/>
  <c r="BK20" i="1" s="1"/>
  <c r="X20" i="1"/>
  <c r="BJ20" i="1" s="1"/>
  <c r="W20" i="1"/>
  <c r="BI20" i="1" s="1"/>
  <c r="V20" i="1"/>
  <c r="BH20" i="1" s="1"/>
  <c r="U20" i="1"/>
  <c r="BG20" i="1" s="1"/>
  <c r="AL19" i="1"/>
  <c r="AK19" i="1"/>
  <c r="BW19" i="1" s="1"/>
  <c r="AJ19" i="1"/>
  <c r="AI19" i="1"/>
  <c r="BU19" i="1" s="1"/>
  <c r="AH19" i="1"/>
  <c r="BT19" i="1" s="1"/>
  <c r="AG19" i="1"/>
  <c r="BS19" i="1" s="1"/>
  <c r="AF19" i="1"/>
  <c r="BR19" i="1" s="1"/>
  <c r="AE19" i="1"/>
  <c r="BQ19" i="1" s="1"/>
  <c r="AD19" i="1"/>
  <c r="BP19" i="1" s="1"/>
  <c r="AC19" i="1"/>
  <c r="BO19" i="1" s="1"/>
  <c r="AB19" i="1"/>
  <c r="BN19" i="1" s="1"/>
  <c r="AA19" i="1"/>
  <c r="BM19" i="1" s="1"/>
  <c r="Z19" i="1"/>
  <c r="BL19" i="1" s="1"/>
  <c r="Y19" i="1"/>
  <c r="BK19" i="1" s="1"/>
  <c r="X19" i="1"/>
  <c r="BJ19" i="1" s="1"/>
  <c r="W19" i="1"/>
  <c r="BI19" i="1" s="1"/>
  <c r="V19" i="1"/>
  <c r="BH19" i="1" s="1"/>
  <c r="U19" i="1"/>
  <c r="BG19" i="1" s="1"/>
  <c r="AL18" i="1"/>
  <c r="AK18" i="1"/>
  <c r="BW18" i="1" s="1"/>
  <c r="AJ18" i="1"/>
  <c r="AI18" i="1"/>
  <c r="BU18" i="1" s="1"/>
  <c r="AH18" i="1"/>
  <c r="BT18" i="1" s="1"/>
  <c r="AG18" i="1"/>
  <c r="BS18" i="1" s="1"/>
  <c r="AF18" i="1"/>
  <c r="BR18" i="1" s="1"/>
  <c r="AE18" i="1"/>
  <c r="BQ18" i="1" s="1"/>
  <c r="AD18" i="1"/>
  <c r="BP18" i="1" s="1"/>
  <c r="AC18" i="1"/>
  <c r="BO18" i="1" s="1"/>
  <c r="AB18" i="1"/>
  <c r="BN18" i="1" s="1"/>
  <c r="AA18" i="1"/>
  <c r="BM18" i="1" s="1"/>
  <c r="Z18" i="1"/>
  <c r="BL18" i="1" s="1"/>
  <c r="Y18" i="1"/>
  <c r="BK18" i="1" s="1"/>
  <c r="X18" i="1"/>
  <c r="BJ18" i="1" s="1"/>
  <c r="W18" i="1"/>
  <c r="BI18" i="1" s="1"/>
  <c r="V18" i="1"/>
  <c r="BH18" i="1" s="1"/>
  <c r="U18" i="1"/>
  <c r="BG18" i="1" s="1"/>
  <c r="AL17" i="1"/>
  <c r="AK17" i="1"/>
  <c r="BW17" i="1" s="1"/>
  <c r="AJ17" i="1"/>
  <c r="AI17" i="1"/>
  <c r="BU17" i="1" s="1"/>
  <c r="AH17" i="1"/>
  <c r="BT17" i="1" s="1"/>
  <c r="AG17" i="1"/>
  <c r="BS17" i="1" s="1"/>
  <c r="AF17" i="1"/>
  <c r="BR17" i="1" s="1"/>
  <c r="AE17" i="1"/>
  <c r="BQ17" i="1" s="1"/>
  <c r="AD17" i="1"/>
  <c r="BP17" i="1" s="1"/>
  <c r="AC17" i="1"/>
  <c r="BO17" i="1" s="1"/>
  <c r="AB17" i="1"/>
  <c r="BN17" i="1" s="1"/>
  <c r="AA17" i="1"/>
  <c r="BM17" i="1" s="1"/>
  <c r="Z17" i="1"/>
  <c r="BL17" i="1" s="1"/>
  <c r="Y17" i="1"/>
  <c r="BK17" i="1" s="1"/>
  <c r="X17" i="1"/>
  <c r="BJ17" i="1" s="1"/>
  <c r="W17" i="1"/>
  <c r="BI17" i="1" s="1"/>
  <c r="V17" i="1"/>
  <c r="BH17" i="1" s="1"/>
  <c r="U17" i="1"/>
  <c r="BG17" i="1" s="1"/>
  <c r="AL16" i="1"/>
  <c r="AK16" i="1"/>
  <c r="BW16" i="1" s="1"/>
  <c r="AJ16" i="1"/>
  <c r="AI16" i="1"/>
  <c r="BU16" i="1" s="1"/>
  <c r="AH16" i="1"/>
  <c r="BT16" i="1" s="1"/>
  <c r="AG16" i="1"/>
  <c r="BS16" i="1" s="1"/>
  <c r="AF16" i="1"/>
  <c r="BR16" i="1" s="1"/>
  <c r="AE16" i="1"/>
  <c r="BQ16" i="1" s="1"/>
  <c r="AD16" i="1"/>
  <c r="BP16" i="1" s="1"/>
  <c r="AC16" i="1"/>
  <c r="BO16" i="1" s="1"/>
  <c r="AB16" i="1"/>
  <c r="BN16" i="1" s="1"/>
  <c r="AA16" i="1"/>
  <c r="BM16" i="1" s="1"/>
  <c r="Z16" i="1"/>
  <c r="BL16" i="1" s="1"/>
  <c r="Y16" i="1"/>
  <c r="BK16" i="1" s="1"/>
  <c r="X16" i="1"/>
  <c r="BJ16" i="1" s="1"/>
  <c r="W16" i="1"/>
  <c r="BI16" i="1" s="1"/>
  <c r="V16" i="1"/>
  <c r="BH16" i="1" s="1"/>
  <c r="U16" i="1"/>
  <c r="BG16" i="1" s="1"/>
  <c r="AL15" i="1"/>
  <c r="AK15" i="1"/>
  <c r="BW15" i="1" s="1"/>
  <c r="AJ15" i="1"/>
  <c r="AI15" i="1"/>
  <c r="BU15" i="1" s="1"/>
  <c r="AH15" i="1"/>
  <c r="BT15" i="1" s="1"/>
  <c r="AG15" i="1"/>
  <c r="BS15" i="1" s="1"/>
  <c r="AF15" i="1"/>
  <c r="BR15" i="1" s="1"/>
  <c r="AE15" i="1"/>
  <c r="BQ15" i="1" s="1"/>
  <c r="AD15" i="1"/>
  <c r="BP15" i="1" s="1"/>
  <c r="AC15" i="1"/>
  <c r="BO15" i="1" s="1"/>
  <c r="AB15" i="1"/>
  <c r="BN15" i="1" s="1"/>
  <c r="AA15" i="1"/>
  <c r="BM15" i="1" s="1"/>
  <c r="Z15" i="1"/>
  <c r="BL15" i="1" s="1"/>
  <c r="Y15" i="1"/>
  <c r="BK15" i="1" s="1"/>
  <c r="X15" i="1"/>
  <c r="BJ15" i="1" s="1"/>
  <c r="W15" i="1"/>
  <c r="BI15" i="1" s="1"/>
  <c r="V15" i="1"/>
  <c r="BH15" i="1" s="1"/>
  <c r="U15" i="1"/>
  <c r="BG15" i="1" s="1"/>
  <c r="AL14" i="1"/>
  <c r="AK14" i="1"/>
  <c r="BW14" i="1" s="1"/>
  <c r="AJ14" i="1"/>
  <c r="AI14" i="1"/>
  <c r="BU14" i="1" s="1"/>
  <c r="AH14" i="1"/>
  <c r="BT14" i="1" s="1"/>
  <c r="AG14" i="1"/>
  <c r="BS14" i="1" s="1"/>
  <c r="AF14" i="1"/>
  <c r="BR14" i="1" s="1"/>
  <c r="AE14" i="1"/>
  <c r="BQ14" i="1" s="1"/>
  <c r="AD14" i="1"/>
  <c r="BP14" i="1" s="1"/>
  <c r="AC14" i="1"/>
  <c r="BO14" i="1" s="1"/>
  <c r="AB14" i="1"/>
  <c r="BN14" i="1" s="1"/>
  <c r="AA14" i="1"/>
  <c r="BM14" i="1" s="1"/>
  <c r="Z14" i="1"/>
  <c r="BL14" i="1" s="1"/>
  <c r="Y14" i="1"/>
  <c r="BK14" i="1" s="1"/>
  <c r="X14" i="1"/>
  <c r="BJ14" i="1" s="1"/>
  <c r="W14" i="1"/>
  <c r="BI14" i="1" s="1"/>
  <c r="V14" i="1"/>
  <c r="BH14" i="1" s="1"/>
  <c r="U14" i="1"/>
  <c r="BG14" i="1" s="1"/>
  <c r="AL13" i="1"/>
  <c r="AK13" i="1"/>
  <c r="BW13" i="1" s="1"/>
  <c r="AJ13" i="1"/>
  <c r="AI13" i="1"/>
  <c r="BU13" i="1" s="1"/>
  <c r="AH13" i="1"/>
  <c r="BT13" i="1" s="1"/>
  <c r="AG13" i="1"/>
  <c r="BS13" i="1" s="1"/>
  <c r="AF13" i="1"/>
  <c r="BR13" i="1" s="1"/>
  <c r="AE13" i="1"/>
  <c r="BQ13" i="1" s="1"/>
  <c r="AD13" i="1"/>
  <c r="BP13" i="1" s="1"/>
  <c r="AC13" i="1"/>
  <c r="BO13" i="1" s="1"/>
  <c r="AB13" i="1"/>
  <c r="BN13" i="1" s="1"/>
  <c r="AA13" i="1"/>
  <c r="BM13" i="1" s="1"/>
  <c r="Z13" i="1"/>
  <c r="BL13" i="1" s="1"/>
  <c r="Y13" i="1"/>
  <c r="BK13" i="1" s="1"/>
  <c r="X13" i="1"/>
  <c r="BJ13" i="1" s="1"/>
  <c r="W13" i="1"/>
  <c r="BI13" i="1" s="1"/>
  <c r="V13" i="1"/>
  <c r="BH13" i="1" s="1"/>
  <c r="U13" i="1"/>
  <c r="BG13" i="1" s="1"/>
  <c r="AL12" i="1"/>
  <c r="AK12" i="1"/>
  <c r="BW12" i="1" s="1"/>
  <c r="AJ12" i="1"/>
  <c r="AI12" i="1"/>
  <c r="BU12" i="1" s="1"/>
  <c r="AH12" i="1"/>
  <c r="BT12" i="1" s="1"/>
  <c r="AG12" i="1"/>
  <c r="BS12" i="1" s="1"/>
  <c r="AF12" i="1"/>
  <c r="BR12" i="1" s="1"/>
  <c r="AE12" i="1"/>
  <c r="BQ12" i="1" s="1"/>
  <c r="AD12" i="1"/>
  <c r="BP12" i="1" s="1"/>
  <c r="AC12" i="1"/>
  <c r="BO12" i="1" s="1"/>
  <c r="AB12" i="1"/>
  <c r="BN12" i="1" s="1"/>
  <c r="AA12" i="1"/>
  <c r="BM12" i="1" s="1"/>
  <c r="Z12" i="1"/>
  <c r="BL12" i="1" s="1"/>
  <c r="Y12" i="1"/>
  <c r="BK12" i="1" s="1"/>
  <c r="X12" i="1"/>
  <c r="BJ12" i="1" s="1"/>
  <c r="W12" i="1"/>
  <c r="BI12" i="1" s="1"/>
  <c r="V12" i="1"/>
  <c r="BH12" i="1" s="1"/>
  <c r="U12" i="1"/>
  <c r="BG12" i="1" s="1"/>
  <c r="AL11" i="1"/>
  <c r="AK11" i="1"/>
  <c r="BW11" i="1" s="1"/>
  <c r="AJ11" i="1"/>
  <c r="AI11" i="1"/>
  <c r="BU11" i="1" s="1"/>
  <c r="AH11" i="1"/>
  <c r="BT11" i="1" s="1"/>
  <c r="AG11" i="1"/>
  <c r="BS11" i="1" s="1"/>
  <c r="AF11" i="1"/>
  <c r="BR11" i="1" s="1"/>
  <c r="AE11" i="1"/>
  <c r="BQ11" i="1" s="1"/>
  <c r="AD11" i="1"/>
  <c r="BP11" i="1" s="1"/>
  <c r="AC11" i="1"/>
  <c r="BO11" i="1" s="1"/>
  <c r="AB11" i="1"/>
  <c r="BN11" i="1" s="1"/>
  <c r="AA11" i="1"/>
  <c r="BM11" i="1" s="1"/>
  <c r="Z11" i="1"/>
  <c r="BL11" i="1" s="1"/>
  <c r="Y11" i="1"/>
  <c r="BK11" i="1" s="1"/>
  <c r="X11" i="1"/>
  <c r="BJ11" i="1" s="1"/>
  <c r="W11" i="1"/>
  <c r="BI11" i="1" s="1"/>
  <c r="V11" i="1"/>
  <c r="BH11" i="1" s="1"/>
  <c r="U11" i="1"/>
  <c r="BG11" i="1" s="1"/>
  <c r="AL10" i="1"/>
  <c r="AK10" i="1"/>
  <c r="BW10" i="1" s="1"/>
  <c r="AJ10" i="1"/>
  <c r="AI10" i="1"/>
  <c r="BU10" i="1" s="1"/>
  <c r="AH10" i="1"/>
  <c r="BT10" i="1" s="1"/>
  <c r="AG10" i="1"/>
  <c r="BS10" i="1" s="1"/>
  <c r="AF10" i="1"/>
  <c r="BR10" i="1" s="1"/>
  <c r="AE10" i="1"/>
  <c r="BQ10" i="1" s="1"/>
  <c r="AD10" i="1"/>
  <c r="BP10" i="1" s="1"/>
  <c r="AC10" i="1"/>
  <c r="BO10" i="1" s="1"/>
  <c r="AB10" i="1"/>
  <c r="BN10" i="1" s="1"/>
  <c r="AA10" i="1"/>
  <c r="BM10" i="1" s="1"/>
  <c r="Z10" i="1"/>
  <c r="BL10" i="1" s="1"/>
  <c r="Y10" i="1"/>
  <c r="BK10" i="1" s="1"/>
  <c r="X10" i="1"/>
  <c r="BJ10" i="1" s="1"/>
  <c r="W10" i="1"/>
  <c r="BI10" i="1" s="1"/>
  <c r="V10" i="1"/>
  <c r="BH10" i="1" s="1"/>
  <c r="U10" i="1"/>
  <c r="BG10" i="1" s="1"/>
  <c r="AL9" i="1"/>
  <c r="AK9" i="1"/>
  <c r="BW9" i="1" s="1"/>
  <c r="AJ9" i="1"/>
  <c r="AI9" i="1"/>
  <c r="BU9" i="1" s="1"/>
  <c r="AH9" i="1"/>
  <c r="BT9" i="1" s="1"/>
  <c r="AG9" i="1"/>
  <c r="BS9" i="1" s="1"/>
  <c r="AF9" i="1"/>
  <c r="BR9" i="1" s="1"/>
  <c r="AE9" i="1"/>
  <c r="BQ9" i="1" s="1"/>
  <c r="AD9" i="1"/>
  <c r="BP9" i="1" s="1"/>
  <c r="AC9" i="1"/>
  <c r="BO9" i="1" s="1"/>
  <c r="AB9" i="1"/>
  <c r="BN9" i="1" s="1"/>
  <c r="AA9" i="1"/>
  <c r="BM9" i="1" s="1"/>
  <c r="Z9" i="1"/>
  <c r="BL9" i="1" s="1"/>
  <c r="Y9" i="1"/>
  <c r="BK9" i="1" s="1"/>
  <c r="X9" i="1"/>
  <c r="BJ9" i="1" s="1"/>
  <c r="W9" i="1"/>
  <c r="BI9" i="1" s="1"/>
  <c r="V9" i="1"/>
  <c r="BH9" i="1" s="1"/>
  <c r="U9" i="1"/>
  <c r="BG9" i="1" s="1"/>
  <c r="AL8" i="1"/>
  <c r="AK8" i="1"/>
  <c r="BW8" i="1" s="1"/>
  <c r="AJ8" i="1"/>
  <c r="AI8" i="1"/>
  <c r="BU8" i="1" s="1"/>
  <c r="AH8" i="1"/>
  <c r="BT8" i="1" s="1"/>
  <c r="AG8" i="1"/>
  <c r="BS8" i="1" s="1"/>
  <c r="AF8" i="1"/>
  <c r="BR8" i="1" s="1"/>
  <c r="AE8" i="1"/>
  <c r="BQ8" i="1" s="1"/>
  <c r="AD8" i="1"/>
  <c r="BP8" i="1" s="1"/>
  <c r="AC8" i="1"/>
  <c r="BO8" i="1" s="1"/>
  <c r="AB8" i="1"/>
  <c r="BN8" i="1" s="1"/>
  <c r="AA8" i="1"/>
  <c r="BM8" i="1" s="1"/>
  <c r="Z8" i="1"/>
  <c r="BL8" i="1" s="1"/>
  <c r="Y8" i="1"/>
  <c r="BK8" i="1" s="1"/>
  <c r="X8" i="1"/>
  <c r="BJ8" i="1" s="1"/>
  <c r="W8" i="1"/>
  <c r="BI8" i="1" s="1"/>
  <c r="V8" i="1"/>
  <c r="BH8" i="1" s="1"/>
  <c r="U8" i="1"/>
  <c r="BG8" i="1" s="1"/>
  <c r="AL7" i="1"/>
  <c r="F10" i="2" s="1"/>
  <c r="AK7" i="1"/>
  <c r="BW7" i="1" s="1"/>
  <c r="AJ7" i="1"/>
  <c r="G10" i="2" s="1"/>
  <c r="AI7" i="1"/>
  <c r="BU7" i="1" s="1"/>
  <c r="AH7" i="1"/>
  <c r="BT7" i="1" s="1"/>
  <c r="AG7" i="1"/>
  <c r="BS7" i="1" s="1"/>
  <c r="AF7" i="1"/>
  <c r="BR7" i="1" s="1"/>
  <c r="AE7" i="1"/>
  <c r="BQ7" i="1" s="1"/>
  <c r="AD7" i="1"/>
  <c r="BP7" i="1" s="1"/>
  <c r="AC7" i="1"/>
  <c r="BO7" i="1" s="1"/>
  <c r="AB7" i="1"/>
  <c r="BN7" i="1" s="1"/>
  <c r="AA7" i="1"/>
  <c r="BM7" i="1" s="1"/>
  <c r="Z7" i="1"/>
  <c r="BL7" i="1" s="1"/>
  <c r="Y7" i="1"/>
  <c r="BK7" i="1" s="1"/>
  <c r="X7" i="1"/>
  <c r="BJ7" i="1" s="1"/>
  <c r="W7" i="1"/>
  <c r="BI7" i="1" s="1"/>
  <c r="V7" i="1"/>
  <c r="BH7" i="1" s="1"/>
  <c r="U7" i="1"/>
  <c r="BG7" i="1" s="1"/>
  <c r="AL6" i="1"/>
  <c r="F9" i="2" s="1"/>
  <c r="AK6" i="1"/>
  <c r="BW6" i="1" s="1"/>
  <c r="AJ6" i="1"/>
  <c r="G9" i="2" s="1"/>
  <c r="AI6" i="1"/>
  <c r="BU6" i="1" s="1"/>
  <c r="AH6" i="1"/>
  <c r="BT6" i="1" s="1"/>
  <c r="AG6" i="1"/>
  <c r="BS6" i="1" s="1"/>
  <c r="AF6" i="1"/>
  <c r="BR6" i="1" s="1"/>
  <c r="AE6" i="1"/>
  <c r="BQ6" i="1" s="1"/>
  <c r="AD6" i="1"/>
  <c r="BP6" i="1" s="1"/>
  <c r="AC6" i="1"/>
  <c r="BO6" i="1" s="1"/>
  <c r="AB6" i="1"/>
  <c r="BN6" i="1" s="1"/>
  <c r="AA6" i="1"/>
  <c r="BM6" i="1" s="1"/>
  <c r="Z6" i="1"/>
  <c r="BL6" i="1" s="1"/>
  <c r="Y6" i="1"/>
  <c r="BK6" i="1" s="1"/>
  <c r="X6" i="1"/>
  <c r="BJ6" i="1" s="1"/>
  <c r="W6" i="1"/>
  <c r="BI6" i="1" s="1"/>
  <c r="V6" i="1"/>
  <c r="BH6" i="1" s="1"/>
  <c r="U6" i="1"/>
  <c r="BG6" i="1" s="1"/>
  <c r="AL5" i="1"/>
  <c r="F8" i="2" s="1"/>
  <c r="AK5" i="1"/>
  <c r="BW5" i="1" s="1"/>
  <c r="AJ5" i="1"/>
  <c r="G8" i="2" s="1"/>
  <c r="AI5" i="1"/>
  <c r="BU5" i="1" s="1"/>
  <c r="AH5" i="1"/>
  <c r="BT5" i="1" s="1"/>
  <c r="AG5" i="1"/>
  <c r="BS5" i="1" s="1"/>
  <c r="AF5" i="1"/>
  <c r="BR5" i="1" s="1"/>
  <c r="AE5" i="1"/>
  <c r="BQ5" i="1" s="1"/>
  <c r="AD5" i="1"/>
  <c r="BP5" i="1" s="1"/>
  <c r="AC5" i="1"/>
  <c r="BO5" i="1" s="1"/>
  <c r="AB5" i="1"/>
  <c r="BN5" i="1" s="1"/>
  <c r="AA5" i="1"/>
  <c r="BM5" i="1" s="1"/>
  <c r="Z5" i="1"/>
  <c r="BL5" i="1" s="1"/>
  <c r="Y5" i="1"/>
  <c r="BK5" i="1" s="1"/>
  <c r="X5" i="1"/>
  <c r="BJ5" i="1" s="1"/>
  <c r="W5" i="1"/>
  <c r="BI5" i="1" s="1"/>
  <c r="V5" i="1"/>
  <c r="BH5" i="1" s="1"/>
  <c r="U5" i="1"/>
  <c r="BG5" i="1" s="1"/>
  <c r="AL4" i="1"/>
  <c r="F7" i="2" s="1"/>
  <c r="AK4" i="1"/>
  <c r="AJ4" i="1"/>
  <c r="G7" i="2" s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I10" i="2" s="1"/>
  <c r="AN7" i="1"/>
  <c r="J10" i="2" s="1"/>
  <c r="A11" i="2" l="1"/>
  <c r="C10" i="2"/>
  <c r="D10" i="2"/>
  <c r="G11" i="2"/>
  <c r="J11" i="2"/>
  <c r="BX6" i="1"/>
  <c r="BX8" i="1"/>
  <c r="BX10" i="1"/>
  <c r="BX12" i="1"/>
  <c r="BX14" i="1"/>
  <c r="BX16" i="1"/>
  <c r="BX18" i="1"/>
  <c r="BX20" i="1"/>
  <c r="BX22" i="1"/>
  <c r="BX24" i="1"/>
  <c r="BX26" i="1"/>
  <c r="BX28" i="1"/>
  <c r="BX30" i="1"/>
  <c r="BX32" i="1"/>
  <c r="BX34" i="1"/>
  <c r="BX36" i="1"/>
  <c r="BX38" i="1"/>
  <c r="BX40" i="1"/>
  <c r="BX42" i="1"/>
  <c r="BX44" i="1"/>
  <c r="BX46" i="1"/>
  <c r="BX48" i="1"/>
  <c r="BX50" i="1"/>
  <c r="BX52" i="1"/>
  <c r="BX54" i="1"/>
  <c r="BX56" i="1"/>
  <c r="BX58" i="1"/>
  <c r="BX60" i="1"/>
  <c r="BX62" i="1"/>
  <c r="BX5" i="1"/>
  <c r="BX7" i="1"/>
  <c r="BX9" i="1"/>
  <c r="BX11" i="1"/>
  <c r="BX13" i="1"/>
  <c r="BX15" i="1"/>
  <c r="BX17" i="1"/>
  <c r="BX19" i="1"/>
  <c r="BX21" i="1"/>
  <c r="BX23" i="1"/>
  <c r="BX25" i="1"/>
  <c r="BX27" i="1"/>
  <c r="BX29" i="1"/>
  <c r="BX31" i="1"/>
  <c r="BX33" i="1"/>
  <c r="BX35" i="1"/>
  <c r="BX37" i="1"/>
  <c r="BX39" i="1"/>
  <c r="BX41" i="1"/>
  <c r="BX43" i="1"/>
  <c r="BX45" i="1"/>
  <c r="BX47" i="1"/>
  <c r="BX49" i="1"/>
  <c r="BX51" i="1"/>
  <c r="BX53" i="1"/>
  <c r="BX55" i="1"/>
  <c r="BX57" i="1"/>
  <c r="BX59" i="1"/>
  <c r="BX61" i="1"/>
  <c r="BX63" i="1"/>
  <c r="BV6" i="1"/>
  <c r="BV8" i="1"/>
  <c r="BV10" i="1"/>
  <c r="BV12" i="1"/>
  <c r="BV14" i="1"/>
  <c r="BV16" i="1"/>
  <c r="BV18" i="1"/>
  <c r="BV20" i="1"/>
  <c r="BV22" i="1"/>
  <c r="BV24" i="1"/>
  <c r="BV26" i="1"/>
  <c r="BV28" i="1"/>
  <c r="BV30" i="1"/>
  <c r="BV32" i="1"/>
  <c r="BV34" i="1"/>
  <c r="BV36" i="1"/>
  <c r="BV38" i="1"/>
  <c r="BV40" i="1"/>
  <c r="BV42" i="1"/>
  <c r="BV44" i="1"/>
  <c r="BV46" i="1"/>
  <c r="BV48" i="1"/>
  <c r="BV50" i="1"/>
  <c r="BV52" i="1"/>
  <c r="BV54" i="1"/>
  <c r="BV56" i="1"/>
  <c r="BV58" i="1"/>
  <c r="BV60" i="1"/>
  <c r="BV62" i="1"/>
  <c r="BV63" i="1"/>
  <c r="BV5" i="1"/>
  <c r="BV7" i="1"/>
  <c r="BV9" i="1"/>
  <c r="BV11" i="1"/>
  <c r="BV13" i="1"/>
  <c r="BV15" i="1"/>
  <c r="BV17" i="1"/>
  <c r="BV19" i="1"/>
  <c r="BV21" i="1"/>
  <c r="BV23" i="1"/>
  <c r="BV25" i="1"/>
  <c r="BV27" i="1"/>
  <c r="BV29" i="1"/>
  <c r="BV31" i="1"/>
  <c r="BV33" i="1"/>
  <c r="BV35" i="1"/>
  <c r="BV37" i="1"/>
  <c r="BV39" i="1"/>
  <c r="BV41" i="1"/>
  <c r="BV43" i="1"/>
  <c r="BV45" i="1"/>
  <c r="BV47" i="1"/>
  <c r="BV49" i="1"/>
  <c r="BV51" i="1"/>
  <c r="BV53" i="1"/>
  <c r="BV55" i="1"/>
  <c r="BV57" i="1"/>
  <c r="BV59" i="1"/>
  <c r="BV61" i="1"/>
  <c r="BX4" i="1"/>
  <c r="BG4" i="1"/>
  <c r="BO4" i="1"/>
  <c r="BW4" i="1"/>
  <c r="BK4" i="1"/>
  <c r="BS4" i="1"/>
  <c r="BH4" i="1"/>
  <c r="BL4" i="1"/>
  <c r="BP4" i="1"/>
  <c r="BT4" i="1"/>
  <c r="BI4" i="1"/>
  <c r="BM4" i="1"/>
  <c r="BQ4" i="1"/>
  <c r="BU4" i="1"/>
  <c r="BJ4" i="1"/>
  <c r="BN4" i="1"/>
  <c r="BR4" i="1"/>
  <c r="BV4" i="1"/>
  <c r="A12" i="2" l="1"/>
  <c r="D11" i="2"/>
  <c r="C11" i="2"/>
  <c r="F11" i="2"/>
  <c r="I11" i="2"/>
  <c r="A13" i="2" l="1"/>
  <c r="C12" i="2"/>
  <c r="D12" i="2"/>
  <c r="G12" i="2"/>
  <c r="I12" i="2"/>
  <c r="F12" i="2"/>
  <c r="J12" i="2"/>
  <c r="A14" i="2" l="1"/>
  <c r="D13" i="2"/>
  <c r="C13" i="2"/>
  <c r="I13" i="2"/>
  <c r="J13" i="2"/>
  <c r="F13" i="2"/>
  <c r="G13" i="2"/>
  <c r="A15" i="2" l="1"/>
  <c r="C14" i="2"/>
  <c r="D14" i="2"/>
  <c r="F14" i="2"/>
  <c r="G14" i="2"/>
  <c r="I14" i="2"/>
  <c r="J14" i="2"/>
  <c r="A16" i="2" l="1"/>
  <c r="D15" i="2"/>
  <c r="C15" i="2"/>
  <c r="F15" i="2"/>
  <c r="G15" i="2"/>
  <c r="J15" i="2"/>
  <c r="I15" i="2"/>
  <c r="A17" i="2" l="1"/>
  <c r="C16" i="2"/>
  <c r="D16" i="2"/>
  <c r="J16" i="2"/>
  <c r="I16" i="2"/>
  <c r="F16" i="2"/>
  <c r="G16" i="2"/>
  <c r="A18" i="2" l="1"/>
  <c r="D17" i="2"/>
  <c r="C17" i="2"/>
  <c r="G17" i="2"/>
  <c r="I17" i="2"/>
  <c r="J17" i="2"/>
  <c r="F17" i="2"/>
  <c r="A19" i="2" l="1"/>
  <c r="C18" i="2"/>
  <c r="D18" i="2"/>
  <c r="I18" i="2"/>
  <c r="J18" i="2"/>
  <c r="G18" i="2"/>
  <c r="F18" i="2"/>
  <c r="A20" i="2" l="1"/>
  <c r="D19" i="2"/>
  <c r="C19" i="2"/>
  <c r="F19" i="2"/>
  <c r="I19" i="2"/>
  <c r="G19" i="2"/>
  <c r="J19" i="2"/>
  <c r="A21" i="2" l="1"/>
  <c r="C20" i="2"/>
  <c r="D20" i="2"/>
  <c r="J20" i="2"/>
  <c r="G20" i="2"/>
  <c r="I20" i="2"/>
  <c r="F20" i="2"/>
  <c r="A22" i="2" l="1"/>
  <c r="D21" i="2"/>
  <c r="C21" i="2"/>
  <c r="I21" i="2"/>
  <c r="F21" i="2"/>
  <c r="J21" i="2"/>
  <c r="G21" i="2"/>
  <c r="A23" i="2" l="1"/>
  <c r="C22" i="2"/>
  <c r="D22" i="2"/>
  <c r="I22" i="2"/>
  <c r="F22" i="2"/>
  <c r="J22" i="2"/>
  <c r="G22" i="2"/>
  <c r="A24" i="2" l="1"/>
  <c r="D23" i="2"/>
  <c r="C23" i="2"/>
  <c r="F23" i="2"/>
  <c r="G23" i="2"/>
  <c r="J23" i="2"/>
  <c r="I23" i="2"/>
  <c r="A25" i="2" l="1"/>
  <c r="C24" i="2"/>
  <c r="D24" i="2"/>
  <c r="J24" i="2"/>
  <c r="G24" i="2"/>
  <c r="I24" i="2"/>
  <c r="F24" i="2"/>
  <c r="A26" i="2" l="1"/>
  <c r="D25" i="2"/>
  <c r="C25" i="2"/>
  <c r="F25" i="2"/>
  <c r="I25" i="2"/>
  <c r="G25" i="2"/>
  <c r="J25" i="2"/>
  <c r="A27" i="2" l="1"/>
  <c r="C26" i="2"/>
  <c r="D26" i="2"/>
  <c r="F26" i="2"/>
  <c r="J26" i="2"/>
  <c r="I26" i="2"/>
  <c r="G26" i="2"/>
  <c r="A28" i="2" l="1"/>
  <c r="D27" i="2"/>
  <c r="C27" i="2"/>
  <c r="J27" i="2"/>
  <c r="I27" i="2"/>
  <c r="G27" i="2"/>
  <c r="F27" i="2"/>
  <c r="A29" i="2" l="1"/>
  <c r="C28" i="2"/>
  <c r="D28" i="2"/>
  <c r="F28" i="2"/>
  <c r="G28" i="2"/>
  <c r="J28" i="2"/>
  <c r="I28" i="2"/>
  <c r="A30" i="2" l="1"/>
  <c r="D29" i="2"/>
  <c r="C29" i="2"/>
  <c r="I29" i="2"/>
  <c r="G29" i="2"/>
  <c r="J29" i="2"/>
  <c r="F29" i="2"/>
  <c r="A31" i="2" l="1"/>
  <c r="C30" i="2"/>
  <c r="D30" i="2"/>
  <c r="F30" i="2"/>
  <c r="G30" i="2"/>
  <c r="I30" i="2"/>
  <c r="J30" i="2"/>
  <c r="A32" i="2" l="1"/>
  <c r="D31" i="2"/>
  <c r="C31" i="2"/>
  <c r="I31" i="2"/>
  <c r="G31" i="2"/>
  <c r="J31" i="2"/>
  <c r="F31" i="2"/>
  <c r="A33" i="2" l="1"/>
  <c r="C32" i="2"/>
  <c r="D32" i="2"/>
  <c r="J32" i="2"/>
  <c r="I32" i="2"/>
  <c r="G32" i="2"/>
  <c r="F32" i="2"/>
  <c r="A34" i="2" l="1"/>
  <c r="D33" i="2"/>
  <c r="C33" i="2"/>
  <c r="F33" i="2"/>
  <c r="G33" i="2"/>
  <c r="I33" i="2"/>
  <c r="J33" i="2"/>
  <c r="A35" i="2" l="1"/>
  <c r="C34" i="2"/>
  <c r="D34" i="2"/>
  <c r="G34" i="2"/>
  <c r="F34" i="2"/>
  <c r="J34" i="2"/>
  <c r="I34" i="2"/>
  <c r="A36" i="2" l="1"/>
  <c r="D35" i="2"/>
  <c r="C35" i="2"/>
  <c r="F35" i="2"/>
  <c r="G35" i="2"/>
  <c r="I35" i="2"/>
  <c r="J35" i="2"/>
  <c r="A37" i="2" l="1"/>
  <c r="C36" i="2"/>
  <c r="D36" i="2"/>
  <c r="I36" i="2"/>
  <c r="G36" i="2"/>
  <c r="J36" i="2"/>
  <c r="F36" i="2"/>
  <c r="A38" i="2" l="1"/>
  <c r="D37" i="2"/>
  <c r="C37" i="2"/>
  <c r="J37" i="2"/>
  <c r="F37" i="2"/>
  <c r="I37" i="2"/>
  <c r="G37" i="2"/>
  <c r="A39" i="2" l="1"/>
  <c r="C38" i="2"/>
  <c r="D38" i="2"/>
  <c r="I38" i="2"/>
  <c r="F38" i="2"/>
  <c r="J38" i="2"/>
  <c r="G38" i="2"/>
  <c r="A40" i="2" l="1"/>
  <c r="D39" i="2"/>
  <c r="C39" i="2"/>
  <c r="G39" i="2"/>
  <c r="I39" i="2"/>
  <c r="F39" i="2"/>
  <c r="J39" i="2"/>
  <c r="A41" i="2" l="1"/>
  <c r="C40" i="2"/>
  <c r="D40" i="2"/>
  <c r="J40" i="2"/>
  <c r="I40" i="2"/>
  <c r="G40" i="2"/>
  <c r="F40" i="2"/>
  <c r="A42" i="2" l="1"/>
  <c r="D41" i="2"/>
  <c r="C41" i="2"/>
  <c r="I41" i="2"/>
  <c r="F41" i="2"/>
  <c r="G41" i="2"/>
  <c r="J41" i="2"/>
  <c r="A43" i="2" l="1"/>
  <c r="C42" i="2"/>
  <c r="D42" i="2"/>
  <c r="F42" i="2"/>
  <c r="J42" i="2"/>
  <c r="I42" i="2"/>
  <c r="G42" i="2"/>
  <c r="A44" i="2" l="1"/>
  <c r="D43" i="2"/>
  <c r="C43" i="2"/>
  <c r="J43" i="2"/>
  <c r="G43" i="2"/>
  <c r="I43" i="2"/>
  <c r="F43" i="2"/>
  <c r="A45" i="2" l="1"/>
  <c r="C44" i="2"/>
  <c r="D44" i="2"/>
  <c r="G44" i="2"/>
  <c r="J44" i="2"/>
  <c r="F44" i="2"/>
  <c r="I44" i="2"/>
  <c r="A46" i="2" l="1"/>
  <c r="D45" i="2"/>
  <c r="C45" i="2"/>
  <c r="F45" i="2"/>
  <c r="J45" i="2"/>
  <c r="G45" i="2"/>
  <c r="I45" i="2"/>
  <c r="A47" i="2" l="1"/>
  <c r="C46" i="2"/>
  <c r="D46" i="2"/>
  <c r="F46" i="2"/>
  <c r="G46" i="2"/>
  <c r="I46" i="2"/>
  <c r="J46" i="2"/>
  <c r="A48" i="2" l="1"/>
  <c r="D47" i="2"/>
  <c r="C47" i="2"/>
  <c r="I47" i="2"/>
  <c r="G47" i="2"/>
  <c r="J47" i="2"/>
  <c r="F47" i="2"/>
  <c r="A49" i="2" l="1"/>
  <c r="C48" i="2"/>
  <c r="D48" i="2"/>
  <c r="J48" i="2"/>
  <c r="I48" i="2"/>
  <c r="G48" i="2"/>
  <c r="F48" i="2"/>
  <c r="A50" i="2" l="1"/>
  <c r="D49" i="2"/>
  <c r="C49" i="2"/>
  <c r="F49" i="2"/>
  <c r="I49" i="2"/>
  <c r="J49" i="2"/>
  <c r="G49" i="2"/>
  <c r="A51" i="2" l="1"/>
  <c r="C50" i="2"/>
  <c r="D50" i="2"/>
  <c r="F50" i="2"/>
  <c r="G50" i="2"/>
  <c r="J50" i="2"/>
  <c r="I50" i="2"/>
  <c r="A52" i="2" l="1"/>
  <c r="D51" i="2"/>
  <c r="C51" i="2"/>
  <c r="I51" i="2"/>
  <c r="G51" i="2"/>
  <c r="F51" i="2"/>
  <c r="J51" i="2"/>
  <c r="A53" i="2" l="1"/>
  <c r="C52" i="2"/>
  <c r="D52" i="2"/>
  <c r="I52" i="2"/>
  <c r="J52" i="2"/>
  <c r="F52" i="2"/>
  <c r="G52" i="2"/>
  <c r="A54" i="2" l="1"/>
  <c r="D53" i="2"/>
  <c r="C53" i="2"/>
  <c r="F53" i="2"/>
  <c r="J53" i="2"/>
  <c r="G53" i="2"/>
  <c r="I53" i="2"/>
  <c r="A55" i="2" l="1"/>
  <c r="C54" i="2"/>
  <c r="D54" i="2"/>
  <c r="F54" i="2"/>
  <c r="G54" i="2"/>
  <c r="I54" i="2"/>
  <c r="J54" i="2"/>
  <c r="A56" i="2" l="1"/>
  <c r="D55" i="2"/>
  <c r="C55" i="2"/>
  <c r="G55" i="2"/>
  <c r="J55" i="2"/>
  <c r="F55" i="2"/>
  <c r="I55" i="2"/>
  <c r="A57" i="2" l="1"/>
  <c r="C56" i="2"/>
  <c r="D56" i="2"/>
  <c r="J56" i="2"/>
  <c r="I56" i="2"/>
  <c r="G56" i="2"/>
  <c r="F56" i="2"/>
  <c r="A58" i="2" l="1"/>
  <c r="D57" i="2"/>
  <c r="C57" i="2"/>
  <c r="F57" i="2"/>
  <c r="G57" i="2"/>
  <c r="I57" i="2"/>
  <c r="J57" i="2"/>
  <c r="A59" i="2" l="1"/>
  <c r="C58" i="2"/>
  <c r="D58" i="2"/>
  <c r="F58" i="2"/>
  <c r="G58" i="2"/>
  <c r="J58" i="2"/>
  <c r="I58" i="2"/>
  <c r="A60" i="2" l="1"/>
  <c r="D59" i="2"/>
  <c r="C59" i="2"/>
  <c r="I59" i="2"/>
  <c r="J59" i="2"/>
  <c r="G59" i="2"/>
  <c r="F59" i="2"/>
  <c r="A61" i="2" l="1"/>
  <c r="C60" i="2"/>
  <c r="D60" i="2"/>
  <c r="I60" i="2"/>
  <c r="J60" i="2"/>
  <c r="F60" i="2"/>
  <c r="G60" i="2"/>
  <c r="A62" i="2" l="1"/>
  <c r="D61" i="2"/>
  <c r="C61" i="2"/>
  <c r="F61" i="2"/>
  <c r="J61" i="2"/>
  <c r="I61" i="2"/>
  <c r="G61" i="2"/>
  <c r="A63" i="2" l="1"/>
  <c r="C62" i="2"/>
  <c r="D62" i="2"/>
  <c r="F62" i="2"/>
  <c r="J62" i="2"/>
  <c r="G62" i="2"/>
  <c r="I62" i="2"/>
  <c r="A64" i="2" l="1"/>
  <c r="D63" i="2"/>
  <c r="C63" i="2"/>
  <c r="I63" i="2"/>
  <c r="G63" i="2"/>
  <c r="J63" i="2"/>
  <c r="F63" i="2"/>
  <c r="A65" i="2" l="1"/>
  <c r="C64" i="2"/>
  <c r="D64" i="2"/>
  <c r="J64" i="2"/>
  <c r="G64" i="2"/>
  <c r="I64" i="2"/>
  <c r="F64" i="2"/>
  <c r="A66" i="2" l="1"/>
  <c r="D65" i="2"/>
  <c r="C65" i="2"/>
  <c r="F65" i="2"/>
  <c r="G65" i="2"/>
  <c r="I65" i="2"/>
  <c r="J65" i="2"/>
  <c r="A67" i="2" l="1"/>
  <c r="C66" i="2"/>
  <c r="D66" i="2"/>
  <c r="F66" i="2"/>
  <c r="I66" i="2"/>
  <c r="G66" i="2"/>
  <c r="J66" i="2"/>
  <c r="A68" i="2" l="1"/>
  <c r="D67" i="2"/>
  <c r="C67" i="2"/>
  <c r="J67" i="2"/>
  <c r="I67" i="2"/>
  <c r="F67" i="2"/>
  <c r="G67" i="2"/>
  <c r="A69" i="2" l="1"/>
  <c r="C68" i="2"/>
  <c r="D68" i="2"/>
  <c r="I68" i="2"/>
  <c r="F68" i="2"/>
  <c r="G68" i="2"/>
  <c r="J68" i="2"/>
  <c r="A70" i="2" l="1"/>
  <c r="D69" i="2"/>
  <c r="C69" i="2"/>
  <c r="F69" i="2"/>
  <c r="J69" i="2"/>
  <c r="I69" i="2"/>
  <c r="G69" i="2"/>
  <c r="C70" i="2" l="1"/>
  <c r="D70" i="2"/>
  <c r="A71" i="2"/>
  <c r="J70" i="2"/>
  <c r="F70" i="2"/>
  <c r="G70" i="2"/>
  <c r="I70" i="2"/>
  <c r="D71" i="2" l="1"/>
  <c r="C71" i="2"/>
  <c r="A72" i="2"/>
  <c r="F71" i="2"/>
  <c r="G71" i="2"/>
  <c r="J71" i="2"/>
  <c r="I71" i="2"/>
  <c r="C72" i="2" l="1"/>
  <c r="D72" i="2"/>
  <c r="A73" i="2"/>
  <c r="J72" i="2"/>
  <c r="G72" i="2"/>
  <c r="I72" i="2"/>
  <c r="F72" i="2"/>
  <c r="A74" i="2" l="1"/>
  <c r="D73" i="2"/>
  <c r="C73" i="2"/>
  <c r="F73" i="2"/>
  <c r="J73" i="2"/>
  <c r="I73" i="2"/>
  <c r="G73" i="2"/>
  <c r="A75" i="2" l="1"/>
  <c r="J74" i="2"/>
  <c r="I74" i="2"/>
  <c r="F74" i="2"/>
  <c r="D74" i="2"/>
  <c r="G74" i="2"/>
  <c r="C74" i="2"/>
  <c r="J75" i="2" l="1"/>
  <c r="A76" i="2"/>
  <c r="D75" i="2"/>
  <c r="G75" i="2"/>
  <c r="F75" i="2"/>
  <c r="C75" i="2"/>
  <c r="I75" i="2"/>
  <c r="J76" i="2" l="1"/>
  <c r="I76" i="2"/>
  <c r="C76" i="2"/>
  <c r="D76" i="2"/>
  <c r="G76" i="2"/>
  <c r="F76" i="2"/>
</calcChain>
</file>

<file path=xl/sharedStrings.xml><?xml version="1.0" encoding="utf-8"?>
<sst xmlns="http://schemas.openxmlformats.org/spreadsheetml/2006/main" count="110" uniqueCount="37">
  <si>
    <t>Serie 1</t>
  </si>
  <si>
    <t>Serie 2</t>
  </si>
  <si>
    <t>Gráfico de índices:</t>
  </si>
  <si>
    <t>Seleccionar: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</si>
  <si>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</si>
  <si>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</si>
  <si>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</si>
  <si>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</si>
  <si>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</si>
  <si>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</si>
  <si>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</si>
  <si>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</si>
  <si>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</si>
  <si>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</si>
  <si>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</si>
  <si>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</si>
  <si>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</si>
  <si>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</si>
  <si>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</si>
  <si>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</si>
  <si>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</si>
  <si>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España</t>
  </si>
  <si>
    <t>Índices de volumen CVEC</t>
  </si>
  <si>
    <t>Tasas interanuales</t>
  </si>
  <si>
    <t>Tasas intertrimestrales</t>
  </si>
  <si>
    <t>Gráfico de tasas intertrimestrales:</t>
  </si>
  <si>
    <t>Serie1</t>
  </si>
  <si>
    <t>Serie2</t>
  </si>
  <si>
    <t>Gráfico de tasas interanuales:</t>
  </si>
  <si>
    <t>Contenido del archivo:</t>
  </si>
  <si>
    <r>
      <t xml:space="preserve">Hoja </t>
    </r>
    <r>
      <rPr>
        <b/>
        <sz val="20"/>
        <color theme="1"/>
        <rFont val="Calibri"/>
        <family val="2"/>
        <scheme val="minor"/>
      </rPr>
      <t>Gráficos</t>
    </r>
    <r>
      <rPr>
        <sz val="20"/>
        <color theme="1"/>
        <rFont val="Calibri"/>
        <family val="2"/>
        <scheme val="minor"/>
      </rPr>
      <t>:</t>
    </r>
  </si>
  <si>
    <t>Se pueden graficar automáticamente, dos a dos, los índices o tasas de las correspondientes CC.AA. o España.</t>
  </si>
  <si>
    <t>Pinchar en el recuadro verde y seleccionar del desplegable.</t>
  </si>
  <si>
    <t>Tasas intertrimestral anualizada</t>
  </si>
  <si>
    <t>Cabe recordar que estas series trimestrales van a estar sujetas a revisión en tanto en cuanto lo están</t>
  </si>
  <si>
    <t>los datos anuales de la Contabilidad Regional de España</t>
  </si>
  <si>
    <t>y Contabilidad Nacional Trimestral de España a los que se ajustan.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</si>
</sst>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sz val="12"/>
      <color theme="1"/>
      <name val="Verdana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Fill="1"/>
    <xf numFmtId="49" fontId="2" fillId="0" borderId="0" xfId="1" applyNumberFormat="1" applyFont="1" applyFill="1" applyAlignment="1">
      <alignment horizontal="center" wrapText="1"/>
    </xf>
    <xf numFmtId="49" fontId="3" fillId="0" borderId="0" xfId="1" applyNumberFormat="1" applyFont="1" applyFill="1" applyBorder="1" applyAlignment="1"/>
    <xf numFmtId="0" fontId="2" fillId="0" borderId="0" xfId="1" applyFont="1" applyFill="1" applyBorder="1"/>
    <xf numFmtId="0" fontId="2" fillId="0" borderId="1" xfId="1" applyFont="1" applyFill="1" applyBorder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2" fillId="0" borderId="0" xfId="1" applyNumberFormat="1" applyFont="1" applyFill="1"/>
    <xf numFmtId="164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1" applyFont="1" applyFill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4" fontId="10" fillId="0" borderId="0" xfId="0" applyNumberFormat="1" applyFont="1"/>
    <xf numFmtId="2" fontId="2" fillId="0" borderId="0" xfId="1" applyNumberFormat="1" applyFont="1" applyFill="1" applyBorder="1"/>
    <xf numFmtId="0" fontId="0" fillId="3" borderId="0" xfId="0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índice</a:t>
            </a:r>
          </a:p>
        </c:rich>
      </c:tx>
      <c:layout>
        <c:manualLayout>
          <c:xMode val="edge"/>
          <c:yMode val="edge"/>
          <c:x val="0.3000063880903776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Gráficos!$D$5</c:f>
              <c:strCache>
                <c:ptCount val="1"/>
                <c:pt idx="0">
                  <c:v>Galicia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Hoja2!$B$6:$B$79</c:f>
              <c:numCache>
                <c:formatCode>General</c:formatCode>
                <c:ptCount val="74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</c:numCache>
            </c:numRef>
          </c:cat>
          <c:val>
            <c:numRef>
              <c:f>Hoja2!$D$6:$D$79</c:f>
              <c:numCache>
                <c:formatCode>General</c:formatCode>
                <c:ptCount val="74"/>
                <c:pt idx="0">
                  <c:v>77.495946162115445</c:v>
                </c:pt>
                <c:pt idx="1">
                  <c:v>78.280972020648107</c:v>
                </c:pt>
                <c:pt idx="2">
                  <c:v>79.143664790372242</c:v>
                </c:pt>
                <c:pt idx="3">
                  <c:v>79.74029268253436</c:v>
                </c:pt>
                <c:pt idx="4">
                  <c:v>80.409166315388561</c:v>
                </c:pt>
                <c:pt idx="5">
                  <c:v>81.007450220372931</c:v>
                </c:pt>
                <c:pt idx="6">
                  <c:v>82.085633307490994</c:v>
                </c:pt>
                <c:pt idx="7">
                  <c:v>82.744986863300326</c:v>
                </c:pt>
                <c:pt idx="8">
                  <c:v>83.200990649167025</c:v>
                </c:pt>
                <c:pt idx="9">
                  <c:v>83.594692322751982</c:v>
                </c:pt>
                <c:pt idx="10">
                  <c:v>83.862208617401933</c:v>
                </c:pt>
                <c:pt idx="11">
                  <c:v>84.539236059857274</c:v>
                </c:pt>
                <c:pt idx="12">
                  <c:v>85.479634662528156</c:v>
                </c:pt>
                <c:pt idx="13">
                  <c:v>85.893270231624882</c:v>
                </c:pt>
                <c:pt idx="14">
                  <c:v>86.52610242257856</c:v>
                </c:pt>
                <c:pt idx="15">
                  <c:v>87.47349976770181</c:v>
                </c:pt>
                <c:pt idx="16">
                  <c:v>88.175196147766727</c:v>
                </c:pt>
                <c:pt idx="17">
                  <c:v>89.214424260320911</c:v>
                </c:pt>
                <c:pt idx="18">
                  <c:v>90.197545723478441</c:v>
                </c:pt>
                <c:pt idx="19">
                  <c:v>90.655221100293247</c:v>
                </c:pt>
                <c:pt idx="20">
                  <c:v>91.666057733712407</c:v>
                </c:pt>
                <c:pt idx="21">
                  <c:v>92.379338377156557</c:v>
                </c:pt>
                <c:pt idx="22">
                  <c:v>93.470786698401014</c:v>
                </c:pt>
                <c:pt idx="23">
                  <c:v>94.232334896390981</c:v>
                </c:pt>
                <c:pt idx="24">
                  <c:v>95.480278640336422</c:v>
                </c:pt>
                <c:pt idx="25">
                  <c:v>96.606149185415362</c:v>
                </c:pt>
                <c:pt idx="26">
                  <c:v>97.672910407253283</c:v>
                </c:pt>
                <c:pt idx="27">
                  <c:v>98.609774009964568</c:v>
                </c:pt>
                <c:pt idx="28">
                  <c:v>99.733694036539646</c:v>
                </c:pt>
                <c:pt idx="29">
                  <c:v>100.74377898520389</c:v>
                </c:pt>
                <c:pt idx="30">
                  <c:v>101.80093535575558</c:v>
                </c:pt>
                <c:pt idx="31">
                  <c:v>102.82048582767688</c:v>
                </c:pt>
                <c:pt idx="32">
                  <c:v>103.68280336446009</c:v>
                </c:pt>
                <c:pt idx="33">
                  <c:v>103.93563773407321</c:v>
                </c:pt>
                <c:pt idx="34">
                  <c:v>103.26145182853432</c:v>
                </c:pt>
                <c:pt idx="35">
                  <c:v>102.79327774300155</c:v>
                </c:pt>
                <c:pt idx="36">
                  <c:v>101.00008189364333</c:v>
                </c:pt>
                <c:pt idx="37">
                  <c:v>99.607598184126402</c:v>
                </c:pt>
                <c:pt idx="38">
                  <c:v>99.084171494731351</c:v>
                </c:pt>
                <c:pt idx="39">
                  <c:v>99.190220986433204</c:v>
                </c:pt>
                <c:pt idx="40">
                  <c:v>99.809030158110346</c:v>
                </c:pt>
                <c:pt idx="41">
                  <c:v>100.12153455193824</c:v>
                </c:pt>
                <c:pt idx="42">
                  <c:v>100.25002303883169</c:v>
                </c:pt>
                <c:pt idx="43">
                  <c:v>99.819412806394013</c:v>
                </c:pt>
                <c:pt idx="44">
                  <c:v>98.940381008338136</c:v>
                </c:pt>
                <c:pt idx="45">
                  <c:v>98.350276556102216</c:v>
                </c:pt>
                <c:pt idx="46">
                  <c:v>97.456746273510674</c:v>
                </c:pt>
                <c:pt idx="47">
                  <c:v>96.742592546872999</c:v>
                </c:pt>
                <c:pt idx="48">
                  <c:v>96.455092527412916</c:v>
                </c:pt>
                <c:pt idx="49">
                  <c:v>95.592150028385859</c:v>
                </c:pt>
                <c:pt idx="50">
                  <c:v>94.64322468834493</c:v>
                </c:pt>
                <c:pt idx="51">
                  <c:v>93.942403738542055</c:v>
                </c:pt>
                <c:pt idx="52">
                  <c:v>93.721436445485423</c:v>
                </c:pt>
                <c:pt idx="53">
                  <c:v>93.725496717497023</c:v>
                </c:pt>
                <c:pt idx="54">
                  <c:v>93.514069951579373</c:v>
                </c:pt>
                <c:pt idx="55">
                  <c:v>93.520196427839082</c:v>
                </c:pt>
                <c:pt idx="56">
                  <c:v>93.533978865549713</c:v>
                </c:pt>
                <c:pt idx="57">
                  <c:v>93.684650187734533</c:v>
                </c:pt>
                <c:pt idx="58">
                  <c:v>94.358554022017373</c:v>
                </c:pt>
                <c:pt idx="59">
                  <c:v>95.246723281822327</c:v>
                </c:pt>
                <c:pt idx="60">
                  <c:v>96.566375679216009</c:v>
                </c:pt>
                <c:pt idx="61">
                  <c:v>97.617865379632974</c:v>
                </c:pt>
                <c:pt idx="62">
                  <c:v>98.66593432858815</c:v>
                </c:pt>
                <c:pt idx="63">
                  <c:v>99.694544849382524</c:v>
                </c:pt>
                <c:pt idx="64">
                  <c:v>100.43903737229313</c:v>
                </c:pt>
                <c:pt idx="65">
                  <c:v>101.1188743690212</c:v>
                </c:pt>
                <c:pt idx="66">
                  <c:v>102.14543701826659</c:v>
                </c:pt>
                <c:pt idx="67">
                  <c:v>102.90037234010816</c:v>
                </c:pt>
                <c:pt idx="68">
                  <c:v>103.6614090217134</c:v>
                </c:pt>
                <c:pt idx="69">
                  <c:v>104.49731584952318</c:v>
                </c:pt>
                <c:pt idx="70">
                  <c:v>105.16138768625672</c:v>
                </c:pt>
                <c:pt idx="71">
                  <c:v>105.86579993065016</c:v>
                </c:pt>
                <c:pt idx="72">
                  <c:v>106.73104312026344</c:v>
                </c:pt>
                <c:pt idx="73">
                  <c:v>107.5052372841815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714-453F-992E-B880A34C198D}"/>
            </c:ext>
          </c:extLst>
        </c:ser>
        <c:ser>
          <c:idx val="0"/>
          <c:order val="0"/>
          <c:tx>
            <c:strRef>
              <c:f>Gráficos!$B$5</c:f>
              <c:strCache>
                <c:ptCount val="1"/>
                <c:pt idx="0">
                  <c:v>Aragón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Hoja2!$B$6:$B$79</c:f>
              <c:numCache>
                <c:formatCode>General</c:formatCode>
                <c:ptCount val="74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</c:numCache>
            </c:numRef>
          </c:cat>
          <c:val>
            <c:numRef>
              <c:f>Hoja2!$C$6:$C$79</c:f>
              <c:numCache>
                <c:formatCode>General</c:formatCode>
                <c:ptCount val="74"/>
                <c:pt idx="0">
                  <c:v>76.743737438024795</c:v>
                </c:pt>
                <c:pt idx="1">
                  <c:v>77.771609750160835</c:v>
                </c:pt>
                <c:pt idx="2">
                  <c:v>78.535167794120596</c:v>
                </c:pt>
                <c:pt idx="3">
                  <c:v>79.145434596701449</c:v>
                </c:pt>
                <c:pt idx="4">
                  <c:v>79.675818829778393</c:v>
                </c:pt>
                <c:pt idx="5">
                  <c:v>80.045371970811274</c:v>
                </c:pt>
                <c:pt idx="6">
                  <c:v>80.71693236148603</c:v>
                </c:pt>
                <c:pt idx="7">
                  <c:v>81.875259907326651</c:v>
                </c:pt>
                <c:pt idx="8">
                  <c:v>82.507622256890045</c:v>
                </c:pt>
                <c:pt idx="9">
                  <c:v>83.854451884851002</c:v>
                </c:pt>
                <c:pt idx="10">
                  <c:v>84.665424734294305</c:v>
                </c:pt>
                <c:pt idx="11">
                  <c:v>85.020451149638617</c:v>
                </c:pt>
                <c:pt idx="12">
                  <c:v>86.054974335665591</c:v>
                </c:pt>
                <c:pt idx="13">
                  <c:v>86.31320500048156</c:v>
                </c:pt>
                <c:pt idx="14">
                  <c:v>87.010848552199661</c:v>
                </c:pt>
                <c:pt idx="15">
                  <c:v>88.080556899811455</c:v>
                </c:pt>
                <c:pt idx="16">
                  <c:v>88.366486918405869</c:v>
                </c:pt>
                <c:pt idx="17">
                  <c:v>89.063741565609803</c:v>
                </c:pt>
                <c:pt idx="18">
                  <c:v>89.89393430905956</c:v>
                </c:pt>
                <c:pt idx="19">
                  <c:v>90.56681951424153</c:v>
                </c:pt>
                <c:pt idx="20">
                  <c:v>91.765808388356064</c:v>
                </c:pt>
                <c:pt idx="21">
                  <c:v>92.303596279813434</c:v>
                </c:pt>
                <c:pt idx="22">
                  <c:v>92.912823547689982</c:v>
                </c:pt>
                <c:pt idx="23">
                  <c:v>93.977638641400006</c:v>
                </c:pt>
                <c:pt idx="24">
                  <c:v>95.267025889724763</c:v>
                </c:pt>
                <c:pt idx="25">
                  <c:v>96.17474862043693</c:v>
                </c:pt>
                <c:pt idx="26">
                  <c:v>97.413484060195174</c:v>
                </c:pt>
                <c:pt idx="27">
                  <c:v>98.923252402962504</c:v>
                </c:pt>
                <c:pt idx="28">
                  <c:v>99.937687754459404</c:v>
                </c:pt>
                <c:pt idx="29">
                  <c:v>101.13764516307837</c:v>
                </c:pt>
                <c:pt idx="30">
                  <c:v>101.90770947867513</c:v>
                </c:pt>
                <c:pt idx="31">
                  <c:v>103.08495329429796</c:v>
                </c:pt>
                <c:pt idx="32">
                  <c:v>103.73785915648114</c:v>
                </c:pt>
                <c:pt idx="33">
                  <c:v>103.85867212385065</c:v>
                </c:pt>
                <c:pt idx="34">
                  <c:v>103.42648742413417</c:v>
                </c:pt>
                <c:pt idx="35">
                  <c:v>101.01903309913845</c:v>
                </c:pt>
                <c:pt idx="36">
                  <c:v>99.62403008639167</c:v>
                </c:pt>
                <c:pt idx="37">
                  <c:v>99.316396183980871</c:v>
                </c:pt>
                <c:pt idx="38">
                  <c:v>99.002822359898715</c:v>
                </c:pt>
                <c:pt idx="39">
                  <c:v>99.415310184829877</c:v>
                </c:pt>
                <c:pt idx="40">
                  <c:v>99.968293027938373</c:v>
                </c:pt>
                <c:pt idx="41">
                  <c:v>99.708809123736486</c:v>
                </c:pt>
                <c:pt idx="42">
                  <c:v>99.941540964158975</c:v>
                </c:pt>
                <c:pt idx="43">
                  <c:v>100.38135780355128</c:v>
                </c:pt>
                <c:pt idx="44">
                  <c:v>99.467016774476022</c:v>
                </c:pt>
                <c:pt idx="45">
                  <c:v>98.781257260357066</c:v>
                </c:pt>
                <c:pt idx="46">
                  <c:v>97.994063701918279</c:v>
                </c:pt>
                <c:pt idx="47">
                  <c:v>96.519385484585598</c:v>
                </c:pt>
                <c:pt idx="48">
                  <c:v>95.360272990390314</c:v>
                </c:pt>
                <c:pt idx="49">
                  <c:v>93.856779400904642</c:v>
                </c:pt>
                <c:pt idx="50">
                  <c:v>93.487582099271833</c:v>
                </c:pt>
                <c:pt idx="51">
                  <c:v>92.786159295703925</c:v>
                </c:pt>
                <c:pt idx="52">
                  <c:v>93.429768328716762</c:v>
                </c:pt>
                <c:pt idx="53">
                  <c:v>93.93790550958164</c:v>
                </c:pt>
                <c:pt idx="54">
                  <c:v>94.348001912647689</c:v>
                </c:pt>
                <c:pt idx="55">
                  <c:v>94.653535166999319</c:v>
                </c:pt>
                <c:pt idx="56">
                  <c:v>94.808390905059667</c:v>
                </c:pt>
                <c:pt idx="57">
                  <c:v>95.067033460841444</c:v>
                </c:pt>
                <c:pt idx="58">
                  <c:v>95.111001066648669</c:v>
                </c:pt>
                <c:pt idx="59">
                  <c:v>95.387130456372006</c:v>
                </c:pt>
                <c:pt idx="60">
                  <c:v>95.895579905409221</c:v>
                </c:pt>
                <c:pt idx="61">
                  <c:v>96.307002392033127</c:v>
                </c:pt>
                <c:pt idx="62">
                  <c:v>96.884963264312802</c:v>
                </c:pt>
                <c:pt idx="63">
                  <c:v>97.568709612250771</c:v>
                </c:pt>
                <c:pt idx="64">
                  <c:v>98.187889900023464</c:v>
                </c:pt>
                <c:pt idx="65">
                  <c:v>98.975600693871087</c:v>
                </c:pt>
                <c:pt idx="66">
                  <c:v>99.636127816197003</c:v>
                </c:pt>
                <c:pt idx="67">
                  <c:v>100.4327381058457</c:v>
                </c:pt>
                <c:pt idx="68">
                  <c:v>101.121962754826</c:v>
                </c:pt>
                <c:pt idx="69">
                  <c:v>102.40856205418417</c:v>
                </c:pt>
                <c:pt idx="70">
                  <c:v>103.53308063155873</c:v>
                </c:pt>
                <c:pt idx="71">
                  <c:v>104.43620463751327</c:v>
                </c:pt>
                <c:pt idx="72">
                  <c:v>105.19482219811866</c:v>
                </c:pt>
                <c:pt idx="73">
                  <c:v>105.60786574190537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14-453F-992E-B880A34C1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946344"/>
        <c:axId val="193945560"/>
      </c:lineChart>
      <c:catAx>
        <c:axId val="193946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193945560"/>
        <c:crosses val="autoZero"/>
        <c:auto val="1"/>
        <c:lblAlgn val="ctr"/>
        <c:lblOffset val="100"/>
        <c:noMultiLvlLbl val="0"/>
      </c:catAx>
      <c:valAx>
        <c:axId val="193945560"/>
        <c:scaling>
          <c:orientation val="minMax"/>
          <c:min val="70"/>
        </c:scaling>
        <c:delete val="0"/>
        <c:axPos val="l"/>
        <c:numFmt formatCode="#,##0.0" sourceLinked="0"/>
        <c:majorTickMark val="in"/>
        <c:minorTickMark val="none"/>
        <c:tickLblPos val="nextTo"/>
        <c:crossAx val="193946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620822813859937"/>
          <c:y val="0.4989701998974394"/>
          <c:w val="0.29056442656281478"/>
          <c:h val="0.1944896408939072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tasas intertrimestrales</a:t>
            </a:r>
          </a:p>
        </c:rich>
      </c:tx>
      <c:layout>
        <c:manualLayout>
          <c:xMode val="edge"/>
          <c:yMode val="edge"/>
          <c:x val="0.20039856215662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Gráficos!$D$24</c:f>
              <c:strCache>
                <c:ptCount val="1"/>
                <c:pt idx="0">
                  <c:v>País Vasco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Hoja2!$B$6:$B$79</c:f>
              <c:numCache>
                <c:formatCode>General</c:formatCode>
                <c:ptCount val="74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</c:numCache>
            </c:numRef>
          </c:cat>
          <c:val>
            <c:numRef>
              <c:f>Hoja2!$G$6:$G$79</c:f>
              <c:numCache>
                <c:formatCode>0.0</c:formatCode>
                <c:ptCount val="74"/>
                <c:pt idx="1">
                  <c:v>1.4536183749297216</c:v>
                </c:pt>
                <c:pt idx="2">
                  <c:v>1.350654437578469</c:v>
                </c:pt>
                <c:pt idx="3">
                  <c:v>1.0703556853738583</c:v>
                </c:pt>
                <c:pt idx="4">
                  <c:v>0.71426580304254639</c:v>
                </c:pt>
                <c:pt idx="5">
                  <c:v>0.54693408806285593</c:v>
                </c:pt>
                <c:pt idx="6">
                  <c:v>0.47470201597055173</c:v>
                </c:pt>
                <c:pt idx="7">
                  <c:v>0.53407963328069297</c:v>
                </c:pt>
                <c:pt idx="8">
                  <c:v>0.50154330502523159</c:v>
                </c:pt>
                <c:pt idx="9">
                  <c:v>0.21609555417780868</c:v>
                </c:pt>
                <c:pt idx="10">
                  <c:v>0.3519583331288656</c:v>
                </c:pt>
                <c:pt idx="11">
                  <c:v>0.62533246904987738</c:v>
                </c:pt>
                <c:pt idx="12">
                  <c:v>0.67168510959889627</c:v>
                </c:pt>
                <c:pt idx="13">
                  <c:v>0.47729966282687997</c:v>
                </c:pt>
                <c:pt idx="14">
                  <c:v>0.48322623163281619</c:v>
                </c:pt>
                <c:pt idx="15">
                  <c:v>1.0719559648442845</c:v>
                </c:pt>
                <c:pt idx="16">
                  <c:v>0.49129986553628768</c:v>
                </c:pt>
                <c:pt idx="17">
                  <c:v>0.59807546705248349</c:v>
                </c:pt>
                <c:pt idx="18">
                  <c:v>0.8887976375449691</c:v>
                </c:pt>
                <c:pt idx="19">
                  <c:v>0.31465559644332508</c:v>
                </c:pt>
                <c:pt idx="20">
                  <c:v>1.1213692274839371</c:v>
                </c:pt>
                <c:pt idx="21">
                  <c:v>1.120601771290386</c:v>
                </c:pt>
                <c:pt idx="22">
                  <c:v>0.88555011512123638</c:v>
                </c:pt>
                <c:pt idx="23">
                  <c:v>0.92453871510429497</c:v>
                </c:pt>
                <c:pt idx="24">
                  <c:v>0.96662071797231075</c:v>
                </c:pt>
                <c:pt idx="25">
                  <c:v>0.92209084759020676</c:v>
                </c:pt>
                <c:pt idx="26">
                  <c:v>1.0777607371195153</c:v>
                </c:pt>
                <c:pt idx="27">
                  <c:v>0.80322733492919074</c:v>
                </c:pt>
                <c:pt idx="28">
                  <c:v>0.79642158293939946</c:v>
                </c:pt>
                <c:pt idx="29">
                  <c:v>0.63496914116540903</c:v>
                </c:pt>
                <c:pt idx="30">
                  <c:v>0.68370967387318959</c:v>
                </c:pt>
                <c:pt idx="31">
                  <c:v>0.61837674357274608</c:v>
                </c:pt>
                <c:pt idx="32">
                  <c:v>0.57538482989889506</c:v>
                </c:pt>
                <c:pt idx="33">
                  <c:v>0.63076157705612701</c:v>
                </c:pt>
                <c:pt idx="34">
                  <c:v>-0.4834613105566099</c:v>
                </c:pt>
                <c:pt idx="35">
                  <c:v>-1.3005763490238964</c:v>
                </c:pt>
                <c:pt idx="36">
                  <c:v>-1.8967482652151535</c:v>
                </c:pt>
                <c:pt idx="37">
                  <c:v>-1.3919434791160201</c:v>
                </c:pt>
                <c:pt idx="38">
                  <c:v>-0.19662483040597811</c:v>
                </c:pt>
                <c:pt idx="39">
                  <c:v>0.203931298350013</c:v>
                </c:pt>
                <c:pt idx="40">
                  <c:v>0.68064064742094921</c:v>
                </c:pt>
                <c:pt idx="41">
                  <c:v>0.52957314499915142</c:v>
                </c:pt>
                <c:pt idx="42">
                  <c:v>0.1984052246803536</c:v>
                </c:pt>
                <c:pt idx="43">
                  <c:v>-0.15740701612864116</c:v>
                </c:pt>
                <c:pt idx="44">
                  <c:v>-0.38889765495658812</c:v>
                </c:pt>
                <c:pt idx="45">
                  <c:v>-0.3793128538164936</c:v>
                </c:pt>
                <c:pt idx="46">
                  <c:v>-0.3852217721223794</c:v>
                </c:pt>
                <c:pt idx="47">
                  <c:v>-0.10293394152907087</c:v>
                </c:pt>
                <c:pt idx="48">
                  <c:v>-0.38105767732243834</c:v>
                </c:pt>
                <c:pt idx="49">
                  <c:v>-0.6397054158579385</c:v>
                </c:pt>
                <c:pt idx="50">
                  <c:v>-0.42951527414856194</c:v>
                </c:pt>
                <c:pt idx="51">
                  <c:v>-0.92401393941881071</c:v>
                </c:pt>
                <c:pt idx="52">
                  <c:v>-0.83739684040803342</c:v>
                </c:pt>
                <c:pt idx="53">
                  <c:v>-0.52902181826569583</c:v>
                </c:pt>
                <c:pt idx="54">
                  <c:v>-0.2180461612593998</c:v>
                </c:pt>
                <c:pt idx="55">
                  <c:v>0.42508821649185347</c:v>
                </c:pt>
                <c:pt idx="56">
                  <c:v>0.92604617413176715</c:v>
                </c:pt>
                <c:pt idx="57">
                  <c:v>0.41749763136753604</c:v>
                </c:pt>
                <c:pt idx="58">
                  <c:v>0.78859273202074309</c:v>
                </c:pt>
                <c:pt idx="59">
                  <c:v>0.9641705819852131</c:v>
                </c:pt>
                <c:pt idx="60">
                  <c:v>1.0210952719739153</c:v>
                </c:pt>
                <c:pt idx="61">
                  <c:v>1.1616637024090437</c:v>
                </c:pt>
                <c:pt idx="62">
                  <c:v>0.97606232466163068</c:v>
                </c:pt>
                <c:pt idx="63">
                  <c:v>0.7397985637736193</c:v>
                </c:pt>
                <c:pt idx="64">
                  <c:v>0.43549833778391278</c:v>
                </c:pt>
                <c:pt idx="65">
                  <c:v>0.72950316690052475</c:v>
                </c:pt>
                <c:pt idx="66">
                  <c:v>0.67729837163785778</c:v>
                </c:pt>
                <c:pt idx="67">
                  <c:v>0.72713226351321936</c:v>
                </c:pt>
                <c:pt idx="68">
                  <c:v>0.79677549193251096</c:v>
                </c:pt>
                <c:pt idx="69">
                  <c:v>0.86345183344489485</c:v>
                </c:pt>
                <c:pt idx="70">
                  <c:v>0.60068675426392382</c:v>
                </c:pt>
                <c:pt idx="71">
                  <c:v>0.82782086516870468</c:v>
                </c:pt>
                <c:pt idx="72">
                  <c:v>0.79636931659075039</c:v>
                </c:pt>
                <c:pt idx="73">
                  <c:v>0.43954291255789979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8CA-4BAB-8524-DA2B967C2913}"/>
            </c:ext>
          </c:extLst>
        </c:ser>
        <c:ser>
          <c:idx val="0"/>
          <c:order val="0"/>
          <c:tx>
            <c:strRef>
              <c:f>Gráficos!$B$24</c:f>
              <c:strCache>
                <c:ptCount val="1"/>
                <c:pt idx="0">
                  <c:v>España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Hoja2!$B$6:$B$79</c:f>
              <c:numCache>
                <c:formatCode>General</c:formatCode>
                <c:ptCount val="74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</c:numCache>
            </c:numRef>
          </c:cat>
          <c:val>
            <c:numRef>
              <c:f>Hoja2!$F$6:$F$79</c:f>
              <c:numCache>
                <c:formatCode>0.0</c:formatCode>
                <c:ptCount val="74"/>
                <c:pt idx="1">
                  <c:v>1.2270720423980475</c:v>
                </c:pt>
                <c:pt idx="2">
                  <c:v>1.0852983268812011</c:v>
                </c:pt>
                <c:pt idx="3">
                  <c:v>1.1036570295400061</c:v>
                </c:pt>
                <c:pt idx="4">
                  <c:v>0.99834574371191476</c:v>
                </c:pt>
                <c:pt idx="5">
                  <c:v>0.79445099739319236</c:v>
                </c:pt>
                <c:pt idx="6">
                  <c:v>0.99548565566771607</c:v>
                </c:pt>
                <c:pt idx="7">
                  <c:v>0.70879771524798851</c:v>
                </c:pt>
                <c:pt idx="8">
                  <c:v>0.56904207008141583</c:v>
                </c:pt>
                <c:pt idx="9">
                  <c:v>0.75169825868790507</c:v>
                </c:pt>
                <c:pt idx="10">
                  <c:v>0.60508247224799749</c:v>
                </c:pt>
                <c:pt idx="11">
                  <c:v>0.75102281496728374</c:v>
                </c:pt>
                <c:pt idx="12">
                  <c:v>0.98673649060097013</c:v>
                </c:pt>
                <c:pt idx="13">
                  <c:v>0.67903744098387619</c:v>
                </c:pt>
                <c:pt idx="14">
                  <c:v>0.68629702753129074</c:v>
                </c:pt>
                <c:pt idx="15">
                  <c:v>1.0271140766918263</c:v>
                </c:pt>
                <c:pt idx="16">
                  <c:v>0.6075317301852623</c:v>
                </c:pt>
                <c:pt idx="17">
                  <c:v>0.77549714923865753</c:v>
                </c:pt>
                <c:pt idx="18">
                  <c:v>1.0076927269893732</c:v>
                </c:pt>
                <c:pt idx="19">
                  <c:v>0.61533742255142077</c:v>
                </c:pt>
                <c:pt idx="20">
                  <c:v>1.0113670379478634</c:v>
                </c:pt>
                <c:pt idx="21">
                  <c:v>1.01940947481578</c:v>
                </c:pt>
                <c:pt idx="22">
                  <c:v>0.94833482335523467</c:v>
                </c:pt>
                <c:pt idx="23">
                  <c:v>1.0453691324842973</c:v>
                </c:pt>
                <c:pt idx="24">
                  <c:v>1.0831351891269492</c:v>
                </c:pt>
                <c:pt idx="25">
                  <c:v>1.0442389154804221</c:v>
                </c:pt>
                <c:pt idx="26">
                  <c:v>0.98728417582281125</c:v>
                </c:pt>
                <c:pt idx="27">
                  <c:v>0.94979011055191798</c:v>
                </c:pt>
                <c:pt idx="28">
                  <c:v>1.0228751249115042</c:v>
                </c:pt>
                <c:pt idx="29">
                  <c:v>0.81092933034605519</c:v>
                </c:pt>
                <c:pt idx="30">
                  <c:v>0.81128300672090869</c:v>
                </c:pt>
                <c:pt idx="31">
                  <c:v>0.86046556723553547</c:v>
                </c:pt>
                <c:pt idx="32">
                  <c:v>0.45616368453387235</c:v>
                </c:pt>
                <c:pt idx="33">
                  <c:v>5.5786801037438494E-2</c:v>
                </c:pt>
                <c:pt idx="34">
                  <c:v>-0.7555322601801584</c:v>
                </c:pt>
                <c:pt idx="35">
                  <c:v>-1.007291189072157</c:v>
                </c:pt>
                <c:pt idx="36">
                  <c:v>-1.599406465141473</c:v>
                </c:pt>
                <c:pt idx="37">
                  <c:v>-0.96833619074430111</c:v>
                </c:pt>
                <c:pt idx="38">
                  <c:v>-0.31087300216597891</c:v>
                </c:pt>
                <c:pt idx="39">
                  <c:v>-6.281133598466937E-2</c:v>
                </c:pt>
                <c:pt idx="40">
                  <c:v>0.30172034603601627</c:v>
                </c:pt>
                <c:pt idx="41">
                  <c:v>0.18195401770282338</c:v>
                </c:pt>
                <c:pt idx="42">
                  <c:v>4.8576859303217645E-2</c:v>
                </c:pt>
                <c:pt idx="43">
                  <c:v>-1.3093859268953345E-3</c:v>
                </c:pt>
                <c:pt idx="44">
                  <c:v>-0.36074470049790586</c:v>
                </c:pt>
                <c:pt idx="45">
                  <c:v>-0.47925932069773358</c:v>
                </c:pt>
                <c:pt idx="46">
                  <c:v>-0.40619962453343206</c:v>
                </c:pt>
                <c:pt idx="47">
                  <c:v>-0.59323768770931373</c:v>
                </c:pt>
                <c:pt idx="48">
                  <c:v>-0.86795726128948703</c:v>
                </c:pt>
                <c:pt idx="49">
                  <c:v>-0.95131896164130092</c:v>
                </c:pt>
                <c:pt idx="50">
                  <c:v>-0.73876633425294935</c:v>
                </c:pt>
                <c:pt idx="51">
                  <c:v>-0.97732259102026875</c:v>
                </c:pt>
                <c:pt idx="52">
                  <c:v>-0.34308873518290595</c:v>
                </c:pt>
                <c:pt idx="53">
                  <c:v>-8.3470132587004642E-2</c:v>
                </c:pt>
                <c:pt idx="54">
                  <c:v>-6.8512206746229598E-2</c:v>
                </c:pt>
                <c:pt idx="55">
                  <c:v>0.28547210587741567</c:v>
                </c:pt>
                <c:pt idx="56">
                  <c:v>0.39531796386942375</c:v>
                </c:pt>
                <c:pt idx="57">
                  <c:v>0.38625913473724349</c:v>
                </c:pt>
                <c:pt idx="58">
                  <c:v>0.68031752726083194</c:v>
                </c:pt>
                <c:pt idx="59">
                  <c:v>0.7502078920486932</c:v>
                </c:pt>
                <c:pt idx="60">
                  <c:v>1.0520665488183756</c:v>
                </c:pt>
                <c:pt idx="61">
                  <c:v>0.84864012412346757</c:v>
                </c:pt>
                <c:pt idx="62">
                  <c:v>0.93911699191571163</c:v>
                </c:pt>
                <c:pt idx="63">
                  <c:v>0.91748423871811369</c:v>
                </c:pt>
                <c:pt idx="64">
                  <c:v>0.7494205332183812</c:v>
                </c:pt>
                <c:pt idx="65">
                  <c:v>0.7870228610716179</c:v>
                </c:pt>
                <c:pt idx="66">
                  <c:v>0.71375974931129349</c:v>
                </c:pt>
                <c:pt idx="67">
                  <c:v>0.68225691943251121</c:v>
                </c:pt>
                <c:pt idx="68">
                  <c:v>0.78637600749151826</c:v>
                </c:pt>
                <c:pt idx="69">
                  <c:v>0.86480943614213324</c:v>
                </c:pt>
                <c:pt idx="70">
                  <c:v>0.69573166488015037</c:v>
                </c:pt>
                <c:pt idx="71">
                  <c:v>0.67671993724631729</c:v>
                </c:pt>
                <c:pt idx="72">
                  <c:v>0.6957545401720111</c:v>
                </c:pt>
                <c:pt idx="73">
                  <c:v>0.56180078783474308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CA-4BAB-8524-DA2B967C2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944776"/>
        <c:axId val="193944384"/>
      </c:lineChart>
      <c:catAx>
        <c:axId val="193944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193944384"/>
        <c:crosses val="autoZero"/>
        <c:auto val="1"/>
        <c:lblAlgn val="ctr"/>
        <c:lblOffset val="100"/>
        <c:noMultiLvlLbl val="0"/>
      </c:catAx>
      <c:valAx>
        <c:axId val="193944384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crossAx val="193944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29316426358895"/>
          <c:y val="0.54842336945321746"/>
          <c:w val="0.33557472803508626"/>
          <c:h val="0.205901910791394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tasas interanuales</a:t>
            </a:r>
          </a:p>
        </c:rich>
      </c:tx>
      <c:layout>
        <c:manualLayout>
          <c:xMode val="edge"/>
          <c:yMode val="edge"/>
          <c:x val="0.20039856215662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Gráficos!$D$43</c:f>
              <c:strCache>
                <c:ptCount val="1"/>
                <c:pt idx="0">
                  <c:v>Andalucía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Hoja2!$B$6:$B$79</c:f>
              <c:numCache>
                <c:formatCode>General</c:formatCode>
                <c:ptCount val="74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</c:numCache>
            </c:numRef>
          </c:cat>
          <c:val>
            <c:numRef>
              <c:f>Hoja2!$J$6:$J$79</c:f>
              <c:numCache>
                <c:formatCode>General</c:formatCode>
                <c:ptCount val="74"/>
                <c:pt idx="4" formatCode="0.0">
                  <c:v>4.155036121239486</c:v>
                </c:pt>
                <c:pt idx="5" formatCode="0.0">
                  <c:v>3.86898762304273</c:v>
                </c:pt>
                <c:pt idx="6" formatCode="0.0">
                  <c:v>3.8679460866197557</c:v>
                </c:pt>
                <c:pt idx="7" formatCode="0.0">
                  <c:v>3.9852301183088912</c:v>
                </c:pt>
                <c:pt idx="8" formatCode="0.0">
                  <c:v>3.7523442569733056</c:v>
                </c:pt>
                <c:pt idx="9" formatCode="0.0">
                  <c:v>3.8481214354059601</c:v>
                </c:pt>
                <c:pt idx="10" formatCode="0.0">
                  <c:v>3.6386297119200162</c:v>
                </c:pt>
                <c:pt idx="11" formatCode="0.0">
                  <c:v>3.4628042861832187</c:v>
                </c:pt>
                <c:pt idx="12" formatCode="0.0">
                  <c:v>4.3055029816083001</c:v>
                </c:pt>
                <c:pt idx="13" formatCode="0.0">
                  <c:v>4.2357015795718933</c:v>
                </c:pt>
                <c:pt idx="14" formatCode="0.0">
                  <c:v>4.2523228866098162</c:v>
                </c:pt>
                <c:pt idx="15" formatCode="0.0">
                  <c:v>4.0702665732700316</c:v>
                </c:pt>
                <c:pt idx="16" formatCode="0.0">
                  <c:v>3.4683992133713426</c:v>
                </c:pt>
                <c:pt idx="17" formatCode="0.0">
                  <c:v>3.2586394720099499</c:v>
                </c:pt>
                <c:pt idx="18" formatCode="0.0">
                  <c:v>3.5283619381493603</c:v>
                </c:pt>
                <c:pt idx="19" formatCode="0.0">
                  <c:v>3.5676191330193285</c:v>
                </c:pt>
                <c:pt idx="20" formatCode="0.0">
                  <c:v>3.866005606037648</c:v>
                </c:pt>
                <c:pt idx="21" formatCode="0.0">
                  <c:v>3.7838462213596102</c:v>
                </c:pt>
                <c:pt idx="22" formatCode="0.0">
                  <c:v>3.4025872594056095</c:v>
                </c:pt>
                <c:pt idx="23" formatCode="0.0">
                  <c:v>3.2970593545152083</c:v>
                </c:pt>
                <c:pt idx="24" formatCode="0.0">
                  <c:v>3.3647137850509212</c:v>
                </c:pt>
                <c:pt idx="25" formatCode="0.0">
                  <c:v>3.8857909635025445</c:v>
                </c:pt>
                <c:pt idx="26" formatCode="0.0">
                  <c:v>4.4405550388641357</c:v>
                </c:pt>
                <c:pt idx="27" formatCode="0.0">
                  <c:v>4.7682225570146786</c:v>
                </c:pt>
                <c:pt idx="28" formatCode="0.0">
                  <c:v>4.266158474804338</c:v>
                </c:pt>
                <c:pt idx="29" formatCode="0.0">
                  <c:v>3.8847916434194385</c:v>
                </c:pt>
                <c:pt idx="30" formatCode="0.0">
                  <c:v>3.7098312978000703</c:v>
                </c:pt>
                <c:pt idx="31" formatCode="0.0">
                  <c:v>3.2859818815137665</c:v>
                </c:pt>
                <c:pt idx="32" formatCode="0.0">
                  <c:v>2.6996013896699367</c:v>
                </c:pt>
                <c:pt idx="33" formatCode="0.0">
                  <c:v>1.7437765177323872</c:v>
                </c:pt>
                <c:pt idx="34" formatCode="0.0">
                  <c:v>-7.7822946380479152E-2</c:v>
                </c:pt>
                <c:pt idx="35" formatCode="0.0">
                  <c:v>-1.7391366897222205</c:v>
                </c:pt>
                <c:pt idx="36" formatCode="0.0">
                  <c:v>-3.1535076070437817</c:v>
                </c:pt>
                <c:pt idx="37" formatCode="0.0">
                  <c:v>-4.0013429359913255</c:v>
                </c:pt>
                <c:pt idx="38" formatCode="0.0">
                  <c:v>-3.8249057375323137</c:v>
                </c:pt>
                <c:pt idx="39" formatCode="0.0">
                  <c:v>-3.3652447552086295</c:v>
                </c:pt>
                <c:pt idx="40" formatCode="0.0">
                  <c:v>-2.2997653439791099</c:v>
                </c:pt>
                <c:pt idx="41" formatCode="0.0">
                  <c:v>-1.3665286975238833</c:v>
                </c:pt>
                <c:pt idx="42" formatCode="0.0">
                  <c:v>-0.79676573161513442</c:v>
                </c:pt>
                <c:pt idx="43" formatCode="0.0">
                  <c:v>-0.30342867585309019</c:v>
                </c:pt>
                <c:pt idx="44" formatCode="0.0">
                  <c:v>-6.646129926290989E-2</c:v>
                </c:pt>
                <c:pt idx="45" formatCode="0.0">
                  <c:v>-0.45776001222123108</c:v>
                </c:pt>
                <c:pt idx="46" formatCode="0.0">
                  <c:v>-0.84323045640273264</c:v>
                </c:pt>
                <c:pt idx="47" formatCode="0.0">
                  <c:v>-1.1600523680986186</c:v>
                </c:pt>
                <c:pt idx="48" formatCode="0.0">
                  <c:v>-2.3759309167303511</c:v>
                </c:pt>
                <c:pt idx="49" formatCode="0.0">
                  <c:v>-3.0767590807980305</c:v>
                </c:pt>
                <c:pt idx="50" formatCode="0.0">
                  <c:v>-3.7889514413595005</c:v>
                </c:pt>
                <c:pt idx="51" formatCode="0.0">
                  <c:v>-4.417211751050532</c:v>
                </c:pt>
                <c:pt idx="52" formatCode="0.0">
                  <c:v>-3.8834666092268821</c:v>
                </c:pt>
                <c:pt idx="53" formatCode="0.0">
                  <c:v>-2.7016547081992748</c:v>
                </c:pt>
                <c:pt idx="54" formatCode="0.0">
                  <c:v>-1.8651776402127007</c:v>
                </c:pt>
                <c:pt idx="55" formatCode="0.0">
                  <c:v>-0.40354249202740888</c:v>
                </c:pt>
                <c:pt idx="56" formatCode="0.0">
                  <c:v>0.95904768708514609</c:v>
                </c:pt>
                <c:pt idx="57" formatCode="0.0">
                  <c:v>1.1513226267587662</c:v>
                </c:pt>
                <c:pt idx="58" formatCode="0.0">
                  <c:v>2.0739966115401964</c:v>
                </c:pt>
                <c:pt idx="59" formatCode="0.0">
                  <c:v>2.2636661039120876</c:v>
                </c:pt>
                <c:pt idx="60" formatCode="0.0">
                  <c:v>2.4048635349273262</c:v>
                </c:pt>
                <c:pt idx="61" formatCode="0.0">
                  <c:v>2.8917033100683831</c:v>
                </c:pt>
                <c:pt idx="62" formatCode="0.0">
                  <c:v>3.0084075454351877</c:v>
                </c:pt>
                <c:pt idx="63" formatCode="0.0">
                  <c:v>3.1690214481403967</c:v>
                </c:pt>
                <c:pt idx="64" formatCode="0.0">
                  <c:v>3.0265751273106822</c:v>
                </c:pt>
                <c:pt idx="65" formatCode="0.0">
                  <c:v>2.9041327551720064</c:v>
                </c:pt>
                <c:pt idx="66" formatCode="0.0">
                  <c:v>2.8071942865193433</c:v>
                </c:pt>
                <c:pt idx="67" formatCode="0.0">
                  <c:v>2.604719584821602</c:v>
                </c:pt>
                <c:pt idx="68" formatCode="0.0">
                  <c:v>2.6352092269690264</c:v>
                </c:pt>
                <c:pt idx="69" formatCode="0.0">
                  <c:v>2.7750971554723503</c:v>
                </c:pt>
                <c:pt idx="70" formatCode="0.0">
                  <c:v>2.6548067688802579</c:v>
                </c:pt>
                <c:pt idx="71" formatCode="0.0">
                  <c:v>2.7781593294095464</c:v>
                </c:pt>
                <c:pt idx="72" formatCode="0.0">
                  <c:v>2.5839613555091123</c:v>
                </c:pt>
                <c:pt idx="73" formatCode="0.0">
                  <c:v>2.4165542660577133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D4D-48A0-B7C3-82853B414925}"/>
            </c:ext>
          </c:extLst>
        </c:ser>
        <c:ser>
          <c:idx val="0"/>
          <c:order val="0"/>
          <c:tx>
            <c:strRef>
              <c:f>Gráficos!$B$43</c:f>
              <c:strCache>
                <c:ptCount val="1"/>
                <c:pt idx="0">
                  <c:v>Aragón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Hoja2!$B$6:$B$79</c:f>
              <c:numCache>
                <c:formatCode>General</c:formatCode>
                <c:ptCount val="74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</c:numCache>
            </c:numRef>
          </c:cat>
          <c:val>
            <c:numRef>
              <c:f>Hoja2!$I$6:$I$79</c:f>
              <c:numCache>
                <c:formatCode>0.0</c:formatCode>
                <c:ptCount val="74"/>
                <c:pt idx="4">
                  <c:v>3.8206132378181712</c:v>
                </c:pt>
                <c:pt idx="5">
                  <c:v>2.9236404234846525</c:v>
                </c:pt>
                <c:pt idx="6">
                  <c:v>2.7780733506356237</c:v>
                </c:pt>
                <c:pt idx="7">
                  <c:v>3.44912542907303</c:v>
                </c:pt>
                <c:pt idx="8">
                  <c:v>3.5541566672337543</c:v>
                </c:pt>
                <c:pt idx="9">
                  <c:v>4.7586510253568637</c:v>
                </c:pt>
                <c:pt idx="10">
                  <c:v>4.8917770501053948</c:v>
                </c:pt>
                <c:pt idx="11">
                  <c:v>3.8414427580101274</c:v>
                </c:pt>
                <c:pt idx="12">
                  <c:v>4.2994234735437509</c:v>
                </c:pt>
                <c:pt idx="13">
                  <c:v>2.9321676552211295</c:v>
                </c:pt>
                <c:pt idx="14">
                  <c:v>2.7702262467424132</c:v>
                </c:pt>
                <c:pt idx="15">
                  <c:v>3.5992584240548853</c:v>
                </c:pt>
                <c:pt idx="16">
                  <c:v>2.6860882831990729</c:v>
                </c:pt>
                <c:pt idx="17">
                  <c:v>3.1866926562545084</c:v>
                </c:pt>
                <c:pt idx="18">
                  <c:v>3.3134784970293429</c:v>
                </c:pt>
                <c:pt idx="19">
                  <c:v>2.8227144581500774</c:v>
                </c:pt>
                <c:pt idx="20">
                  <c:v>3.8468446449489324</c:v>
                </c:pt>
                <c:pt idx="21">
                  <c:v>3.6376808982552689</c:v>
                </c:pt>
                <c:pt idx="22">
                  <c:v>3.3582791339973328</c:v>
                </c:pt>
                <c:pt idx="23">
                  <c:v>3.7660802769187818</c:v>
                </c:pt>
                <c:pt idx="24">
                  <c:v>3.8153834885335858</c:v>
                </c:pt>
                <c:pt idx="25">
                  <c:v>4.1939344691276137</c:v>
                </c:pt>
                <c:pt idx="26">
                  <c:v>4.843960543503556</c:v>
                </c:pt>
                <c:pt idx="27">
                  <c:v>5.2625431252151245</c:v>
                </c:pt>
                <c:pt idx="28">
                  <c:v>4.9027056540435154</c:v>
                </c:pt>
                <c:pt idx="29">
                  <c:v>5.1602906312009145</c:v>
                </c:pt>
                <c:pt idx="30">
                  <c:v>4.613555773965361</c:v>
                </c:pt>
                <c:pt idx="31">
                  <c:v>4.2069996590718972</c:v>
                </c:pt>
                <c:pt idx="32">
                  <c:v>3.8025408506133562</c:v>
                </c:pt>
                <c:pt idx="33">
                  <c:v>2.6904195330875957</c:v>
                </c:pt>
                <c:pt idx="34">
                  <c:v>1.490346464687109</c:v>
                </c:pt>
                <c:pt idx="35">
                  <c:v>-2.004094806408363</c:v>
                </c:pt>
                <c:pt idx="36">
                  <c:v>-3.9656005083776091</c:v>
                </c:pt>
                <c:pt idx="37">
                  <c:v>-4.3735162861057493</c:v>
                </c:pt>
                <c:pt idx="38">
                  <c:v>-4.2771104137905862</c:v>
                </c:pt>
                <c:pt idx="39">
                  <c:v>-1.5875453022151875</c:v>
                </c:pt>
                <c:pt idx="40">
                  <c:v>0.34556215126828604</c:v>
                </c:pt>
                <c:pt idx="41">
                  <c:v>0.39511395382156866</c:v>
                </c:pt>
                <c:pt idx="42">
                  <c:v>0.9481735791811996</c:v>
                </c:pt>
                <c:pt idx="43">
                  <c:v>0.97172922050472454</c:v>
                </c:pt>
                <c:pt idx="44">
                  <c:v>-0.50143524339487655</c:v>
                </c:pt>
                <c:pt idx="45">
                  <c:v>-0.9302606976564598</c:v>
                </c:pt>
                <c:pt idx="46">
                  <c:v>-1.9486164046030652</c:v>
                </c:pt>
                <c:pt idx="47">
                  <c:v>-3.8473003388972415</c:v>
                </c:pt>
                <c:pt idx="48">
                  <c:v>-4.1287493254141054</c:v>
                </c:pt>
                <c:pt idx="49">
                  <c:v>-4.9852350496744631</c:v>
                </c:pt>
                <c:pt idx="50">
                  <c:v>-4.5987291805291601</c:v>
                </c:pt>
                <c:pt idx="51">
                  <c:v>-3.8678511784328351</c:v>
                </c:pt>
                <c:pt idx="52">
                  <c:v>-2.0244328179178872</c:v>
                </c:pt>
                <c:pt idx="53">
                  <c:v>8.6436066946715684E-2</c:v>
                </c:pt>
                <c:pt idx="54">
                  <c:v>0.92035732880779708</c:v>
                </c:pt>
                <c:pt idx="55">
                  <c:v>2.0125586461060108</c:v>
                </c:pt>
                <c:pt idx="56">
                  <c:v>1.4755710101864494</c:v>
                </c:pt>
                <c:pt idx="57">
                  <c:v>1.2019939609411834</c:v>
                </c:pt>
                <c:pt idx="58">
                  <c:v>0.80870727363935302</c:v>
                </c:pt>
                <c:pt idx="59">
                  <c:v>0.77503210849798609</c:v>
                </c:pt>
                <c:pt idx="60">
                  <c:v>1.1467223417368722</c:v>
                </c:pt>
                <c:pt idx="61">
                  <c:v>1.3043101126137824</c:v>
                </c:pt>
                <c:pt idx="62">
                  <c:v>1.8651493284368215</c:v>
                </c:pt>
                <c:pt idx="63">
                  <c:v>2.2870791326263573</c:v>
                </c:pt>
                <c:pt idx="64">
                  <c:v>2.3904229964252455</c:v>
                </c:pt>
                <c:pt idx="65">
                  <c:v>2.7709286298570612</c:v>
                </c:pt>
                <c:pt idx="66">
                  <c:v>2.8396197502585929</c:v>
                </c:pt>
                <c:pt idx="67">
                  <c:v>2.9353965067047794</c:v>
                </c:pt>
                <c:pt idx="68">
                  <c:v>2.9882227409001816</c:v>
                </c:pt>
                <c:pt idx="69">
                  <c:v>3.4684925741760742</c:v>
                </c:pt>
                <c:pt idx="70">
                  <c:v>3.9111845279160118</c:v>
                </c:pt>
                <c:pt idx="71">
                  <c:v>3.9862166532274923</c:v>
                </c:pt>
                <c:pt idx="72">
                  <c:v>4.0276704806130548</c:v>
                </c:pt>
                <c:pt idx="73">
                  <c:v>3.124058793080664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4D-48A0-B7C3-82853B414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559280"/>
        <c:axId val="221558888"/>
      </c:lineChart>
      <c:catAx>
        <c:axId val="22155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221558888"/>
        <c:crosses val="autoZero"/>
        <c:auto val="1"/>
        <c:lblAlgn val="ctr"/>
        <c:lblOffset val="100"/>
        <c:noMultiLvlLbl val="0"/>
      </c:catAx>
      <c:valAx>
        <c:axId val="221558888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crossAx val="221559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29316426358895"/>
          <c:y val="0.54842336945321746"/>
          <c:w val="0.33557472803508626"/>
          <c:h val="0.1982937308597363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13</xdr:col>
      <xdr:colOff>23999</xdr:colOff>
      <xdr:row>19</xdr:row>
      <xdr:rowOff>100012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13</xdr:col>
      <xdr:colOff>23999</xdr:colOff>
      <xdr:row>38</xdr:row>
      <xdr:rowOff>100012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13</xdr:col>
      <xdr:colOff>23999</xdr:colOff>
      <xdr:row>57</xdr:row>
      <xdr:rowOff>100012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D9"/>
  <sheetViews>
    <sheetView showGridLines="0" workbookViewId="0">
      <selection activeCell="G18" sqref="G18"/>
    </sheetView>
  </sheetViews>
  <sheetFormatPr baseColWidth="10" defaultRowHeight="26.25" x14ac:dyDescent="0.4"/>
  <cols>
    <col min="1" max="1" width="1.5703125" style="12" customWidth="1"/>
    <col min="2" max="2" width="22.7109375" style="12" customWidth="1"/>
    <col min="3" max="16384" width="11.42578125" style="12"/>
  </cols>
  <sheetData>
    <row r="2" spans="2:4" x14ac:dyDescent="0.4">
      <c r="B2" s="11" t="s">
        <v>29</v>
      </c>
    </row>
    <row r="4" spans="2:4" x14ac:dyDescent="0.4">
      <c r="B4" s="12" t="s">
        <v>30</v>
      </c>
      <c r="D4" s="12" t="s">
        <v>31</v>
      </c>
    </row>
    <row r="5" spans="2:4" x14ac:dyDescent="0.4">
      <c r="D5" s="12" t="s">
        <v>32</v>
      </c>
    </row>
    <row r="7" spans="2:4" x14ac:dyDescent="0.4">
      <c r="D7" s="12" t="s">
        <v>34</v>
      </c>
    </row>
    <row r="8" spans="2:4" x14ac:dyDescent="0.4">
      <c r="D8" s="12" t="s">
        <v>35</v>
      </c>
    </row>
    <row r="9" spans="2:4" x14ac:dyDescent="0.4">
      <c r="D9" s="12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D45"/>
  <sheetViews>
    <sheetView showGridLines="0" workbookViewId="0"/>
  </sheetViews>
  <sheetFormatPr baseColWidth="10" defaultRowHeight="15" x14ac:dyDescent="0.25"/>
  <cols>
    <col min="1" max="1" width="24.42578125" bestFit="1" customWidth="1"/>
  </cols>
  <sheetData>
    <row r="2" spans="1:4" ht="15.75" x14ac:dyDescent="0.25">
      <c r="A2" s="6" t="s">
        <v>2</v>
      </c>
    </row>
    <row r="4" spans="1:4" x14ac:dyDescent="0.25">
      <c r="B4" s="8" t="s">
        <v>0</v>
      </c>
      <c r="C4" s="8"/>
      <c r="D4" s="8" t="s">
        <v>1</v>
      </c>
    </row>
    <row r="5" spans="1:4" ht="15" customHeight="1" x14ac:dyDescent="0.25">
      <c r="A5" s="7" t="s">
        <v>3</v>
      </c>
      <c r="B5" s="20" t="s">
        <v>5</v>
      </c>
      <c r="C5" s="8"/>
      <c r="D5" s="20" t="s">
        <v>15</v>
      </c>
    </row>
    <row r="6" spans="1:4" x14ac:dyDescent="0.25">
      <c r="B6" s="20"/>
      <c r="D6" s="20"/>
    </row>
    <row r="7" spans="1:4" x14ac:dyDescent="0.25">
      <c r="B7" s="20"/>
      <c r="D7" s="20"/>
    </row>
    <row r="21" spans="1:4" ht="15.75" x14ac:dyDescent="0.25">
      <c r="A21" s="6" t="s">
        <v>25</v>
      </c>
    </row>
    <row r="23" spans="1:4" x14ac:dyDescent="0.25">
      <c r="B23" s="8" t="s">
        <v>0</v>
      </c>
      <c r="C23" s="8"/>
      <c r="D23" s="8" t="s">
        <v>1</v>
      </c>
    </row>
    <row r="24" spans="1:4" x14ac:dyDescent="0.25">
      <c r="A24" s="7" t="s">
        <v>3</v>
      </c>
      <c r="B24" s="20" t="s">
        <v>21</v>
      </c>
      <c r="C24" s="8"/>
      <c r="D24" s="20" t="s">
        <v>19</v>
      </c>
    </row>
    <row r="25" spans="1:4" x14ac:dyDescent="0.25">
      <c r="B25" s="20"/>
      <c r="D25" s="20"/>
    </row>
    <row r="26" spans="1:4" x14ac:dyDescent="0.25">
      <c r="B26" s="20"/>
      <c r="D26" s="20"/>
    </row>
    <row r="40" spans="1:4" ht="15.75" x14ac:dyDescent="0.25">
      <c r="A40" s="6" t="s">
        <v>28</v>
      </c>
    </row>
    <row r="42" spans="1:4" x14ac:dyDescent="0.25">
      <c r="B42" s="8" t="s">
        <v>0</v>
      </c>
      <c r="C42" s="8"/>
      <c r="D42" s="8" t="s">
        <v>1</v>
      </c>
    </row>
    <row r="43" spans="1:4" x14ac:dyDescent="0.25">
      <c r="A43" s="7" t="s">
        <v>3</v>
      </c>
      <c r="B43" s="20" t="s">
        <v>5</v>
      </c>
      <c r="C43" s="8"/>
      <c r="D43" s="20" t="s">
        <v>4</v>
      </c>
    </row>
    <row r="44" spans="1:4" x14ac:dyDescent="0.25">
      <c r="B44" s="20"/>
      <c r="D44" s="20"/>
    </row>
    <row r="45" spans="1:4" x14ac:dyDescent="0.25">
      <c r="B45" s="20"/>
      <c r="D45" s="20"/>
    </row>
  </sheetData>
  <mergeCells count="6">
    <mergeCell ref="B43:B45"/>
    <mergeCell ref="D43:D45"/>
    <mergeCell ref="B5:B7"/>
    <mergeCell ref="D5:D7"/>
    <mergeCell ref="B24:B26"/>
    <mergeCell ref="D24:D26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'PIB trim CCAA'!$B$2:$S$2</xm:f>
          </x14:formula1>
          <xm:sqref>B5:B7 D5:D7 B24:B26 D24:D26 B43:B45 D43:D45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BX76"/>
  <sheetViews>
    <sheetView showGridLines="0" tabSelected="1" zoomScale="85" zoomScaleNormal="85" workbookViewId="0">
      <pane xSplit="1" ySplit="2" topLeftCell="B48" activePane="bottomRight" state="frozen"/>
      <selection activeCell="C70" sqref="C70"/>
      <selection pane="topRight" activeCell="C70" sqref="C70"/>
      <selection pane="bottomLeft" activeCell="C70" sqref="C70"/>
      <selection pane="bottomRight" activeCell="B76" sqref="B76"/>
    </sheetView>
  </sheetViews>
  <sheetFormatPr baseColWidth="10" defaultColWidth="7.7109375" defaultRowHeight="15" x14ac:dyDescent="0.25"/>
  <cols>
    <col min="1" max="1" width="7.7109375" style="1" customWidth="1"/>
    <col min="2" max="18" width="12.7109375" style="1" customWidth="1"/>
    <col min="19" max="19" width="11.42578125" style="1" customWidth="1"/>
    <col min="20" max="20" width="9.85546875" style="1" customWidth="1"/>
    <col min="21" max="57" width="12.7109375" style="1" customWidth="1"/>
    <col min="58" max="58" width="9.85546875" style="1" customWidth="1"/>
    <col min="59" max="76" width="12.7109375" customWidth="1"/>
    <col min="77" max="163" width="9.85546875" style="1" customWidth="1"/>
    <col min="164" max="180" width="7.7109375" style="1" customWidth="1"/>
    <col min="181" max="181" width="1.7109375" style="1" customWidth="1"/>
    <col min="182" max="184" width="7.7109375" style="1" customWidth="1"/>
    <col min="185" max="185" width="1.7109375" style="1" customWidth="1"/>
    <col min="186" max="190" width="7.7109375" style="1" customWidth="1"/>
    <col min="191" max="191" width="1.7109375" style="1" customWidth="1"/>
    <col min="192" max="197" width="7.7109375" style="1" customWidth="1"/>
    <col min="198" max="198" width="1.7109375" style="1" customWidth="1"/>
    <col min="199" max="205" width="7.7109375" style="1" customWidth="1"/>
    <col min="206" max="206" width="1.7109375" style="1" customWidth="1"/>
    <col min="207" max="209" width="7.7109375" style="1" customWidth="1"/>
    <col min="210" max="210" width="1.7109375" style="1" customWidth="1"/>
    <col min="211" max="213" width="7.7109375" style="1" customWidth="1"/>
    <col min="214" max="214" width="1.7109375" style="1" customWidth="1"/>
    <col min="215" max="217" width="7.7109375" style="1" customWidth="1"/>
    <col min="218" max="218" width="1.7109375" style="1" customWidth="1"/>
    <col min="219" max="225" width="7.7109375" style="1" customWidth="1"/>
    <col min="226" max="226" width="1.7109375" style="1" customWidth="1"/>
    <col min="227" max="234" width="7.7109375" style="1" customWidth="1"/>
    <col min="235" max="235" width="1.7109375" style="1" customWidth="1"/>
    <col min="236" max="249" width="7.7109375" style="1" customWidth="1"/>
    <col min="250" max="250" width="1.7109375" style="1" customWidth="1"/>
    <col min="251" max="253" width="7.7109375" style="1" customWidth="1"/>
    <col min="254" max="254" width="1.7109375" style="1" customWidth="1"/>
    <col min="255" max="258" width="7.7109375" style="1" customWidth="1"/>
    <col min="259" max="259" width="1.7109375" style="1" customWidth="1"/>
    <col min="260" max="262" width="7.7109375" style="1" customWidth="1"/>
    <col min="263" max="263" width="1.7109375" style="1" customWidth="1"/>
    <col min="264" max="16384" width="7.7109375" style="1"/>
  </cols>
  <sheetData>
    <row r="1" spans="1:76" s="2" customFormat="1" x14ac:dyDescent="0.25">
      <c r="B1" s="3" t="s">
        <v>22</v>
      </c>
      <c r="S1" s="3"/>
      <c r="U1" s="3" t="s">
        <v>24</v>
      </c>
      <c r="AL1" s="3"/>
      <c r="AM1" s="3"/>
      <c r="AN1" s="3" t="s">
        <v>23</v>
      </c>
      <c r="BE1" s="3"/>
      <c r="BG1" s="3" t="s">
        <v>33</v>
      </c>
      <c r="BX1" s="3"/>
    </row>
    <row r="2" spans="1:76" s="13" customFormat="1" ht="54.75" customHeight="1" x14ac:dyDescent="0.25">
      <c r="B2" s="14" t="s">
        <v>4</v>
      </c>
      <c r="C2" s="15" t="s">
        <v>5</v>
      </c>
      <c r="D2" s="15" t="s">
        <v>6</v>
      </c>
      <c r="E2" s="15" t="s">
        <v>7</v>
      </c>
      <c r="F2" s="15" t="s">
        <v>8</v>
      </c>
      <c r="G2" s="15" t="s">
        <v>9</v>
      </c>
      <c r="H2" s="15" t="s">
        <v>10</v>
      </c>
      <c r="I2" s="15" t="s">
        <v>11</v>
      </c>
      <c r="J2" s="15" t="s">
        <v>12</v>
      </c>
      <c r="K2" s="15" t="s">
        <v>13</v>
      </c>
      <c r="L2" s="15" t="s">
        <v>14</v>
      </c>
      <c r="M2" s="15" t="s">
        <v>15</v>
      </c>
      <c r="N2" s="15" t="s">
        <v>16</v>
      </c>
      <c r="O2" s="15" t="s">
        <v>17</v>
      </c>
      <c r="P2" s="15" t="s">
        <v>18</v>
      </c>
      <c r="Q2" s="15" t="s">
        <v>19</v>
      </c>
      <c r="R2" s="15" t="s">
        <v>20</v>
      </c>
      <c r="S2" s="16" t="s">
        <v>21</v>
      </c>
      <c r="U2" s="14" t="s">
        <v>4</v>
      </c>
      <c r="V2" s="15" t="s">
        <v>5</v>
      </c>
      <c r="W2" s="15" t="s">
        <v>6</v>
      </c>
      <c r="X2" s="15" t="s">
        <v>7</v>
      </c>
      <c r="Y2" s="15" t="s">
        <v>8</v>
      </c>
      <c r="Z2" s="15" t="s">
        <v>9</v>
      </c>
      <c r="AA2" s="15" t="s">
        <v>10</v>
      </c>
      <c r="AB2" s="15" t="s">
        <v>11</v>
      </c>
      <c r="AC2" s="15" t="s">
        <v>12</v>
      </c>
      <c r="AD2" s="15" t="s">
        <v>13</v>
      </c>
      <c r="AE2" s="15" t="s">
        <v>14</v>
      </c>
      <c r="AF2" s="15" t="s">
        <v>15</v>
      </c>
      <c r="AG2" s="15" t="s">
        <v>16</v>
      </c>
      <c r="AH2" s="15" t="s">
        <v>17</v>
      </c>
      <c r="AI2" s="15" t="s">
        <v>18</v>
      </c>
      <c r="AJ2" s="15" t="s">
        <v>19</v>
      </c>
      <c r="AK2" s="15" t="s">
        <v>20</v>
      </c>
      <c r="AL2" s="16" t="s">
        <v>21</v>
      </c>
      <c r="AM2" s="17"/>
      <c r="AN2" s="14" t="s">
        <v>4</v>
      </c>
      <c r="AO2" s="15" t="s">
        <v>5</v>
      </c>
      <c r="AP2" s="15" t="s">
        <v>6</v>
      </c>
      <c r="AQ2" s="15" t="s">
        <v>7</v>
      </c>
      <c r="AR2" s="15" t="s">
        <v>8</v>
      </c>
      <c r="AS2" s="15" t="s">
        <v>9</v>
      </c>
      <c r="AT2" s="15" t="s">
        <v>10</v>
      </c>
      <c r="AU2" s="15" t="s">
        <v>11</v>
      </c>
      <c r="AV2" s="15" t="s">
        <v>12</v>
      </c>
      <c r="AW2" s="15" t="s">
        <v>13</v>
      </c>
      <c r="AX2" s="15" t="s">
        <v>14</v>
      </c>
      <c r="AY2" s="15" t="s">
        <v>15</v>
      </c>
      <c r="AZ2" s="15" t="s">
        <v>16</v>
      </c>
      <c r="BA2" s="15" t="s">
        <v>17</v>
      </c>
      <c r="BB2" s="15" t="s">
        <v>18</v>
      </c>
      <c r="BC2" s="15" t="s">
        <v>19</v>
      </c>
      <c r="BD2" s="15" t="s">
        <v>20</v>
      </c>
      <c r="BE2" s="16" t="s">
        <v>21</v>
      </c>
      <c r="BG2" s="14" t="s">
        <v>4</v>
      </c>
      <c r="BH2" s="15" t="s">
        <v>5</v>
      </c>
      <c r="BI2" s="15" t="s">
        <v>6</v>
      </c>
      <c r="BJ2" s="15" t="s">
        <v>7</v>
      </c>
      <c r="BK2" s="15" t="s">
        <v>8</v>
      </c>
      <c r="BL2" s="15" t="s">
        <v>9</v>
      </c>
      <c r="BM2" s="15" t="s">
        <v>10</v>
      </c>
      <c r="BN2" s="15" t="s">
        <v>11</v>
      </c>
      <c r="BO2" s="15" t="s">
        <v>12</v>
      </c>
      <c r="BP2" s="15" t="s">
        <v>13</v>
      </c>
      <c r="BQ2" s="15" t="s">
        <v>14</v>
      </c>
      <c r="BR2" s="15" t="s">
        <v>15</v>
      </c>
      <c r="BS2" s="15" t="s">
        <v>16</v>
      </c>
      <c r="BT2" s="15" t="s">
        <v>17</v>
      </c>
      <c r="BU2" s="15" t="s">
        <v>18</v>
      </c>
      <c r="BV2" s="15" t="s">
        <v>19</v>
      </c>
      <c r="BW2" s="15" t="s">
        <v>20</v>
      </c>
      <c r="BX2" s="16" t="s">
        <v>21</v>
      </c>
    </row>
    <row r="3" spans="1:76" x14ac:dyDescent="0.25">
      <c r="A3" s="4">
        <v>200001</v>
      </c>
      <c r="B3" s="19">
        <v>78.859084611285155</v>
      </c>
      <c r="C3" s="19">
        <v>76.743737438024795</v>
      </c>
      <c r="D3" s="19">
        <v>83.39022504989542</v>
      </c>
      <c r="E3" s="19">
        <v>87.234938009257391</v>
      </c>
      <c r="F3" s="19">
        <v>81.940473663478372</v>
      </c>
      <c r="G3" s="19">
        <v>84.041699477240599</v>
      </c>
      <c r="H3" s="19">
        <v>83.03301979620251</v>
      </c>
      <c r="I3" s="19">
        <v>71.707185724671689</v>
      </c>
      <c r="J3" s="19">
        <v>79.659304133497301</v>
      </c>
      <c r="K3" s="19">
        <v>81.318444300641147</v>
      </c>
      <c r="L3" s="19">
        <v>77.644905784737901</v>
      </c>
      <c r="M3" s="19">
        <v>77.495946162115445</v>
      </c>
      <c r="N3" s="19">
        <v>75.018717137652587</v>
      </c>
      <c r="O3" s="19">
        <v>75.699133283160435</v>
      </c>
      <c r="P3" s="19">
        <v>79.623880033133034</v>
      </c>
      <c r="Q3" s="19">
        <v>81.445183187930709</v>
      </c>
      <c r="R3" s="19">
        <v>79.182060477735973</v>
      </c>
      <c r="S3" s="19">
        <v>78.910737017486255</v>
      </c>
    </row>
    <row r="4" spans="1:76" x14ac:dyDescent="0.25">
      <c r="A4" s="4">
        <v>200002</v>
      </c>
      <c r="B4" s="19">
        <v>79.820291531380519</v>
      </c>
      <c r="C4" s="19">
        <v>77.771609750160835</v>
      </c>
      <c r="D4" s="19">
        <v>84.173254220856734</v>
      </c>
      <c r="E4" s="19">
        <v>88.368446000381638</v>
      </c>
      <c r="F4" s="19">
        <v>83.079925456495587</v>
      </c>
      <c r="G4" s="19">
        <v>85.333821810765471</v>
      </c>
      <c r="H4" s="19">
        <v>83.731545539600987</v>
      </c>
      <c r="I4" s="19">
        <v>72.567247032637553</v>
      </c>
      <c r="J4" s="19">
        <v>80.797979070929756</v>
      </c>
      <c r="K4" s="19">
        <v>82.304007595104125</v>
      </c>
      <c r="L4" s="19">
        <v>78.428865723119372</v>
      </c>
      <c r="M4" s="19">
        <v>78.280972020648107</v>
      </c>
      <c r="N4" s="19">
        <v>75.900711178827862</v>
      </c>
      <c r="O4" s="19">
        <v>76.472818414800571</v>
      </c>
      <c r="P4" s="19">
        <v>80.261094081484643</v>
      </c>
      <c r="Q4" s="19">
        <v>82.629085336245637</v>
      </c>
      <c r="R4" s="19">
        <v>80.054425663972637</v>
      </c>
      <c r="S4" s="19">
        <v>79.879028609878077</v>
      </c>
      <c r="U4" s="9">
        <f t="shared" ref="U4:U35" si="0">(B4/B3-1)*100</f>
        <v>1.2188918053428921</v>
      </c>
      <c r="V4" s="9">
        <f t="shared" ref="V4:V35" si="1">(C4/C3-1)*100</f>
        <v>1.3393565995741374</v>
      </c>
      <c r="W4" s="9">
        <f t="shared" ref="W4:W35" si="2">(D4/D3-1)*100</f>
        <v>0.93899395341936476</v>
      </c>
      <c r="X4" s="9">
        <f t="shared" ref="X4:X35" si="3">(E4/E3-1)*100</f>
        <v>1.2993738712853364</v>
      </c>
      <c r="Y4" s="9">
        <f t="shared" ref="Y4:Y35" si="4">(F4/F3-1)*100</f>
        <v>1.3905848258783937</v>
      </c>
      <c r="Z4" s="9">
        <f t="shared" ref="Z4:Z35" si="5">(G4/G3-1)*100</f>
        <v>1.537477634986173</v>
      </c>
      <c r="AA4" s="9">
        <f t="shared" ref="AA4:AA35" si="6">(H4/H3-1)*100</f>
        <v>0.84126260265247055</v>
      </c>
      <c r="AB4" s="9">
        <f t="shared" ref="AB4:AB35" si="7">(I4/I3-1)*100</f>
        <v>1.1994074223860451</v>
      </c>
      <c r="AC4" s="9">
        <f t="shared" ref="AC4:AC35" si="8">(J4/J3-1)*100</f>
        <v>1.4294311880056032</v>
      </c>
      <c r="AD4" s="9">
        <f t="shared" ref="AD4:AD35" si="9">(K4/K3-1)*100</f>
        <v>1.2119800162669891</v>
      </c>
      <c r="AE4" s="9">
        <f t="shared" ref="AE4:AE35" si="10">(L4/L3-1)*100</f>
        <v>1.009673371946529</v>
      </c>
      <c r="AF4" s="9">
        <f t="shared" ref="AF4:AF35" si="11">(M4/M3-1)*100</f>
        <v>1.0129895786941567</v>
      </c>
      <c r="AG4" s="9">
        <f t="shared" ref="AG4:AG35" si="12">(N4/N3-1)*100</f>
        <v>1.1756986453885787</v>
      </c>
      <c r="AH4" s="9">
        <f t="shared" ref="AH4:AH35" si="13">(O4/O3-1)*100</f>
        <v>1.0220528268746198</v>
      </c>
      <c r="AI4" s="9">
        <f t="shared" ref="AI4:AI35" si="14">(P4/P3-1)*100</f>
        <v>0.80028007688957015</v>
      </c>
      <c r="AJ4" s="9">
        <f t="shared" ref="AJ4:AJ35" si="15">(Q4/Q3-1)*100</f>
        <v>1.4536183749297216</v>
      </c>
      <c r="AK4" s="9">
        <f t="shared" ref="AK4:AK35" si="16">(R4/R3-1)*100</f>
        <v>1.1017207445390476</v>
      </c>
      <c r="AL4" s="9">
        <f t="shared" ref="AL4:AL35" si="17">(S4/S3-1)*100</f>
        <v>1.2270720423980475</v>
      </c>
      <c r="AM4" s="9"/>
      <c r="BG4" s="18">
        <f>U4*4</f>
        <v>4.8755672213715684</v>
      </c>
      <c r="BH4" s="18">
        <f t="shared" ref="BH4:BH63" si="18">V4*4</f>
        <v>5.3574263982965498</v>
      </c>
      <c r="BI4" s="18">
        <f t="shared" ref="BI4:BI63" si="19">W4*4</f>
        <v>3.755975813677459</v>
      </c>
      <c r="BJ4" s="18">
        <f t="shared" ref="BJ4:BJ63" si="20">X4*4</f>
        <v>5.1974954851413457</v>
      </c>
      <c r="BK4" s="18">
        <f t="shared" ref="BK4:BK63" si="21">Y4*4</f>
        <v>5.5623393035135749</v>
      </c>
      <c r="BL4" s="18">
        <f t="shared" ref="BL4:BL63" si="22">Z4*4</f>
        <v>6.1499105399446918</v>
      </c>
      <c r="BM4" s="18">
        <f t="shared" ref="BM4:BM63" si="23">AA4*4</f>
        <v>3.3650504106098822</v>
      </c>
      <c r="BN4" s="18">
        <f t="shared" ref="BN4:BN63" si="24">AB4*4</f>
        <v>4.7976296895441806</v>
      </c>
      <c r="BO4" s="18">
        <f t="shared" ref="BO4:BO63" si="25">AC4*4</f>
        <v>5.7177247520224128</v>
      </c>
      <c r="BP4" s="18">
        <f t="shared" ref="BP4:BP63" si="26">AD4*4</f>
        <v>4.8479200650679566</v>
      </c>
      <c r="BQ4" s="18">
        <f t="shared" ref="BQ4:BQ63" si="27">AE4*4</f>
        <v>4.0386934877861158</v>
      </c>
      <c r="BR4" s="18">
        <f t="shared" ref="BR4:BR63" si="28">AF4*4</f>
        <v>4.0519583147766269</v>
      </c>
      <c r="BS4" s="18">
        <f t="shared" ref="BS4:BS63" si="29">AG4*4</f>
        <v>4.7027945815543148</v>
      </c>
      <c r="BT4" s="18">
        <f t="shared" ref="BT4:BT63" si="30">AH4*4</f>
        <v>4.0882113074984794</v>
      </c>
      <c r="BU4" s="18">
        <f t="shared" ref="BU4:BU63" si="31">AI4*4</f>
        <v>3.2011203075582806</v>
      </c>
      <c r="BV4" s="18">
        <f t="shared" ref="BV4:BV63" si="32">AJ4*4</f>
        <v>5.8144734997188863</v>
      </c>
      <c r="BW4" s="18">
        <f t="shared" ref="BW4:BW63" si="33">AK4*4</f>
        <v>4.4068829781561902</v>
      </c>
      <c r="BX4" s="18">
        <f t="shared" ref="BX4:BX63" si="34">AL4*4</f>
        <v>4.9082881695921898</v>
      </c>
    </row>
    <row r="5" spans="1:76" x14ac:dyDescent="0.25">
      <c r="A5" s="4">
        <v>200003</v>
      </c>
      <c r="B5" s="19">
        <v>80.622423561597074</v>
      </c>
      <c r="C5" s="19">
        <v>78.535167794120596</v>
      </c>
      <c r="D5" s="19">
        <v>84.948736858022002</v>
      </c>
      <c r="E5" s="19">
        <v>88.895680812397686</v>
      </c>
      <c r="F5" s="19">
        <v>84.24423433116641</v>
      </c>
      <c r="G5" s="19">
        <v>86.399563286000642</v>
      </c>
      <c r="H5" s="19">
        <v>84.278386346635131</v>
      </c>
      <c r="I5" s="19">
        <v>73.149948860721238</v>
      </c>
      <c r="J5" s="19">
        <v>81.484315963281972</v>
      </c>
      <c r="K5" s="19">
        <v>83.597071872992203</v>
      </c>
      <c r="L5" s="19">
        <v>78.901961735471289</v>
      </c>
      <c r="M5" s="19">
        <v>79.143664790372242</v>
      </c>
      <c r="N5" s="19">
        <v>76.78698692955777</v>
      </c>
      <c r="O5" s="19">
        <v>78.121585077800987</v>
      </c>
      <c r="P5" s="19">
        <v>81.086475033683257</v>
      </c>
      <c r="Q5" s="19">
        <v>83.74511874407014</v>
      </c>
      <c r="R5" s="19">
        <v>80.79686435259832</v>
      </c>
      <c r="S5" s="19">
        <v>80.745954370910042</v>
      </c>
      <c r="U5" s="9">
        <f t="shared" si="0"/>
        <v>1.0049224512055366</v>
      </c>
      <c r="V5" s="9">
        <f t="shared" si="1"/>
        <v>0.98179534461568796</v>
      </c>
      <c r="W5" s="9">
        <f t="shared" si="2"/>
        <v>0.92129340173843222</v>
      </c>
      <c r="X5" s="9">
        <f t="shared" si="3"/>
        <v>0.59663243598713223</v>
      </c>
      <c r="Y5" s="9">
        <f t="shared" si="4"/>
        <v>1.4014322572791782</v>
      </c>
      <c r="Z5" s="9">
        <f t="shared" si="5"/>
        <v>1.2489086421073825</v>
      </c>
      <c r="AA5" s="9">
        <f t="shared" si="6"/>
        <v>0.65308815633351447</v>
      </c>
      <c r="AB5" s="9">
        <f t="shared" si="7"/>
        <v>0.80298185739582362</v>
      </c>
      <c r="AC5" s="9">
        <f t="shared" si="8"/>
        <v>0.84944809294018597</v>
      </c>
      <c r="AD5" s="9">
        <f t="shared" si="9"/>
        <v>1.5710830075849058</v>
      </c>
      <c r="AE5" s="9">
        <f t="shared" si="10"/>
        <v>0.60321669577896309</v>
      </c>
      <c r="AF5" s="9">
        <f t="shared" si="11"/>
        <v>1.1020465733314833</v>
      </c>
      <c r="AG5" s="9">
        <f t="shared" si="12"/>
        <v>1.1676777950627715</v>
      </c>
      <c r="AH5" s="9">
        <f t="shared" si="13"/>
        <v>2.1560166045630158</v>
      </c>
      <c r="AI5" s="9">
        <f t="shared" si="14"/>
        <v>1.0283699239891364</v>
      </c>
      <c r="AJ5" s="9">
        <f t="shared" si="15"/>
        <v>1.350654437578469</v>
      </c>
      <c r="AK5" s="9">
        <f t="shared" si="16"/>
        <v>0.92741741942170552</v>
      </c>
      <c r="AL5" s="9">
        <f t="shared" si="17"/>
        <v>1.0852983268812011</v>
      </c>
      <c r="AM5" s="9"/>
      <c r="BG5" s="18">
        <f t="shared" ref="BG5:BG63" si="35">U5*4</f>
        <v>4.0196898048221463</v>
      </c>
      <c r="BH5" s="18">
        <f t="shared" si="18"/>
        <v>3.9271813784627518</v>
      </c>
      <c r="BI5" s="18">
        <f t="shared" si="19"/>
        <v>3.6851736069537289</v>
      </c>
      <c r="BJ5" s="18">
        <f t="shared" si="20"/>
        <v>2.3865297439485289</v>
      </c>
      <c r="BK5" s="18">
        <f t="shared" si="21"/>
        <v>5.6057290291167128</v>
      </c>
      <c r="BL5" s="18">
        <f t="shared" si="22"/>
        <v>4.99563456842953</v>
      </c>
      <c r="BM5" s="18">
        <f t="shared" si="23"/>
        <v>2.6123526253340579</v>
      </c>
      <c r="BN5" s="18">
        <f t="shared" si="24"/>
        <v>3.2119274295832945</v>
      </c>
      <c r="BO5" s="18">
        <f t="shared" si="25"/>
        <v>3.3977923717607439</v>
      </c>
      <c r="BP5" s="18">
        <f t="shared" si="26"/>
        <v>6.2843320303396233</v>
      </c>
      <c r="BQ5" s="18">
        <f t="shared" si="27"/>
        <v>2.4128667831158523</v>
      </c>
      <c r="BR5" s="18">
        <f t="shared" si="28"/>
        <v>4.408186293325933</v>
      </c>
      <c r="BS5" s="18">
        <f t="shared" si="29"/>
        <v>4.6707111802510859</v>
      </c>
      <c r="BT5" s="18">
        <f t="shared" si="30"/>
        <v>8.6240664182520632</v>
      </c>
      <c r="BU5" s="18">
        <f t="shared" si="31"/>
        <v>4.1134796959565456</v>
      </c>
      <c r="BV5" s="18">
        <f t="shared" si="32"/>
        <v>5.4026177503138761</v>
      </c>
      <c r="BW5" s="18">
        <f t="shared" si="33"/>
        <v>3.7096696776868221</v>
      </c>
      <c r="BX5" s="18">
        <f t="shared" si="34"/>
        <v>4.3411933075248044</v>
      </c>
    </row>
    <row r="6" spans="1:76" x14ac:dyDescent="0.25">
      <c r="A6" s="4">
        <v>200004</v>
      </c>
      <c r="B6" s="19">
        <v>81.452998504672181</v>
      </c>
      <c r="C6" s="19">
        <v>79.145434596701449</v>
      </c>
      <c r="D6" s="19">
        <v>85.887803331365433</v>
      </c>
      <c r="E6" s="19">
        <v>89.610449817390915</v>
      </c>
      <c r="F6" s="19">
        <v>85.492862215474275</v>
      </c>
      <c r="G6" s="19">
        <v>87.497989970436251</v>
      </c>
      <c r="H6" s="19">
        <v>84.80763160489748</v>
      </c>
      <c r="I6" s="19">
        <v>73.840254265745415</v>
      </c>
      <c r="J6" s="19">
        <v>82.624291709831553</v>
      </c>
      <c r="K6" s="19">
        <v>84.34141984841672</v>
      </c>
      <c r="L6" s="19">
        <v>79.559883580982373</v>
      </c>
      <c r="M6" s="19">
        <v>79.74029268253436</v>
      </c>
      <c r="N6" s="19">
        <v>77.856574394057574</v>
      </c>
      <c r="O6" s="19">
        <v>78.572163464282994</v>
      </c>
      <c r="P6" s="19">
        <v>81.935492296245869</v>
      </c>
      <c r="Q6" s="19">
        <v>84.641489383770391</v>
      </c>
      <c r="R6" s="19">
        <v>81.406707799620875</v>
      </c>
      <c r="S6" s="19">
        <v>81.637112772393763</v>
      </c>
      <c r="U6" s="9">
        <f t="shared" si="0"/>
        <v>1.0302033930306376</v>
      </c>
      <c r="V6" s="9">
        <f t="shared" si="1"/>
        <v>0.77706181793697482</v>
      </c>
      <c r="W6" s="9">
        <f t="shared" si="2"/>
        <v>1.1054507789950208</v>
      </c>
      <c r="X6" s="9">
        <f t="shared" si="3"/>
        <v>0.80405369356657541</v>
      </c>
      <c r="Y6" s="9">
        <f t="shared" si="4"/>
        <v>1.4821523327038344</v>
      </c>
      <c r="Z6" s="9">
        <f t="shared" si="5"/>
        <v>1.2713336070919512</v>
      </c>
      <c r="AA6" s="9">
        <f t="shared" si="6"/>
        <v>0.62797270000587435</v>
      </c>
      <c r="AB6" s="9">
        <f t="shared" si="7"/>
        <v>0.94368542394818178</v>
      </c>
      <c r="AC6" s="9">
        <f t="shared" si="8"/>
        <v>1.3990124762945477</v>
      </c>
      <c r="AD6" s="9">
        <f t="shared" si="9"/>
        <v>0.89039957829550875</v>
      </c>
      <c r="AE6" s="9">
        <f t="shared" si="10"/>
        <v>0.83384725935820025</v>
      </c>
      <c r="AF6" s="9">
        <f t="shared" si="11"/>
        <v>0.75385426457368343</v>
      </c>
      <c r="AG6" s="9">
        <f t="shared" si="12"/>
        <v>1.3929280302156011</v>
      </c>
      <c r="AH6" s="9">
        <f t="shared" si="13"/>
        <v>0.57676554569812133</v>
      </c>
      <c r="AI6" s="9">
        <f t="shared" si="14"/>
        <v>1.0470516349488923</v>
      </c>
      <c r="AJ6" s="9">
        <f t="shared" si="15"/>
        <v>1.0703556853738583</v>
      </c>
      <c r="AK6" s="9">
        <f t="shared" si="16"/>
        <v>0.7547860327365985</v>
      </c>
      <c r="AL6" s="9">
        <f t="shared" si="17"/>
        <v>1.1036570295400061</v>
      </c>
      <c r="AM6" s="9"/>
      <c r="BG6" s="18">
        <f t="shared" si="35"/>
        <v>4.1208135721225503</v>
      </c>
      <c r="BH6" s="18">
        <f t="shared" si="18"/>
        <v>3.1082472717478993</v>
      </c>
      <c r="BI6" s="18">
        <f t="shared" si="19"/>
        <v>4.421803115980083</v>
      </c>
      <c r="BJ6" s="18">
        <f t="shared" si="20"/>
        <v>3.2162147742663016</v>
      </c>
      <c r="BK6" s="18">
        <f t="shared" si="21"/>
        <v>5.9286093308153376</v>
      </c>
      <c r="BL6" s="18">
        <f t="shared" si="22"/>
        <v>5.0853344283678048</v>
      </c>
      <c r="BM6" s="18">
        <f t="shared" si="23"/>
        <v>2.5118908000234974</v>
      </c>
      <c r="BN6" s="18">
        <f t="shared" si="24"/>
        <v>3.7747416957927271</v>
      </c>
      <c r="BO6" s="18">
        <f t="shared" si="25"/>
        <v>5.5960499051781909</v>
      </c>
      <c r="BP6" s="18">
        <f t="shared" si="26"/>
        <v>3.561598313182035</v>
      </c>
      <c r="BQ6" s="18">
        <f t="shared" si="27"/>
        <v>3.335389037432801</v>
      </c>
      <c r="BR6" s="18">
        <f t="shared" si="28"/>
        <v>3.0154170582947337</v>
      </c>
      <c r="BS6" s="18">
        <f t="shared" si="29"/>
        <v>5.5717121208624043</v>
      </c>
      <c r="BT6" s="18">
        <f t="shared" si="30"/>
        <v>2.3070621827924853</v>
      </c>
      <c r="BU6" s="18">
        <f t="shared" si="31"/>
        <v>4.1882065397955692</v>
      </c>
      <c r="BV6" s="18">
        <f t="shared" si="32"/>
        <v>4.2814227414954331</v>
      </c>
      <c r="BW6" s="18">
        <f t="shared" si="33"/>
        <v>3.019144130946394</v>
      </c>
      <c r="BX6" s="18">
        <f t="shared" si="34"/>
        <v>4.4146281181600244</v>
      </c>
    </row>
    <row r="7" spans="1:76" x14ac:dyDescent="0.25">
      <c r="A7" s="4">
        <v>200101</v>
      </c>
      <c r="B7" s="19">
        <v>82.13570806176287</v>
      </c>
      <c r="C7" s="19">
        <v>79.675818829778393</v>
      </c>
      <c r="D7" s="19">
        <v>86.784599445120861</v>
      </c>
      <c r="E7" s="19">
        <v>90.052730162166881</v>
      </c>
      <c r="F7" s="19">
        <v>86.473491662242921</v>
      </c>
      <c r="G7" s="19">
        <v>88.348478091773728</v>
      </c>
      <c r="H7" s="19">
        <v>85.132722032365393</v>
      </c>
      <c r="I7" s="19">
        <v>74.606129553620363</v>
      </c>
      <c r="J7" s="19">
        <v>83.651333836172029</v>
      </c>
      <c r="K7" s="19">
        <v>85.5318292905486</v>
      </c>
      <c r="L7" s="19">
        <v>79.940516541682683</v>
      </c>
      <c r="M7" s="19">
        <v>80.409166315388561</v>
      </c>
      <c r="N7" s="19">
        <v>78.780476960782309</v>
      </c>
      <c r="O7" s="19">
        <v>79.421092656699116</v>
      </c>
      <c r="P7" s="19">
        <v>82.372554299016699</v>
      </c>
      <c r="Q7" s="19">
        <v>85.24605459762455</v>
      </c>
      <c r="R7" s="19">
        <v>81.713560476249157</v>
      </c>
      <c r="S7" s="19">
        <v>82.452133413046255</v>
      </c>
      <c r="U7" s="9">
        <f t="shared" si="0"/>
        <v>0.83816381179819821</v>
      </c>
      <c r="V7" s="9">
        <f t="shared" si="1"/>
        <v>0.67013875882999674</v>
      </c>
      <c r="W7" s="9">
        <f t="shared" si="2"/>
        <v>1.0441483877466018</v>
      </c>
      <c r="X7" s="9">
        <f t="shared" si="3"/>
        <v>0.4935588937197144</v>
      </c>
      <c r="Y7" s="9">
        <f t="shared" si="4"/>
        <v>1.1470307828706172</v>
      </c>
      <c r="Z7" s="9">
        <f t="shared" si="5"/>
        <v>0.97200875314373825</v>
      </c>
      <c r="AA7" s="9">
        <f t="shared" si="6"/>
        <v>0.38332685551514256</v>
      </c>
      <c r="AB7" s="9">
        <f t="shared" si="7"/>
        <v>1.0372056481802172</v>
      </c>
      <c r="AC7" s="9">
        <f t="shared" si="8"/>
        <v>1.2430268448743176</v>
      </c>
      <c r="AD7" s="9">
        <f t="shared" si="9"/>
        <v>1.411417360854661</v>
      </c>
      <c r="AE7" s="9">
        <f t="shared" si="10"/>
        <v>0.47842322483149236</v>
      </c>
      <c r="AF7" s="9">
        <f t="shared" si="11"/>
        <v>0.83881512138053171</v>
      </c>
      <c r="AG7" s="9">
        <f t="shared" si="12"/>
        <v>1.1866725114934473</v>
      </c>
      <c r="AH7" s="9">
        <f t="shared" si="13"/>
        <v>1.0804452302016987</v>
      </c>
      <c r="AI7" s="9">
        <f t="shared" si="14"/>
        <v>0.53342207451514412</v>
      </c>
      <c r="AJ7" s="9">
        <f t="shared" si="15"/>
        <v>0.71426580304254639</v>
      </c>
      <c r="AK7" s="9">
        <f t="shared" si="16"/>
        <v>0.37693782849392843</v>
      </c>
      <c r="AL7" s="9">
        <f t="shared" si="17"/>
        <v>0.99834574371191476</v>
      </c>
      <c r="AM7" s="9"/>
      <c r="AN7" s="9">
        <f>(B7/B3-1)*100</f>
        <v>4.155036121239486</v>
      </c>
      <c r="AO7" s="9">
        <f t="shared" ref="AO7:BE7" si="36">(C7/C3-1)*100</f>
        <v>3.8206132378181712</v>
      </c>
      <c r="AP7" s="9">
        <f t="shared" si="36"/>
        <v>4.0704703617174154</v>
      </c>
      <c r="AQ7" s="9">
        <f t="shared" si="36"/>
        <v>3.2301188230459577</v>
      </c>
      <c r="AR7" s="9">
        <f t="shared" si="36"/>
        <v>5.5320866430199178</v>
      </c>
      <c r="AS7" s="9">
        <f t="shared" si="36"/>
        <v>5.1245734454709035</v>
      </c>
      <c r="AT7" s="9">
        <f t="shared" si="36"/>
        <v>2.5287557182870346</v>
      </c>
      <c r="AU7" s="9">
        <f t="shared" si="36"/>
        <v>4.0427522007062455</v>
      </c>
      <c r="AV7" s="9">
        <f t="shared" si="36"/>
        <v>5.0113790800691227</v>
      </c>
      <c r="AW7" s="9">
        <f t="shared" si="36"/>
        <v>5.1813398868406857</v>
      </c>
      <c r="AX7" s="9">
        <f t="shared" si="36"/>
        <v>2.9565503798911319</v>
      </c>
      <c r="AY7" s="9">
        <f t="shared" si="36"/>
        <v>3.7591903803315008</v>
      </c>
      <c r="AZ7" s="9">
        <f t="shared" si="36"/>
        <v>5.0144283542295609</v>
      </c>
      <c r="BA7" s="9">
        <f t="shared" si="36"/>
        <v>4.9167793766096368</v>
      </c>
      <c r="BB7" s="9">
        <f t="shared" si="36"/>
        <v>3.4520727509635085</v>
      </c>
      <c r="BC7" s="9">
        <f t="shared" si="36"/>
        <v>4.6667847758700809</v>
      </c>
      <c r="BD7" s="9">
        <f t="shared" si="36"/>
        <v>3.1970625457833135</v>
      </c>
      <c r="BE7" s="9">
        <f t="shared" si="36"/>
        <v>4.4878511206595917</v>
      </c>
      <c r="BG7" s="18">
        <f t="shared" si="35"/>
        <v>3.3526552471927928</v>
      </c>
      <c r="BH7" s="18">
        <f t="shared" si="18"/>
        <v>2.680555035319987</v>
      </c>
      <c r="BI7" s="18">
        <f t="shared" si="19"/>
        <v>4.1765935509864072</v>
      </c>
      <c r="BJ7" s="18">
        <f t="shared" si="20"/>
        <v>1.9742355748788576</v>
      </c>
      <c r="BK7" s="18">
        <f t="shared" si="21"/>
        <v>4.5881231314824689</v>
      </c>
      <c r="BL7" s="18">
        <f t="shared" si="22"/>
        <v>3.888035012574953</v>
      </c>
      <c r="BM7" s="18">
        <f t="shared" si="23"/>
        <v>1.5333074220605702</v>
      </c>
      <c r="BN7" s="18">
        <f t="shared" si="24"/>
        <v>4.1488225927208688</v>
      </c>
      <c r="BO7" s="18">
        <f t="shared" si="25"/>
        <v>4.9721073794972703</v>
      </c>
      <c r="BP7" s="18">
        <f t="shared" si="26"/>
        <v>5.6456694434186439</v>
      </c>
      <c r="BQ7" s="18">
        <f t="shared" si="27"/>
        <v>1.9136928993259694</v>
      </c>
      <c r="BR7" s="18">
        <f t="shared" si="28"/>
        <v>3.3552604855221269</v>
      </c>
      <c r="BS7" s="18">
        <f t="shared" si="29"/>
        <v>4.7466900459737893</v>
      </c>
      <c r="BT7" s="18">
        <f t="shared" si="30"/>
        <v>4.3217809208067948</v>
      </c>
      <c r="BU7" s="18">
        <f t="shared" si="31"/>
        <v>2.1336882980605765</v>
      </c>
      <c r="BV7" s="18">
        <f t="shared" si="32"/>
        <v>2.8570632121701856</v>
      </c>
      <c r="BW7" s="18">
        <f t="shared" si="33"/>
        <v>1.5077513139757137</v>
      </c>
      <c r="BX7" s="18">
        <f t="shared" si="34"/>
        <v>3.993382974847659</v>
      </c>
    </row>
    <row r="8" spans="1:76" x14ac:dyDescent="0.25">
      <c r="A8" s="4">
        <v>200102</v>
      </c>
      <c r="B8" s="19">
        <v>82.908528731406264</v>
      </c>
      <c r="C8" s="19">
        <v>80.045371970811274</v>
      </c>
      <c r="D8" s="19">
        <v>87.638778480603335</v>
      </c>
      <c r="E8" s="19">
        <v>90.283887273401561</v>
      </c>
      <c r="F8" s="19">
        <v>87.241800432307315</v>
      </c>
      <c r="G8" s="19">
        <v>89.068137029759342</v>
      </c>
      <c r="H8" s="19">
        <v>85.705455815732947</v>
      </c>
      <c r="I8" s="19">
        <v>75.405155461248413</v>
      </c>
      <c r="J8" s="19">
        <v>84.298457990267266</v>
      </c>
      <c r="K8" s="19">
        <v>86.550680154149831</v>
      </c>
      <c r="L8" s="19">
        <v>80.425199735260335</v>
      </c>
      <c r="M8" s="19">
        <v>81.007450220372931</v>
      </c>
      <c r="N8" s="19">
        <v>79.366653427322078</v>
      </c>
      <c r="O8" s="19">
        <v>80.142892813630866</v>
      </c>
      <c r="P8" s="19">
        <v>82.608306305025877</v>
      </c>
      <c r="Q8" s="19">
        <v>85.712294328947635</v>
      </c>
      <c r="R8" s="19">
        <v>82.175793051900982</v>
      </c>
      <c r="S8" s="19">
        <v>83.107175209318171</v>
      </c>
      <c r="U8" s="9">
        <f t="shared" si="0"/>
        <v>0.94090705234106675</v>
      </c>
      <c r="V8" s="9">
        <f t="shared" si="1"/>
        <v>0.46382095152659453</v>
      </c>
      <c r="W8" s="9">
        <f t="shared" si="2"/>
        <v>0.98425186144071031</v>
      </c>
      <c r="X8" s="9">
        <f t="shared" si="3"/>
        <v>0.25669084193051805</v>
      </c>
      <c r="Y8" s="9">
        <f t="shared" si="4"/>
        <v>0.88849051344581653</v>
      </c>
      <c r="Z8" s="9">
        <f t="shared" si="5"/>
        <v>0.81456857382200543</v>
      </c>
      <c r="AA8" s="9">
        <f t="shared" si="6"/>
        <v>0.67275398894188765</v>
      </c>
      <c r="AB8" s="9">
        <f t="shared" si="7"/>
        <v>1.0709923064079918</v>
      </c>
      <c r="AC8" s="9">
        <f t="shared" si="8"/>
        <v>0.77359693434488896</v>
      </c>
      <c r="AD8" s="9">
        <f t="shared" si="9"/>
        <v>1.1911949879386263</v>
      </c>
      <c r="AE8" s="9">
        <f t="shared" si="10"/>
        <v>0.60630480580510238</v>
      </c>
      <c r="AF8" s="9">
        <f t="shared" si="11"/>
        <v>0.74404938192957903</v>
      </c>
      <c r="AG8" s="9">
        <f t="shared" si="12"/>
        <v>0.74406310948278431</v>
      </c>
      <c r="AH8" s="9">
        <f t="shared" si="13"/>
        <v>0.90882677735466544</v>
      </c>
      <c r="AI8" s="9">
        <f t="shared" si="14"/>
        <v>0.28620213129895156</v>
      </c>
      <c r="AJ8" s="9">
        <f t="shared" si="15"/>
        <v>0.54693408806285593</v>
      </c>
      <c r="AK8" s="9">
        <f t="shared" si="16"/>
        <v>0.56567425646099068</v>
      </c>
      <c r="AL8" s="9">
        <f t="shared" si="17"/>
        <v>0.79445099739319236</v>
      </c>
      <c r="AM8" s="9"/>
      <c r="AN8" s="9">
        <f t="shared" ref="AN8:BE8" si="37">(B8/B4-1)*100</f>
        <v>3.86898762304273</v>
      </c>
      <c r="AO8" s="9">
        <f t="shared" si="37"/>
        <v>2.9236404234846525</v>
      </c>
      <c r="AP8" s="9">
        <f t="shared" si="37"/>
        <v>4.1171323264437953</v>
      </c>
      <c r="AQ8" s="9">
        <f t="shared" si="37"/>
        <v>2.1675624724821541</v>
      </c>
      <c r="AR8" s="9">
        <f t="shared" si="37"/>
        <v>5.0094832812423107</v>
      </c>
      <c r="AS8" s="9">
        <f t="shared" si="37"/>
        <v>4.3761255968061574</v>
      </c>
      <c r="AT8" s="9">
        <f t="shared" si="37"/>
        <v>2.3574272556552645</v>
      </c>
      <c r="AU8" s="9">
        <f t="shared" si="37"/>
        <v>3.9107290749702761</v>
      </c>
      <c r="AV8" s="9">
        <f t="shared" si="37"/>
        <v>4.3323842496908904</v>
      </c>
      <c r="AW8" s="9">
        <f t="shared" si="37"/>
        <v>5.1597397054311989</v>
      </c>
      <c r="AX8" s="9">
        <f t="shared" si="37"/>
        <v>2.5454072218622947</v>
      </c>
      <c r="AY8" s="9">
        <f t="shared" si="37"/>
        <v>3.48293861119362</v>
      </c>
      <c r="AZ8" s="9">
        <f t="shared" si="37"/>
        <v>4.5664160383533048</v>
      </c>
      <c r="BA8" s="9">
        <f t="shared" si="37"/>
        <v>4.7991880970349898</v>
      </c>
      <c r="BB8" s="9">
        <f t="shared" si="37"/>
        <v>2.9244707543585768</v>
      </c>
      <c r="BC8" s="9">
        <f t="shared" si="37"/>
        <v>3.7313846330930378</v>
      </c>
      <c r="BD8" s="9">
        <f t="shared" si="37"/>
        <v>2.6499064484364121</v>
      </c>
      <c r="BE8" s="9">
        <f t="shared" si="37"/>
        <v>4.0412942616091074</v>
      </c>
      <c r="BG8" s="18">
        <f t="shared" si="35"/>
        <v>3.763628209364267</v>
      </c>
      <c r="BH8" s="18">
        <f t="shared" si="18"/>
        <v>1.8552838061063781</v>
      </c>
      <c r="BI8" s="18">
        <f t="shared" si="19"/>
        <v>3.9370074457628412</v>
      </c>
      <c r="BJ8" s="18">
        <f t="shared" si="20"/>
        <v>1.0267633677220722</v>
      </c>
      <c r="BK8" s="18">
        <f t="shared" si="21"/>
        <v>3.5539620537832661</v>
      </c>
      <c r="BL8" s="18">
        <f t="shared" si="22"/>
        <v>3.2582742952880217</v>
      </c>
      <c r="BM8" s="18">
        <f t="shared" si="23"/>
        <v>2.6910159557675506</v>
      </c>
      <c r="BN8" s="18">
        <f t="shared" si="24"/>
        <v>4.2839692256319672</v>
      </c>
      <c r="BO8" s="18">
        <f t="shared" si="25"/>
        <v>3.0943877373795559</v>
      </c>
      <c r="BP8" s="18">
        <f t="shared" si="26"/>
        <v>4.7647799517545053</v>
      </c>
      <c r="BQ8" s="18">
        <f t="shared" si="27"/>
        <v>2.4252192232204095</v>
      </c>
      <c r="BR8" s="18">
        <f t="shared" si="28"/>
        <v>2.9761975277183161</v>
      </c>
      <c r="BS8" s="18">
        <f t="shared" si="29"/>
        <v>2.9762524379311373</v>
      </c>
      <c r="BT8" s="18">
        <f t="shared" si="30"/>
        <v>3.6353071094186618</v>
      </c>
      <c r="BU8" s="18">
        <f t="shared" si="31"/>
        <v>1.1448085251958062</v>
      </c>
      <c r="BV8" s="18">
        <f t="shared" si="32"/>
        <v>2.1877363522514237</v>
      </c>
      <c r="BW8" s="18">
        <f t="shared" si="33"/>
        <v>2.2626970258439627</v>
      </c>
      <c r="BX8" s="18">
        <f t="shared" si="34"/>
        <v>3.1778039895727694</v>
      </c>
    </row>
    <row r="9" spans="1:76" x14ac:dyDescent="0.25">
      <c r="A9" s="4">
        <v>200103</v>
      </c>
      <c r="B9" s="19">
        <v>83.74085543868587</v>
      </c>
      <c r="C9" s="19">
        <v>80.71693236148603</v>
      </c>
      <c r="D9" s="19">
        <v>88.136579183481714</v>
      </c>
      <c r="E9" s="19">
        <v>90.753842985381127</v>
      </c>
      <c r="F9" s="19">
        <v>88.020288554168161</v>
      </c>
      <c r="G9" s="19">
        <v>89.855055078942343</v>
      </c>
      <c r="H9" s="19">
        <v>86.303949708435667</v>
      </c>
      <c r="I9" s="19">
        <v>76.196535734212944</v>
      </c>
      <c r="J9" s="19">
        <v>85.024280557633176</v>
      </c>
      <c r="K9" s="19">
        <v>87.716854890904372</v>
      </c>
      <c r="L9" s="19">
        <v>81.053651865237953</v>
      </c>
      <c r="M9" s="19">
        <v>82.085633307490994</v>
      </c>
      <c r="N9" s="19">
        <v>80.399192175016154</v>
      </c>
      <c r="O9" s="19">
        <v>81.311103986166188</v>
      </c>
      <c r="P9" s="19">
        <v>83.32017653301142</v>
      </c>
      <c r="Q9" s="19">
        <v>86.119172318061757</v>
      </c>
      <c r="R9" s="19">
        <v>82.410486923090289</v>
      </c>
      <c r="S9" s="19">
        <v>83.934495217357565</v>
      </c>
      <c r="U9" s="9">
        <f t="shared" si="0"/>
        <v>1.0039096339244491</v>
      </c>
      <c r="V9" s="9">
        <f t="shared" si="1"/>
        <v>0.83897466416877897</v>
      </c>
      <c r="W9" s="9">
        <f t="shared" si="2"/>
        <v>0.56801419589451729</v>
      </c>
      <c r="X9" s="9">
        <f t="shared" si="3"/>
        <v>0.52053110047911577</v>
      </c>
      <c r="Y9" s="9">
        <f t="shared" si="4"/>
        <v>0.89233385602225379</v>
      </c>
      <c r="Z9" s="9">
        <f t="shared" si="5"/>
        <v>0.88350118844415793</v>
      </c>
      <c r="AA9" s="9">
        <f t="shared" si="6"/>
        <v>0.69831481205757662</v>
      </c>
      <c r="AB9" s="9">
        <f t="shared" si="7"/>
        <v>1.0495041991806842</v>
      </c>
      <c r="AC9" s="9">
        <f t="shared" si="8"/>
        <v>0.86101523642307942</v>
      </c>
      <c r="AD9" s="9">
        <f t="shared" si="9"/>
        <v>1.3473894539910436</v>
      </c>
      <c r="AE9" s="9">
        <f t="shared" si="10"/>
        <v>0.78141196048790995</v>
      </c>
      <c r="AF9" s="9">
        <f t="shared" si="11"/>
        <v>1.3309678112136236</v>
      </c>
      <c r="AG9" s="9">
        <f t="shared" si="12"/>
        <v>1.3009730196569258</v>
      </c>
      <c r="AH9" s="9">
        <f t="shared" si="13"/>
        <v>1.4576603508085872</v>
      </c>
      <c r="AI9" s="9">
        <f t="shared" si="14"/>
        <v>0.86174170592119292</v>
      </c>
      <c r="AJ9" s="9">
        <f t="shared" si="15"/>
        <v>0.47470201597055173</v>
      </c>
      <c r="AK9" s="9">
        <f t="shared" si="16"/>
        <v>0.2855997642043695</v>
      </c>
      <c r="AL9" s="9">
        <f t="shared" si="17"/>
        <v>0.99548565566771607</v>
      </c>
      <c r="AM9" s="9"/>
      <c r="AN9" s="9">
        <f t="shared" ref="AN9:BE9" si="38">(B9/B5-1)*100</f>
        <v>3.8679460866197557</v>
      </c>
      <c r="AO9" s="9">
        <f t="shared" si="38"/>
        <v>2.7780733506356237</v>
      </c>
      <c r="AP9" s="9">
        <f t="shared" si="38"/>
        <v>3.7526659528648088</v>
      </c>
      <c r="AQ9" s="9">
        <f t="shared" si="38"/>
        <v>2.0902727286659095</v>
      </c>
      <c r="AR9" s="9">
        <f t="shared" si="38"/>
        <v>4.4822702146689153</v>
      </c>
      <c r="AS9" s="9">
        <f t="shared" si="38"/>
        <v>3.9994320127560101</v>
      </c>
      <c r="AT9" s="9">
        <f t="shared" si="38"/>
        <v>2.4034197255147216</v>
      </c>
      <c r="AU9" s="9">
        <f t="shared" si="38"/>
        <v>4.164851679243764</v>
      </c>
      <c r="AV9" s="9">
        <f t="shared" si="38"/>
        <v>4.3443508759972493</v>
      </c>
      <c r="AW9" s="9">
        <f t="shared" si="38"/>
        <v>4.9281427275004175</v>
      </c>
      <c r="AX9" s="9">
        <f t="shared" si="38"/>
        <v>2.7270426266212233</v>
      </c>
      <c r="AY9" s="9">
        <f t="shared" si="38"/>
        <v>3.7172508057481846</v>
      </c>
      <c r="AZ9" s="9">
        <f t="shared" si="38"/>
        <v>4.7041893293353398</v>
      </c>
      <c r="BA9" s="9">
        <f t="shared" si="38"/>
        <v>4.0827626643632042</v>
      </c>
      <c r="BB9" s="9">
        <f t="shared" si="38"/>
        <v>2.7547152572611866</v>
      </c>
      <c r="BC9" s="9">
        <f t="shared" si="38"/>
        <v>2.8348560603834727</v>
      </c>
      <c r="BD9" s="9">
        <f t="shared" si="38"/>
        <v>1.9971351406041116</v>
      </c>
      <c r="BE9" s="9">
        <f t="shared" si="38"/>
        <v>3.9488552352738626</v>
      </c>
      <c r="BG9" s="18">
        <f t="shared" si="35"/>
        <v>4.0156385356977964</v>
      </c>
      <c r="BH9" s="18">
        <f t="shared" si="18"/>
        <v>3.3558986566751159</v>
      </c>
      <c r="BI9" s="18">
        <f t="shared" si="19"/>
        <v>2.2720567835780692</v>
      </c>
      <c r="BJ9" s="18">
        <f t="shared" si="20"/>
        <v>2.0821244019164631</v>
      </c>
      <c r="BK9" s="18">
        <f t="shared" si="21"/>
        <v>3.5693354240890152</v>
      </c>
      <c r="BL9" s="18">
        <f t="shared" si="22"/>
        <v>3.5340047537766317</v>
      </c>
      <c r="BM9" s="18">
        <f t="shared" si="23"/>
        <v>2.7932592482303065</v>
      </c>
      <c r="BN9" s="18">
        <f t="shared" si="24"/>
        <v>4.1980167967227366</v>
      </c>
      <c r="BO9" s="18">
        <f t="shared" si="25"/>
        <v>3.4440609456923177</v>
      </c>
      <c r="BP9" s="18">
        <f t="shared" si="26"/>
        <v>5.3895578159641744</v>
      </c>
      <c r="BQ9" s="18">
        <f t="shared" si="27"/>
        <v>3.1256478419516398</v>
      </c>
      <c r="BR9" s="18">
        <f t="shared" si="28"/>
        <v>5.3238712448544945</v>
      </c>
      <c r="BS9" s="18">
        <f t="shared" si="29"/>
        <v>5.2038920786277032</v>
      </c>
      <c r="BT9" s="18">
        <f t="shared" si="30"/>
        <v>5.830641403234349</v>
      </c>
      <c r="BU9" s="18">
        <f t="shared" si="31"/>
        <v>3.4469668236847717</v>
      </c>
      <c r="BV9" s="18">
        <f t="shared" si="32"/>
        <v>1.8988080638822069</v>
      </c>
      <c r="BW9" s="18">
        <f t="shared" si="33"/>
        <v>1.142399056817478</v>
      </c>
      <c r="BX9" s="18">
        <f t="shared" si="34"/>
        <v>3.9819426226708643</v>
      </c>
    </row>
    <row r="10" spans="1:76" x14ac:dyDescent="0.25">
      <c r="A10" s="4">
        <v>200104</v>
      </c>
      <c r="B10" s="19">
        <v>84.699087933346064</v>
      </c>
      <c r="C10" s="19">
        <v>81.875259907326651</v>
      </c>
      <c r="D10" s="19">
        <v>88.56940204332497</v>
      </c>
      <c r="E10" s="19">
        <v>90.925410027484091</v>
      </c>
      <c r="F10" s="19">
        <v>88.61966021647882</v>
      </c>
      <c r="G10" s="19">
        <v>90.495490762532228</v>
      </c>
      <c r="H10" s="19">
        <v>86.868288872429574</v>
      </c>
      <c r="I10" s="19">
        <v>77.092363175635185</v>
      </c>
      <c r="J10" s="19">
        <v>85.492672544327377</v>
      </c>
      <c r="K10" s="19">
        <v>88.224674773585761</v>
      </c>
      <c r="L10" s="19">
        <v>81.992235945840008</v>
      </c>
      <c r="M10" s="19">
        <v>82.744986863300326</v>
      </c>
      <c r="N10" s="19">
        <v>80.828549696942957</v>
      </c>
      <c r="O10" s="19">
        <v>81.917661256985966</v>
      </c>
      <c r="P10" s="19">
        <v>83.887078719094433</v>
      </c>
      <c r="Q10" s="19">
        <v>86.579117277762435</v>
      </c>
      <c r="R10" s="19">
        <v>83.025274820813223</v>
      </c>
      <c r="S10" s="19">
        <v>84.529421001763126</v>
      </c>
      <c r="U10" s="9">
        <f t="shared" si="0"/>
        <v>1.1442831454734792</v>
      </c>
      <c r="V10" s="9">
        <f t="shared" si="1"/>
        <v>1.435049018777268</v>
      </c>
      <c r="W10" s="9">
        <f t="shared" si="2"/>
        <v>0.49108198191152308</v>
      </c>
      <c r="X10" s="9">
        <f t="shared" si="3"/>
        <v>0.18904658630334303</v>
      </c>
      <c r="Y10" s="9">
        <f t="shared" si="4"/>
        <v>0.68094716815407796</v>
      </c>
      <c r="Z10" s="9">
        <f t="shared" si="5"/>
        <v>0.71274307608761855</v>
      </c>
      <c r="AA10" s="9">
        <f t="shared" si="6"/>
        <v>0.65389726182920604</v>
      </c>
      <c r="AB10" s="9">
        <f t="shared" si="7"/>
        <v>1.1756800132581402</v>
      </c>
      <c r="AC10" s="9">
        <f t="shared" si="8"/>
        <v>0.55089203180813673</v>
      </c>
      <c r="AD10" s="9">
        <f t="shared" si="9"/>
        <v>0.57893079193613861</v>
      </c>
      <c r="AE10" s="9">
        <f t="shared" si="10"/>
        <v>1.157978769621093</v>
      </c>
      <c r="AF10" s="9">
        <f t="shared" si="11"/>
        <v>0.80325086040258231</v>
      </c>
      <c r="AG10" s="9">
        <f t="shared" si="12"/>
        <v>0.534032134293283</v>
      </c>
      <c r="AH10" s="9">
        <f t="shared" si="13"/>
        <v>0.74597101882047934</v>
      </c>
      <c r="AI10" s="9">
        <f t="shared" si="14"/>
        <v>0.68039004437108197</v>
      </c>
      <c r="AJ10" s="9">
        <f t="shared" si="15"/>
        <v>0.53407963328069297</v>
      </c>
      <c r="AK10" s="9">
        <f t="shared" si="16"/>
        <v>0.74600687446086944</v>
      </c>
      <c r="AL10" s="9">
        <f t="shared" si="17"/>
        <v>0.70879771524798851</v>
      </c>
      <c r="AM10" s="9"/>
      <c r="AN10" s="9">
        <f t="shared" ref="AN10:BE10" si="39">(B10/B6-1)*100</f>
        <v>3.9852301183088912</v>
      </c>
      <c r="AO10" s="9">
        <f t="shared" si="39"/>
        <v>3.44912542907303</v>
      </c>
      <c r="AP10" s="9">
        <f t="shared" si="39"/>
        <v>3.1222113128375195</v>
      </c>
      <c r="AQ10" s="9">
        <f t="shared" si="39"/>
        <v>1.4674183789645134</v>
      </c>
      <c r="AR10" s="9">
        <f t="shared" si="39"/>
        <v>3.6573790138454187</v>
      </c>
      <c r="AS10" s="9">
        <f t="shared" si="39"/>
        <v>3.4257938875039029</v>
      </c>
      <c r="AT10" s="9">
        <f t="shared" si="39"/>
        <v>2.4298016918244958</v>
      </c>
      <c r="AU10" s="9">
        <f t="shared" si="39"/>
        <v>4.4042493382886683</v>
      </c>
      <c r="AV10" s="9">
        <f t="shared" si="39"/>
        <v>3.4715950662176809</v>
      </c>
      <c r="AW10" s="9">
        <f t="shared" si="39"/>
        <v>4.604208622700745</v>
      </c>
      <c r="AX10" s="9">
        <f t="shared" si="39"/>
        <v>3.0572598341999768</v>
      </c>
      <c r="AY10" s="9">
        <f t="shared" si="39"/>
        <v>3.7681002661081209</v>
      </c>
      <c r="AZ10" s="9">
        <f t="shared" si="39"/>
        <v>3.8172438564317623</v>
      </c>
      <c r="BA10" s="9">
        <f t="shared" si="39"/>
        <v>4.2578664570229741</v>
      </c>
      <c r="BB10" s="9">
        <f t="shared" si="39"/>
        <v>2.3818572002867855</v>
      </c>
      <c r="BC10" s="9">
        <f t="shared" si="39"/>
        <v>2.2892176261297914</v>
      </c>
      <c r="BD10" s="9">
        <f t="shared" si="39"/>
        <v>1.9882477315952718</v>
      </c>
      <c r="BE10" s="9">
        <f t="shared" si="39"/>
        <v>3.5428840280439466</v>
      </c>
      <c r="BG10" s="18">
        <f t="shared" si="35"/>
        <v>4.5771325818939168</v>
      </c>
      <c r="BH10" s="18">
        <f t="shared" si="18"/>
        <v>5.7401960751090719</v>
      </c>
      <c r="BI10" s="18">
        <f t="shared" si="19"/>
        <v>1.9643279276460923</v>
      </c>
      <c r="BJ10" s="18">
        <f t="shared" si="20"/>
        <v>0.75618634521337214</v>
      </c>
      <c r="BK10" s="18">
        <f t="shared" si="21"/>
        <v>2.7237886726163119</v>
      </c>
      <c r="BL10" s="18">
        <f t="shared" si="22"/>
        <v>2.8509723043504742</v>
      </c>
      <c r="BM10" s="18">
        <f t="shared" si="23"/>
        <v>2.6155890473168242</v>
      </c>
      <c r="BN10" s="18">
        <f t="shared" si="24"/>
        <v>4.7027200530325608</v>
      </c>
      <c r="BO10" s="18">
        <f t="shared" si="25"/>
        <v>2.2035681272325469</v>
      </c>
      <c r="BP10" s="18">
        <f t="shared" si="26"/>
        <v>2.3157231677445544</v>
      </c>
      <c r="BQ10" s="18">
        <f t="shared" si="27"/>
        <v>4.6319150784843721</v>
      </c>
      <c r="BR10" s="18">
        <f t="shared" si="28"/>
        <v>3.2130034416103292</v>
      </c>
      <c r="BS10" s="18">
        <f t="shared" si="29"/>
        <v>2.136128537173132</v>
      </c>
      <c r="BT10" s="18">
        <f t="shared" si="30"/>
        <v>2.9838840752819173</v>
      </c>
      <c r="BU10" s="18">
        <f t="shared" si="31"/>
        <v>2.7215601774843279</v>
      </c>
      <c r="BV10" s="18">
        <f t="shared" si="32"/>
        <v>2.1363185331227719</v>
      </c>
      <c r="BW10" s="18">
        <f t="shared" si="33"/>
        <v>2.9840274978434778</v>
      </c>
      <c r="BX10" s="18">
        <f t="shared" si="34"/>
        <v>2.8351908609919541</v>
      </c>
    </row>
    <row r="11" spans="1:76" x14ac:dyDescent="0.25">
      <c r="A11" s="4">
        <v>200201</v>
      </c>
      <c r="B11" s="19">
        <v>85.217722586142784</v>
      </c>
      <c r="C11" s="19">
        <v>82.507622256890045</v>
      </c>
      <c r="D11" s="19">
        <v>89.073571041414851</v>
      </c>
      <c r="E11" s="19">
        <v>90.694543150363742</v>
      </c>
      <c r="F11" s="19">
        <v>88.846078263928533</v>
      </c>
      <c r="G11" s="19">
        <v>91.208823054570402</v>
      </c>
      <c r="H11" s="19">
        <v>87.521667947301466</v>
      </c>
      <c r="I11" s="19">
        <v>78.083688875063658</v>
      </c>
      <c r="J11" s="19">
        <v>86.078164914450667</v>
      </c>
      <c r="K11" s="19">
        <v>88.605708449628864</v>
      </c>
      <c r="L11" s="19">
        <v>82.554361982936726</v>
      </c>
      <c r="M11" s="19">
        <v>83.200990649167025</v>
      </c>
      <c r="N11" s="19">
        <v>81.075041443039467</v>
      </c>
      <c r="O11" s="19">
        <v>83.202174234149084</v>
      </c>
      <c r="P11" s="19">
        <v>84.605241983976924</v>
      </c>
      <c r="Q11" s="19">
        <v>87.013349044018995</v>
      </c>
      <c r="R11" s="19">
        <v>83.305070247191139</v>
      </c>
      <c r="S11" s="19">
        <v>85.010428968859401</v>
      </c>
      <c r="U11" s="9">
        <f t="shared" si="0"/>
        <v>0.61232613650439305</v>
      </c>
      <c r="V11" s="9">
        <f t="shared" si="1"/>
        <v>0.77234850952430101</v>
      </c>
      <c r="W11" s="9">
        <f t="shared" si="2"/>
        <v>0.56923608657000191</v>
      </c>
      <c r="X11" s="9">
        <f t="shared" si="3"/>
        <v>-0.25390798573310391</v>
      </c>
      <c r="Y11" s="9">
        <f t="shared" si="4"/>
        <v>0.25549414982704022</v>
      </c>
      <c r="Z11" s="9">
        <f t="shared" si="5"/>
        <v>0.78825175268679715</v>
      </c>
      <c r="AA11" s="9">
        <f t="shared" si="6"/>
        <v>0.75214912524801392</v>
      </c>
      <c r="AB11" s="9">
        <f t="shared" si="7"/>
        <v>1.2858935160282803</v>
      </c>
      <c r="AC11" s="9">
        <f t="shared" si="8"/>
        <v>0.68484508987565196</v>
      </c>
      <c r="AD11" s="9">
        <f t="shared" si="9"/>
        <v>0.43189014526940905</v>
      </c>
      <c r="AE11" s="9">
        <f t="shared" si="10"/>
        <v>0.68558447103215236</v>
      </c>
      <c r="AF11" s="9">
        <f t="shared" si="11"/>
        <v>0.55109536317896612</v>
      </c>
      <c r="AG11" s="9">
        <f t="shared" si="12"/>
        <v>0.30495628960398591</v>
      </c>
      <c r="AH11" s="9">
        <f t="shared" si="13"/>
        <v>1.5680537718642196</v>
      </c>
      <c r="AI11" s="9">
        <f t="shared" si="14"/>
        <v>0.85610713336119471</v>
      </c>
      <c r="AJ11" s="9">
        <f t="shared" si="15"/>
        <v>0.50154330502523159</v>
      </c>
      <c r="AK11" s="9">
        <f t="shared" si="16"/>
        <v>0.33700030139229842</v>
      </c>
      <c r="AL11" s="9">
        <f t="shared" si="17"/>
        <v>0.56904207008141583</v>
      </c>
      <c r="AM11" s="9"/>
      <c r="AN11" s="9">
        <f t="shared" ref="AN11:BE11" si="40">(B11/B7-1)*100</f>
        <v>3.7523442569733056</v>
      </c>
      <c r="AO11" s="9">
        <f t="shared" si="40"/>
        <v>3.5541566672337543</v>
      </c>
      <c r="AP11" s="9">
        <f t="shared" si="40"/>
        <v>2.6375320171195149</v>
      </c>
      <c r="AQ11" s="9">
        <f t="shared" si="40"/>
        <v>0.71270797347406933</v>
      </c>
      <c r="AR11" s="9">
        <f t="shared" si="40"/>
        <v>2.7437155087396192</v>
      </c>
      <c r="AS11" s="9">
        <f t="shared" si="40"/>
        <v>3.2375712910701626</v>
      </c>
      <c r="AT11" s="9">
        <f t="shared" si="40"/>
        <v>2.8061429940274385</v>
      </c>
      <c r="AU11" s="9">
        <f t="shared" si="40"/>
        <v>4.6612246771814192</v>
      </c>
      <c r="AV11" s="9">
        <f t="shared" si="40"/>
        <v>2.9011265774093964</v>
      </c>
      <c r="AW11" s="9">
        <f t="shared" si="40"/>
        <v>3.5938424146622738</v>
      </c>
      <c r="AX11" s="9">
        <f t="shared" si="40"/>
        <v>3.2697379931128312</v>
      </c>
      <c r="AY11" s="9">
        <f t="shared" si="40"/>
        <v>3.4720224841383152</v>
      </c>
      <c r="AZ11" s="9">
        <f t="shared" si="40"/>
        <v>2.9126054712760974</v>
      </c>
      <c r="BA11" s="9">
        <f t="shared" si="40"/>
        <v>4.7608027678413434</v>
      </c>
      <c r="BB11" s="9">
        <f t="shared" si="40"/>
        <v>2.7104752353016126</v>
      </c>
      <c r="BC11" s="9">
        <f t="shared" si="40"/>
        <v>2.0731686114229708</v>
      </c>
      <c r="BD11" s="9">
        <f t="shared" si="40"/>
        <v>1.9476691037157323</v>
      </c>
      <c r="BE11" s="9">
        <f t="shared" si="40"/>
        <v>3.1027645373313595</v>
      </c>
      <c r="BG11" s="18">
        <f t="shared" si="35"/>
        <v>2.4493045460175722</v>
      </c>
      <c r="BH11" s="18">
        <f t="shared" si="18"/>
        <v>3.089394038097204</v>
      </c>
      <c r="BI11" s="18">
        <f t="shared" si="19"/>
        <v>2.2769443462800076</v>
      </c>
      <c r="BJ11" s="18">
        <f t="shared" si="20"/>
        <v>-1.0156319429324157</v>
      </c>
      <c r="BK11" s="18">
        <f t="shared" si="21"/>
        <v>1.0219765993081609</v>
      </c>
      <c r="BL11" s="18">
        <f t="shared" si="22"/>
        <v>3.1530070107471886</v>
      </c>
      <c r="BM11" s="18">
        <f t="shared" si="23"/>
        <v>3.0085965009920557</v>
      </c>
      <c r="BN11" s="18">
        <f t="shared" si="24"/>
        <v>5.1435740641131211</v>
      </c>
      <c r="BO11" s="18">
        <f t="shared" si="25"/>
        <v>2.7393803595026078</v>
      </c>
      <c r="BP11" s="18">
        <f t="shared" si="26"/>
        <v>1.7275605810776362</v>
      </c>
      <c r="BQ11" s="18">
        <f t="shared" si="27"/>
        <v>2.7423378841286095</v>
      </c>
      <c r="BR11" s="18">
        <f t="shared" si="28"/>
        <v>2.2043814527158645</v>
      </c>
      <c r="BS11" s="18">
        <f t="shared" si="29"/>
        <v>1.2198251584159436</v>
      </c>
      <c r="BT11" s="18">
        <f t="shared" si="30"/>
        <v>6.2722150874568783</v>
      </c>
      <c r="BU11" s="18">
        <f t="shared" si="31"/>
        <v>3.4244285334447788</v>
      </c>
      <c r="BV11" s="18">
        <f t="shared" si="32"/>
        <v>2.0061732201009264</v>
      </c>
      <c r="BW11" s="18">
        <f t="shared" si="33"/>
        <v>1.3480012055691937</v>
      </c>
      <c r="BX11" s="18">
        <f t="shared" si="34"/>
        <v>2.2761682803256633</v>
      </c>
    </row>
    <row r="12" spans="1:76" x14ac:dyDescent="0.25">
      <c r="A12" s="4">
        <v>200202</v>
      </c>
      <c r="B12" s="19">
        <v>86.098949597299224</v>
      </c>
      <c r="C12" s="19">
        <v>83.854451884851002</v>
      </c>
      <c r="D12" s="19">
        <v>89.762688157505949</v>
      </c>
      <c r="E12" s="19">
        <v>90.943171041086345</v>
      </c>
      <c r="F12" s="19">
        <v>89.426732130641511</v>
      </c>
      <c r="G12" s="19">
        <v>91.895145971668725</v>
      </c>
      <c r="H12" s="19">
        <v>88.38249603086976</v>
      </c>
      <c r="I12" s="19">
        <v>78.819571219576574</v>
      </c>
      <c r="J12" s="19">
        <v>86.622863738176818</v>
      </c>
      <c r="K12" s="19">
        <v>89.460894598606416</v>
      </c>
      <c r="L12" s="19">
        <v>83.473131187913538</v>
      </c>
      <c r="M12" s="19">
        <v>83.594692322751982</v>
      </c>
      <c r="N12" s="19">
        <v>81.60089442519768</v>
      </c>
      <c r="O12" s="19">
        <v>83.524325865837596</v>
      </c>
      <c r="P12" s="19">
        <v>85.391906310732267</v>
      </c>
      <c r="Q12" s="19">
        <v>87.201381022844345</v>
      </c>
      <c r="R12" s="19">
        <v>84.09643328164637</v>
      </c>
      <c r="S12" s="19">
        <v>85.649450883121432</v>
      </c>
      <c r="U12" s="9">
        <f t="shared" si="0"/>
        <v>1.0340889012442789</v>
      </c>
      <c r="V12" s="9">
        <f t="shared" si="1"/>
        <v>1.6323699448852924</v>
      </c>
      <c r="W12" s="9">
        <f t="shared" si="2"/>
        <v>0.77364936426618236</v>
      </c>
      <c r="X12" s="9">
        <f t="shared" si="3"/>
        <v>0.27413765160093639</v>
      </c>
      <c r="Y12" s="9">
        <f t="shared" si="4"/>
        <v>0.6535503626711181</v>
      </c>
      <c r="Z12" s="9">
        <f t="shared" si="5"/>
        <v>0.75247426083735469</v>
      </c>
      <c r="AA12" s="9">
        <f t="shared" si="6"/>
        <v>0.98355996150190084</v>
      </c>
      <c r="AB12" s="9">
        <f t="shared" si="7"/>
        <v>0.94242774017805342</v>
      </c>
      <c r="AC12" s="9">
        <f t="shared" si="8"/>
        <v>0.63279558093216615</v>
      </c>
      <c r="AD12" s="9">
        <f t="shared" si="9"/>
        <v>0.96515920242736808</v>
      </c>
      <c r="AE12" s="9">
        <f t="shared" si="10"/>
        <v>1.1129262983907706</v>
      </c>
      <c r="AF12" s="9">
        <f t="shared" si="11"/>
        <v>0.47319349266534694</v>
      </c>
      <c r="AG12" s="9">
        <f t="shared" si="12"/>
        <v>0.64860032483320396</v>
      </c>
      <c r="AH12" s="9">
        <f t="shared" si="13"/>
        <v>0.38719136206935012</v>
      </c>
      <c r="AI12" s="9">
        <f t="shared" si="14"/>
        <v>0.92980565779166024</v>
      </c>
      <c r="AJ12" s="9">
        <f t="shared" si="15"/>
        <v>0.21609555417780868</v>
      </c>
      <c r="AK12" s="9">
        <f t="shared" si="16"/>
        <v>0.94995782622475655</v>
      </c>
      <c r="AL12" s="9">
        <f t="shared" si="17"/>
        <v>0.75169825868790507</v>
      </c>
      <c r="AM12" s="9"/>
      <c r="AN12" s="9">
        <f t="shared" ref="AN12:BE12" si="41">(B12/B8-1)*100</f>
        <v>3.8481214354059601</v>
      </c>
      <c r="AO12" s="9">
        <f t="shared" si="41"/>
        <v>4.7586510253568637</v>
      </c>
      <c r="AP12" s="9">
        <f t="shared" si="41"/>
        <v>2.4234816068011256</v>
      </c>
      <c r="AQ12" s="9">
        <f t="shared" si="41"/>
        <v>0.73023413988402286</v>
      </c>
      <c r="AR12" s="9">
        <f t="shared" si="41"/>
        <v>2.5044550748692274</v>
      </c>
      <c r="AS12" s="9">
        <f t="shared" si="41"/>
        <v>3.1739845877373885</v>
      </c>
      <c r="AT12" s="9">
        <f t="shared" si="41"/>
        <v>3.1235353568300983</v>
      </c>
      <c r="AU12" s="9">
        <f t="shared" si="41"/>
        <v>4.5280932549537356</v>
      </c>
      <c r="AV12" s="9">
        <f t="shared" si="41"/>
        <v>2.7573526293659167</v>
      </c>
      <c r="AW12" s="9">
        <f t="shared" si="41"/>
        <v>3.3624397165607389</v>
      </c>
      <c r="AX12" s="9">
        <f t="shared" si="41"/>
        <v>3.7897716918157798</v>
      </c>
      <c r="AY12" s="9">
        <f t="shared" si="41"/>
        <v>3.1938322899198957</v>
      </c>
      <c r="AZ12" s="9">
        <f t="shared" si="41"/>
        <v>2.815087825167728</v>
      </c>
      <c r="BA12" s="9">
        <f t="shared" si="41"/>
        <v>4.2192550499395187</v>
      </c>
      <c r="BB12" s="9">
        <f t="shared" si="41"/>
        <v>3.3696369411426064</v>
      </c>
      <c r="BC12" s="9">
        <f t="shared" si="41"/>
        <v>1.7373081721297368</v>
      </c>
      <c r="BD12" s="9">
        <f t="shared" si="41"/>
        <v>2.3372335798844457</v>
      </c>
      <c r="BE12" s="9">
        <f t="shared" si="41"/>
        <v>3.0590327097511638</v>
      </c>
      <c r="BG12" s="18">
        <f t="shared" si="35"/>
        <v>4.1363556049771155</v>
      </c>
      <c r="BH12" s="18">
        <f t="shared" si="18"/>
        <v>6.5294797795411696</v>
      </c>
      <c r="BI12" s="18">
        <f t="shared" si="19"/>
        <v>3.0945974570647294</v>
      </c>
      <c r="BJ12" s="18">
        <f t="shared" si="20"/>
        <v>1.0965506064037456</v>
      </c>
      <c r="BK12" s="18">
        <f t="shared" si="21"/>
        <v>2.6142014506844724</v>
      </c>
      <c r="BL12" s="18">
        <f t="shared" si="22"/>
        <v>3.0098970433494188</v>
      </c>
      <c r="BM12" s="18">
        <f t="shared" si="23"/>
        <v>3.9342398460076033</v>
      </c>
      <c r="BN12" s="18">
        <f t="shared" si="24"/>
        <v>3.7697109607122137</v>
      </c>
      <c r="BO12" s="18">
        <f t="shared" si="25"/>
        <v>2.5311823237286646</v>
      </c>
      <c r="BP12" s="18">
        <f t="shared" si="26"/>
        <v>3.8606368097094723</v>
      </c>
      <c r="BQ12" s="18">
        <f t="shared" si="27"/>
        <v>4.4517051935630825</v>
      </c>
      <c r="BR12" s="18">
        <f t="shared" si="28"/>
        <v>1.8927739706613878</v>
      </c>
      <c r="BS12" s="18">
        <f t="shared" si="29"/>
        <v>2.5944012993328158</v>
      </c>
      <c r="BT12" s="18">
        <f t="shared" si="30"/>
        <v>1.5487654482774005</v>
      </c>
      <c r="BU12" s="18">
        <f t="shared" si="31"/>
        <v>3.719222631166641</v>
      </c>
      <c r="BV12" s="18">
        <f t="shared" si="32"/>
        <v>0.86438221671123472</v>
      </c>
      <c r="BW12" s="18">
        <f t="shared" si="33"/>
        <v>3.7998313048990262</v>
      </c>
      <c r="BX12" s="18">
        <f t="shared" si="34"/>
        <v>3.0067930347516203</v>
      </c>
    </row>
    <row r="13" spans="1:76" x14ac:dyDescent="0.25">
      <c r="A13" s="4">
        <v>200203</v>
      </c>
      <c r="B13" s="19">
        <v>86.787875085693884</v>
      </c>
      <c r="C13" s="19">
        <v>84.665424734294305</v>
      </c>
      <c r="D13" s="19">
        <v>89.813245715577636</v>
      </c>
      <c r="E13" s="19">
        <v>90.893887992713658</v>
      </c>
      <c r="F13" s="19">
        <v>89.8412009887426</v>
      </c>
      <c r="G13" s="19">
        <v>92.235928106487179</v>
      </c>
      <c r="H13" s="19">
        <v>88.855635276458514</v>
      </c>
      <c r="I13" s="19">
        <v>79.691871327877735</v>
      </c>
      <c r="J13" s="19">
        <v>87.113749634779481</v>
      </c>
      <c r="K13" s="19">
        <v>89.861563509659476</v>
      </c>
      <c r="L13" s="19">
        <v>83.988700202226809</v>
      </c>
      <c r="M13" s="19">
        <v>83.862208617401933</v>
      </c>
      <c r="N13" s="19">
        <v>82.231151222986583</v>
      </c>
      <c r="O13" s="19">
        <v>84.361431572228369</v>
      </c>
      <c r="P13" s="19">
        <v>86.04556882604291</v>
      </c>
      <c r="Q13" s="19">
        <v>87.508293549957699</v>
      </c>
      <c r="R13" s="19">
        <v>84.504139849607412</v>
      </c>
      <c r="S13" s="19">
        <v>86.167700697991862</v>
      </c>
      <c r="U13" s="9">
        <f t="shared" si="0"/>
        <v>0.80015550900085497</v>
      </c>
      <c r="V13" s="9">
        <f t="shared" si="1"/>
        <v>0.96711961167779137</v>
      </c>
      <c r="W13" s="9">
        <f t="shared" si="2"/>
        <v>5.6323578437145194E-2</v>
      </c>
      <c r="X13" s="9">
        <f t="shared" si="3"/>
        <v>-5.4191037994943958E-2</v>
      </c>
      <c r="Y13" s="9">
        <f t="shared" si="4"/>
        <v>0.46347311170400474</v>
      </c>
      <c r="Z13" s="9">
        <f t="shared" si="5"/>
        <v>0.37083801458188681</v>
      </c>
      <c r="AA13" s="9">
        <f t="shared" si="6"/>
        <v>0.53533139121064721</v>
      </c>
      <c r="AB13" s="9">
        <f t="shared" si="7"/>
        <v>1.106704965282157</v>
      </c>
      <c r="AC13" s="9">
        <f t="shared" si="8"/>
        <v>0.56669322095652674</v>
      </c>
      <c r="AD13" s="9">
        <f t="shared" si="9"/>
        <v>0.44787044982144142</v>
      </c>
      <c r="AE13" s="9">
        <f t="shared" si="10"/>
        <v>0.61764666902530685</v>
      </c>
      <c r="AF13" s="9">
        <f t="shared" si="11"/>
        <v>0.32001588523957736</v>
      </c>
      <c r="AG13" s="9">
        <f t="shared" si="12"/>
        <v>0.77236506073674605</v>
      </c>
      <c r="AH13" s="9">
        <f t="shared" si="13"/>
        <v>1.0022298267158503</v>
      </c>
      <c r="AI13" s="9">
        <f t="shared" si="14"/>
        <v>0.7654853294081887</v>
      </c>
      <c r="AJ13" s="9">
        <f t="shared" si="15"/>
        <v>0.3519583331288656</v>
      </c>
      <c r="AK13" s="9">
        <f t="shared" si="16"/>
        <v>0.48480839442452961</v>
      </c>
      <c r="AL13" s="9">
        <f t="shared" si="17"/>
        <v>0.60508247224799749</v>
      </c>
      <c r="AM13" s="9"/>
      <c r="AN13" s="9">
        <f t="shared" ref="AN13:BE13" si="42">(B13/B9-1)*100</f>
        <v>3.6386297119200162</v>
      </c>
      <c r="AO13" s="9">
        <f t="shared" si="42"/>
        <v>4.8917770501053948</v>
      </c>
      <c r="AP13" s="9">
        <f t="shared" si="42"/>
        <v>1.9023503608024628</v>
      </c>
      <c r="AQ13" s="9">
        <f t="shared" si="42"/>
        <v>0.15431303262285478</v>
      </c>
      <c r="AR13" s="9">
        <f t="shared" si="42"/>
        <v>2.0687417236241457</v>
      </c>
      <c r="AS13" s="9">
        <f t="shared" si="42"/>
        <v>2.6496817852408094</v>
      </c>
      <c r="AT13" s="9">
        <f t="shared" si="42"/>
        <v>2.9566266395029572</v>
      </c>
      <c r="AU13" s="9">
        <f t="shared" si="42"/>
        <v>4.5872631347140702</v>
      </c>
      <c r="AV13" s="9">
        <f t="shared" si="42"/>
        <v>2.4574969213999598</v>
      </c>
      <c r="AW13" s="9">
        <f t="shared" si="42"/>
        <v>2.4450359300074442</v>
      </c>
      <c r="AX13" s="9">
        <f t="shared" si="42"/>
        <v>3.6211179502050772</v>
      </c>
      <c r="AY13" s="9">
        <f t="shared" si="42"/>
        <v>2.1642950639802372</v>
      </c>
      <c r="AZ13" s="9">
        <f t="shared" si="42"/>
        <v>2.2785789240052923</v>
      </c>
      <c r="BA13" s="9">
        <f t="shared" si="42"/>
        <v>3.751428078729746</v>
      </c>
      <c r="BB13" s="9">
        <f t="shared" si="42"/>
        <v>3.2709871803400459</v>
      </c>
      <c r="BC13" s="9">
        <f t="shared" si="42"/>
        <v>1.6130220420204955</v>
      </c>
      <c r="BD13" s="9">
        <f t="shared" si="42"/>
        <v>2.5405176024151155</v>
      </c>
      <c r="BE13" s="9">
        <f t="shared" si="42"/>
        <v>2.6606527803034519</v>
      </c>
      <c r="BG13" s="18">
        <f t="shared" si="35"/>
        <v>3.2006220360034199</v>
      </c>
      <c r="BH13" s="18">
        <f t="shared" si="18"/>
        <v>3.8684784467111655</v>
      </c>
      <c r="BI13" s="18">
        <f t="shared" si="19"/>
        <v>0.22529431374858078</v>
      </c>
      <c r="BJ13" s="18">
        <f t="shared" si="20"/>
        <v>-0.21676415197977583</v>
      </c>
      <c r="BK13" s="18">
        <f t="shared" si="21"/>
        <v>1.8538924468160189</v>
      </c>
      <c r="BL13" s="18">
        <f t="shared" si="22"/>
        <v>1.4833520583275472</v>
      </c>
      <c r="BM13" s="18">
        <f t="shared" si="23"/>
        <v>2.1413255648425888</v>
      </c>
      <c r="BN13" s="18">
        <f t="shared" si="24"/>
        <v>4.426819861128628</v>
      </c>
      <c r="BO13" s="18">
        <f t="shared" si="25"/>
        <v>2.266772883826107</v>
      </c>
      <c r="BP13" s="18">
        <f t="shared" si="26"/>
        <v>1.7914817992857657</v>
      </c>
      <c r="BQ13" s="18">
        <f t="shared" si="27"/>
        <v>2.4705866761012274</v>
      </c>
      <c r="BR13" s="18">
        <f t="shared" si="28"/>
        <v>1.2800635409583094</v>
      </c>
      <c r="BS13" s="18">
        <f t="shared" si="29"/>
        <v>3.0894602429469842</v>
      </c>
      <c r="BT13" s="18">
        <f t="shared" si="30"/>
        <v>4.008919306863401</v>
      </c>
      <c r="BU13" s="18">
        <f t="shared" si="31"/>
        <v>3.0619413176327548</v>
      </c>
      <c r="BV13" s="18">
        <f t="shared" si="32"/>
        <v>1.4078333325154624</v>
      </c>
      <c r="BW13" s="18">
        <f t="shared" si="33"/>
        <v>1.9392335776981184</v>
      </c>
      <c r="BX13" s="18">
        <f t="shared" si="34"/>
        <v>2.42032988899199</v>
      </c>
    </row>
    <row r="14" spans="1:76" x14ac:dyDescent="0.25">
      <c r="A14" s="4">
        <v>200204</v>
      </c>
      <c r="B14" s="19">
        <v>87.632051580660061</v>
      </c>
      <c r="C14" s="19">
        <v>85.020451149638617</v>
      </c>
      <c r="D14" s="19">
        <v>90.411844643634936</v>
      </c>
      <c r="E14" s="19">
        <v>90.984121485566988</v>
      </c>
      <c r="F14" s="19">
        <v>90.536880976889478</v>
      </c>
      <c r="G14" s="19">
        <v>92.449718115192283</v>
      </c>
      <c r="H14" s="19">
        <v>89.285700303949554</v>
      </c>
      <c r="I14" s="19">
        <v>80.725168288687968</v>
      </c>
      <c r="J14" s="19">
        <v>87.684963624424938</v>
      </c>
      <c r="K14" s="19">
        <v>90.56438427579694</v>
      </c>
      <c r="L14" s="19">
        <v>84.61639241613149</v>
      </c>
      <c r="M14" s="19">
        <v>84.539236059857274</v>
      </c>
      <c r="N14" s="19">
        <v>82.973261904778084</v>
      </c>
      <c r="O14" s="19">
        <v>85.0626795016328</v>
      </c>
      <c r="P14" s="19">
        <v>86.276338134692892</v>
      </c>
      <c r="Q14" s="19">
        <v>88.055511322637074</v>
      </c>
      <c r="R14" s="19">
        <v>85.325386172998407</v>
      </c>
      <c r="S14" s="19">
        <v>86.814839789366502</v>
      </c>
      <c r="U14" s="9">
        <f t="shared" si="0"/>
        <v>0.97268943862567347</v>
      </c>
      <c r="V14" s="9">
        <f t="shared" si="1"/>
        <v>0.41932868872800455</v>
      </c>
      <c r="W14" s="9">
        <f t="shared" si="2"/>
        <v>0.66649292461042897</v>
      </c>
      <c r="X14" s="9">
        <f t="shared" si="3"/>
        <v>9.9273443843173048E-2</v>
      </c>
      <c r="Y14" s="9">
        <f t="shared" si="4"/>
        <v>0.77434404314569161</v>
      </c>
      <c r="Z14" s="9">
        <f t="shared" si="5"/>
        <v>0.23178604378359946</v>
      </c>
      <c r="AA14" s="9">
        <f t="shared" si="6"/>
        <v>0.48400422342709248</v>
      </c>
      <c r="AB14" s="9">
        <f t="shared" si="7"/>
        <v>1.2966152552233545</v>
      </c>
      <c r="AC14" s="9">
        <f t="shared" si="8"/>
        <v>0.65571048432679913</v>
      </c>
      <c r="AD14" s="9">
        <f t="shared" si="9"/>
        <v>0.78211499854652367</v>
      </c>
      <c r="AE14" s="9">
        <f t="shared" si="10"/>
        <v>0.74735317059715367</v>
      </c>
      <c r="AF14" s="9">
        <f t="shared" si="11"/>
        <v>0.80730933947148475</v>
      </c>
      <c r="AG14" s="9">
        <f t="shared" si="12"/>
        <v>0.90246904093451707</v>
      </c>
      <c r="AH14" s="9">
        <f t="shared" si="13"/>
        <v>0.83124232997875414</v>
      </c>
      <c r="AI14" s="9">
        <f t="shared" si="14"/>
        <v>0.26819429727580335</v>
      </c>
      <c r="AJ14" s="9">
        <f t="shared" si="15"/>
        <v>0.62533246904987738</v>
      </c>
      <c r="AK14" s="9">
        <f t="shared" si="16"/>
        <v>0.97184152735305673</v>
      </c>
      <c r="AL14" s="9">
        <f t="shared" si="17"/>
        <v>0.75102281496728374</v>
      </c>
      <c r="AM14" s="9"/>
      <c r="AN14" s="9">
        <f t="shared" ref="AN14:BE14" si="43">(B14/B10-1)*100</f>
        <v>3.4628042861832187</v>
      </c>
      <c r="AO14" s="9">
        <f t="shared" si="43"/>
        <v>3.8414427580101274</v>
      </c>
      <c r="AP14" s="9">
        <f t="shared" si="43"/>
        <v>2.0802247252484696</v>
      </c>
      <c r="AQ14" s="9">
        <f t="shared" si="43"/>
        <v>6.4571012729164323E-2</v>
      </c>
      <c r="AR14" s="9">
        <f t="shared" si="43"/>
        <v>2.1634259889140806</v>
      </c>
      <c r="AS14" s="9">
        <f t="shared" si="43"/>
        <v>2.1594748381310147</v>
      </c>
      <c r="AT14" s="9">
        <f t="shared" si="43"/>
        <v>2.7828468396218442</v>
      </c>
      <c r="AU14" s="9">
        <f t="shared" si="43"/>
        <v>4.7122762403538854</v>
      </c>
      <c r="AV14" s="9">
        <f t="shared" si="43"/>
        <v>2.5643028985447458</v>
      </c>
      <c r="AW14" s="9">
        <f t="shared" si="43"/>
        <v>2.651989942967381</v>
      </c>
      <c r="AX14" s="9">
        <f t="shared" si="43"/>
        <v>3.2004938516676962</v>
      </c>
      <c r="AY14" s="9">
        <f t="shared" si="43"/>
        <v>2.1684083405815846</v>
      </c>
      <c r="AZ14" s="9">
        <f t="shared" si="43"/>
        <v>2.6534092420023248</v>
      </c>
      <c r="BA14" s="9">
        <f t="shared" si="43"/>
        <v>3.8392432063954152</v>
      </c>
      <c r="BB14" s="9">
        <f t="shared" si="43"/>
        <v>2.8481852653364781</v>
      </c>
      <c r="BC14" s="9">
        <f t="shared" si="43"/>
        <v>1.7052542129045722</v>
      </c>
      <c r="BD14" s="9">
        <f t="shared" si="43"/>
        <v>2.7703748733735933</v>
      </c>
      <c r="BE14" s="9">
        <f t="shared" si="43"/>
        <v>2.7036962521672869</v>
      </c>
      <c r="BG14" s="18">
        <f t="shared" si="35"/>
        <v>3.8907577545026939</v>
      </c>
      <c r="BH14" s="18">
        <f t="shared" si="18"/>
        <v>1.6773147549120182</v>
      </c>
      <c r="BI14" s="18">
        <f t="shared" si="19"/>
        <v>2.6659716984417159</v>
      </c>
      <c r="BJ14" s="18">
        <f t="shared" si="20"/>
        <v>0.39709377537269219</v>
      </c>
      <c r="BK14" s="18">
        <f t="shared" si="21"/>
        <v>3.0973761725827664</v>
      </c>
      <c r="BL14" s="18">
        <f t="shared" si="22"/>
        <v>0.92714417513439784</v>
      </c>
      <c r="BM14" s="18">
        <f t="shared" si="23"/>
        <v>1.9360168937083699</v>
      </c>
      <c r="BN14" s="18">
        <f t="shared" si="24"/>
        <v>5.1864610208934181</v>
      </c>
      <c r="BO14" s="18">
        <f t="shared" si="25"/>
        <v>2.6228419373071965</v>
      </c>
      <c r="BP14" s="18">
        <f t="shared" si="26"/>
        <v>3.1284599941860947</v>
      </c>
      <c r="BQ14" s="18">
        <f t="shared" si="27"/>
        <v>2.9894126823886147</v>
      </c>
      <c r="BR14" s="18">
        <f t="shared" si="28"/>
        <v>3.229237357885939</v>
      </c>
      <c r="BS14" s="18">
        <f t="shared" si="29"/>
        <v>3.6098761637380683</v>
      </c>
      <c r="BT14" s="18">
        <f t="shared" si="30"/>
        <v>3.3249693199150165</v>
      </c>
      <c r="BU14" s="18">
        <f t="shared" si="31"/>
        <v>1.0727771891032134</v>
      </c>
      <c r="BV14" s="18">
        <f t="shared" si="32"/>
        <v>2.5013298761995095</v>
      </c>
      <c r="BW14" s="18">
        <f t="shared" si="33"/>
        <v>3.8873661094122269</v>
      </c>
      <c r="BX14" s="18">
        <f t="shared" si="34"/>
        <v>3.0040912598691349</v>
      </c>
    </row>
    <row r="15" spans="1:76" x14ac:dyDescent="0.25">
      <c r="A15" s="4">
        <v>200301</v>
      </c>
      <c r="B15" s="19">
        <v>88.886774172947852</v>
      </c>
      <c r="C15" s="19">
        <v>86.054974335665591</v>
      </c>
      <c r="D15" s="19">
        <v>91.305089738853283</v>
      </c>
      <c r="E15" s="19">
        <v>91.408337741513492</v>
      </c>
      <c r="F15" s="19">
        <v>91.730497568419565</v>
      </c>
      <c r="G15" s="19">
        <v>92.651937045891898</v>
      </c>
      <c r="H15" s="19">
        <v>90.16839757136114</v>
      </c>
      <c r="I15" s="19">
        <v>81.537841920947059</v>
      </c>
      <c r="J15" s="19">
        <v>88.516511577632812</v>
      </c>
      <c r="K15" s="19">
        <v>91.077683558304685</v>
      </c>
      <c r="L15" s="19">
        <v>85.508301934569801</v>
      </c>
      <c r="M15" s="19">
        <v>85.479634662528156</v>
      </c>
      <c r="N15" s="19">
        <v>83.807253512263884</v>
      </c>
      <c r="O15" s="19">
        <v>85.860408232278914</v>
      </c>
      <c r="P15" s="19">
        <v>87.166852107413973</v>
      </c>
      <c r="Q15" s="19">
        <v>88.646967080372406</v>
      </c>
      <c r="R15" s="19">
        <v>86.391287201585598</v>
      </c>
      <c r="S15" s="19">
        <v>87.671473492824944</v>
      </c>
      <c r="U15" s="9">
        <f t="shared" si="0"/>
        <v>1.4318078484478969</v>
      </c>
      <c r="V15" s="9">
        <f t="shared" si="1"/>
        <v>1.2167933385888396</v>
      </c>
      <c r="W15" s="9">
        <f t="shared" si="2"/>
        <v>0.9879735323830019</v>
      </c>
      <c r="X15" s="9">
        <f t="shared" si="3"/>
        <v>0.46625306594161309</v>
      </c>
      <c r="Y15" s="9">
        <f t="shared" si="4"/>
        <v>1.3183760901093633</v>
      </c>
      <c r="Z15" s="9">
        <f t="shared" si="5"/>
        <v>0.21873396136011802</v>
      </c>
      <c r="AA15" s="9">
        <f t="shared" si="6"/>
        <v>0.98862109431485656</v>
      </c>
      <c r="AB15" s="9">
        <f t="shared" si="7"/>
        <v>1.0067165538172995</v>
      </c>
      <c r="AC15" s="9">
        <f t="shared" si="8"/>
        <v>0.94833585923532748</v>
      </c>
      <c r="AD15" s="9">
        <f t="shared" si="9"/>
        <v>0.56677830541485008</v>
      </c>
      <c r="AE15" s="9">
        <f t="shared" si="10"/>
        <v>1.054062331152128</v>
      </c>
      <c r="AF15" s="9">
        <f t="shared" si="11"/>
        <v>1.1123812403568856</v>
      </c>
      <c r="AG15" s="9">
        <f t="shared" si="12"/>
        <v>1.0051329649338303</v>
      </c>
      <c r="AH15" s="9">
        <f t="shared" si="13"/>
        <v>0.93781284027245615</v>
      </c>
      <c r="AI15" s="9">
        <f t="shared" si="14"/>
        <v>1.0321647765472175</v>
      </c>
      <c r="AJ15" s="9">
        <f t="shared" si="15"/>
        <v>0.67168510959889627</v>
      </c>
      <c r="AK15" s="9">
        <f t="shared" si="16"/>
        <v>1.2492191086320492</v>
      </c>
      <c r="AL15" s="9">
        <f t="shared" si="17"/>
        <v>0.98673649060097013</v>
      </c>
      <c r="AM15" s="9"/>
      <c r="AN15" s="9">
        <f t="shared" ref="AN15:BE15" si="44">(B15/B11-1)*100</f>
        <v>4.3055029816083001</v>
      </c>
      <c r="AO15" s="9">
        <f t="shared" si="44"/>
        <v>4.2994234735437509</v>
      </c>
      <c r="AP15" s="9">
        <f t="shared" si="44"/>
        <v>2.5052534341537536</v>
      </c>
      <c r="AQ15" s="9">
        <f t="shared" si="44"/>
        <v>0.78703146446896799</v>
      </c>
      <c r="AR15" s="9">
        <f t="shared" si="44"/>
        <v>3.2465353123662943</v>
      </c>
      <c r="AS15" s="9">
        <f t="shared" si="44"/>
        <v>1.5822087633540427</v>
      </c>
      <c r="AT15" s="9">
        <f t="shared" si="44"/>
        <v>3.0240849907628764</v>
      </c>
      <c r="AU15" s="9">
        <f t="shared" si="44"/>
        <v>4.4236550496610905</v>
      </c>
      <c r="AV15" s="9">
        <f t="shared" si="44"/>
        <v>2.8327121815451273</v>
      </c>
      <c r="AW15" s="9">
        <f t="shared" si="44"/>
        <v>2.7898598768961946</v>
      </c>
      <c r="AX15" s="9">
        <f t="shared" si="44"/>
        <v>3.5781754963397638</v>
      </c>
      <c r="AY15" s="9">
        <f t="shared" si="44"/>
        <v>2.7387222142215562</v>
      </c>
      <c r="AZ15" s="9">
        <f t="shared" si="44"/>
        <v>3.3699792446532095</v>
      </c>
      <c r="BA15" s="9">
        <f t="shared" si="44"/>
        <v>3.1949092948568625</v>
      </c>
      <c r="BB15" s="9">
        <f t="shared" si="44"/>
        <v>3.0277203437609534</v>
      </c>
      <c r="BC15" s="9">
        <f t="shared" si="44"/>
        <v>1.8774338125141954</v>
      </c>
      <c r="BD15" s="9">
        <f t="shared" si="44"/>
        <v>3.7047168260427865</v>
      </c>
      <c r="BE15" s="9">
        <f t="shared" si="44"/>
        <v>3.1302565535110016</v>
      </c>
      <c r="BG15" s="18">
        <f t="shared" si="35"/>
        <v>5.7272313937915875</v>
      </c>
      <c r="BH15" s="18">
        <f t="shared" si="18"/>
        <v>4.8671733543553586</v>
      </c>
      <c r="BI15" s="18">
        <f t="shared" si="19"/>
        <v>3.9518941295320076</v>
      </c>
      <c r="BJ15" s="18">
        <f t="shared" si="20"/>
        <v>1.8650122637664523</v>
      </c>
      <c r="BK15" s="18">
        <f t="shared" si="21"/>
        <v>5.2735043604374532</v>
      </c>
      <c r="BL15" s="18">
        <f t="shared" si="22"/>
        <v>0.87493584544047209</v>
      </c>
      <c r="BM15" s="18">
        <f t="shared" si="23"/>
        <v>3.9544843772594263</v>
      </c>
      <c r="BN15" s="18">
        <f t="shared" si="24"/>
        <v>4.0268662152691981</v>
      </c>
      <c r="BO15" s="18">
        <f t="shared" si="25"/>
        <v>3.7933434369413099</v>
      </c>
      <c r="BP15" s="18">
        <f t="shared" si="26"/>
        <v>2.2671132216594003</v>
      </c>
      <c r="BQ15" s="18">
        <f t="shared" si="27"/>
        <v>4.216249324608512</v>
      </c>
      <c r="BR15" s="18">
        <f t="shared" si="28"/>
        <v>4.4495249614275423</v>
      </c>
      <c r="BS15" s="18">
        <f t="shared" si="29"/>
        <v>4.0205318597353212</v>
      </c>
      <c r="BT15" s="18">
        <f t="shared" si="30"/>
        <v>3.7512513610898246</v>
      </c>
      <c r="BU15" s="18">
        <f t="shared" si="31"/>
        <v>4.12865910618887</v>
      </c>
      <c r="BV15" s="18">
        <f t="shared" si="32"/>
        <v>2.6867404383955851</v>
      </c>
      <c r="BW15" s="18">
        <f t="shared" si="33"/>
        <v>4.9968764345281969</v>
      </c>
      <c r="BX15" s="18">
        <f t="shared" si="34"/>
        <v>3.9469459624038805</v>
      </c>
    </row>
    <row r="16" spans="1:76" x14ac:dyDescent="0.25">
      <c r="A16" s="4">
        <v>200302</v>
      </c>
      <c r="B16" s="19">
        <v>89.745844165386828</v>
      </c>
      <c r="C16" s="19">
        <v>86.31320500048156</v>
      </c>
      <c r="D16" s="19">
        <v>91.702919178339386</v>
      </c>
      <c r="E16" s="19">
        <v>91.716299745611551</v>
      </c>
      <c r="F16" s="19">
        <v>92.656794378168897</v>
      </c>
      <c r="G16" s="19">
        <v>93.091617083846018</v>
      </c>
      <c r="H16" s="19">
        <v>90.756305956281224</v>
      </c>
      <c r="I16" s="19">
        <v>82.329462678016213</v>
      </c>
      <c r="J16" s="19">
        <v>89.099346485980959</v>
      </c>
      <c r="K16" s="19">
        <v>91.654835082479607</v>
      </c>
      <c r="L16" s="19">
        <v>85.984672702630945</v>
      </c>
      <c r="M16" s="19">
        <v>85.893270231624882</v>
      </c>
      <c r="N16" s="19">
        <v>84.300159879897976</v>
      </c>
      <c r="O16" s="19">
        <v>87.114199929518449</v>
      </c>
      <c r="P16" s="19">
        <v>87.72706982631496</v>
      </c>
      <c r="Q16" s="19">
        <v>89.070078755353279</v>
      </c>
      <c r="R16" s="19">
        <v>86.891357125165655</v>
      </c>
      <c r="S16" s="19">
        <v>88.266795622903487</v>
      </c>
      <c r="U16" s="9">
        <f t="shared" si="0"/>
        <v>0.96647673451111249</v>
      </c>
      <c r="V16" s="9">
        <f t="shared" si="1"/>
        <v>0.30007639512936723</v>
      </c>
      <c r="W16" s="9">
        <f t="shared" si="2"/>
        <v>0.43571441704286507</v>
      </c>
      <c r="X16" s="9">
        <f t="shared" si="3"/>
        <v>0.33690800172838653</v>
      </c>
      <c r="Y16" s="9">
        <f t="shared" si="4"/>
        <v>1.0098024477174894</v>
      </c>
      <c r="Z16" s="9">
        <f t="shared" si="5"/>
        <v>0.47455029217180478</v>
      </c>
      <c r="AA16" s="9">
        <f t="shared" si="6"/>
        <v>0.65201157030079226</v>
      </c>
      <c r="AB16" s="9">
        <f t="shared" si="7"/>
        <v>0.97086302313060813</v>
      </c>
      <c r="AC16" s="9">
        <f t="shared" si="8"/>
        <v>0.65844767033884644</v>
      </c>
      <c r="AD16" s="9">
        <f t="shared" si="9"/>
        <v>0.63369148360634675</v>
      </c>
      <c r="AE16" s="9">
        <f t="shared" si="10"/>
        <v>0.5571046989398365</v>
      </c>
      <c r="AF16" s="9">
        <f t="shared" si="11"/>
        <v>0.48389955189882539</v>
      </c>
      <c r="AG16" s="9">
        <f t="shared" si="12"/>
        <v>0.58814284799579841</v>
      </c>
      <c r="AH16" s="9">
        <f t="shared" si="13"/>
        <v>1.4602675704122436</v>
      </c>
      <c r="AI16" s="9">
        <f t="shared" si="14"/>
        <v>0.64269582456717433</v>
      </c>
      <c r="AJ16" s="9">
        <f t="shared" si="15"/>
        <v>0.47729966282687997</v>
      </c>
      <c r="AK16" s="9">
        <f t="shared" si="16"/>
        <v>0.57884300579200687</v>
      </c>
      <c r="AL16" s="9">
        <f t="shared" si="17"/>
        <v>0.67903744098387619</v>
      </c>
      <c r="AM16" s="9"/>
      <c r="AN16" s="9">
        <f t="shared" ref="AN16:BE16" si="45">(B16/B12-1)*100</f>
        <v>4.2357015795718933</v>
      </c>
      <c r="AO16" s="9">
        <f t="shared" si="45"/>
        <v>2.9321676552211295</v>
      </c>
      <c r="AP16" s="9">
        <f t="shared" si="45"/>
        <v>2.1615117156795982</v>
      </c>
      <c r="AQ16" s="9">
        <f t="shared" si="45"/>
        <v>0.85012287967825007</v>
      </c>
      <c r="AR16" s="9">
        <f t="shared" si="45"/>
        <v>3.6119649802350606</v>
      </c>
      <c r="AS16" s="9">
        <f t="shared" si="45"/>
        <v>1.3019959863235453</v>
      </c>
      <c r="AT16" s="9">
        <f t="shared" si="45"/>
        <v>2.6858371646149903</v>
      </c>
      <c r="AU16" s="9">
        <f t="shared" si="45"/>
        <v>4.4530709874857521</v>
      </c>
      <c r="AV16" s="9">
        <f t="shared" si="45"/>
        <v>2.858925046959282</v>
      </c>
      <c r="AW16" s="9">
        <f t="shared" si="45"/>
        <v>2.4524016820052674</v>
      </c>
      <c r="AX16" s="9">
        <f t="shared" si="45"/>
        <v>3.0088023283366017</v>
      </c>
      <c r="AY16" s="9">
        <f t="shared" si="45"/>
        <v>2.7496696799819365</v>
      </c>
      <c r="AZ16" s="9">
        <f t="shared" si="45"/>
        <v>3.307887093289974</v>
      </c>
      <c r="BA16" s="9">
        <f t="shared" si="45"/>
        <v>4.297998249572399</v>
      </c>
      <c r="BB16" s="9">
        <f t="shared" si="45"/>
        <v>2.7346426804025992</v>
      </c>
      <c r="BC16" s="9">
        <f t="shared" si="45"/>
        <v>2.1429680477415669</v>
      </c>
      <c r="BD16" s="9">
        <f t="shared" si="45"/>
        <v>3.3234748900216049</v>
      </c>
      <c r="BE16" s="9">
        <f t="shared" si="45"/>
        <v>3.0558803504224796</v>
      </c>
      <c r="BG16" s="18">
        <f t="shared" si="35"/>
        <v>3.86590693804445</v>
      </c>
      <c r="BH16" s="18">
        <f t="shared" si="18"/>
        <v>1.2003055805174689</v>
      </c>
      <c r="BI16" s="18">
        <f t="shared" si="19"/>
        <v>1.7428576681714603</v>
      </c>
      <c r="BJ16" s="18">
        <f t="shared" si="20"/>
        <v>1.3476320069135461</v>
      </c>
      <c r="BK16" s="18">
        <f t="shared" si="21"/>
        <v>4.0392097908699576</v>
      </c>
      <c r="BL16" s="18">
        <f t="shared" si="22"/>
        <v>1.8982011686872191</v>
      </c>
      <c r="BM16" s="18">
        <f t="shared" si="23"/>
        <v>2.6080462812031691</v>
      </c>
      <c r="BN16" s="18">
        <f t="shared" si="24"/>
        <v>3.8834520925224325</v>
      </c>
      <c r="BO16" s="18">
        <f t="shared" si="25"/>
        <v>2.6337906813553857</v>
      </c>
      <c r="BP16" s="18">
        <f t="shared" si="26"/>
        <v>2.534765934425387</v>
      </c>
      <c r="BQ16" s="18">
        <f t="shared" si="27"/>
        <v>2.228418795759346</v>
      </c>
      <c r="BR16" s="18">
        <f t="shared" si="28"/>
        <v>1.9355982075953015</v>
      </c>
      <c r="BS16" s="18">
        <f t="shared" si="29"/>
        <v>2.3525713919831936</v>
      </c>
      <c r="BT16" s="18">
        <f t="shared" si="30"/>
        <v>5.8410702816489746</v>
      </c>
      <c r="BU16" s="18">
        <f t="shared" si="31"/>
        <v>2.5707832982686973</v>
      </c>
      <c r="BV16" s="18">
        <f t="shared" si="32"/>
        <v>1.9091986513075199</v>
      </c>
      <c r="BW16" s="18">
        <f t="shared" si="33"/>
        <v>2.3153720231680275</v>
      </c>
      <c r="BX16" s="18">
        <f t="shared" si="34"/>
        <v>2.7161497639355048</v>
      </c>
    </row>
    <row r="17" spans="1:76" x14ac:dyDescent="0.25">
      <c r="A17" s="4">
        <v>200303</v>
      </c>
      <c r="B17" s="19">
        <v>90.478375760765189</v>
      </c>
      <c r="C17" s="19">
        <v>87.010848552199661</v>
      </c>
      <c r="D17" s="19">
        <v>92.032552971028139</v>
      </c>
      <c r="E17" s="19">
        <v>92.10382179625374</v>
      </c>
      <c r="F17" s="19">
        <v>93.078864059286758</v>
      </c>
      <c r="G17" s="19">
        <v>93.279697368029531</v>
      </c>
      <c r="H17" s="19">
        <v>91.126373755832972</v>
      </c>
      <c r="I17" s="19">
        <v>82.9752401564389</v>
      </c>
      <c r="J17" s="19">
        <v>89.816236830214024</v>
      </c>
      <c r="K17" s="19">
        <v>92.171000585300362</v>
      </c>
      <c r="L17" s="19">
        <v>86.687749011391915</v>
      </c>
      <c r="M17" s="19">
        <v>86.52610242257856</v>
      </c>
      <c r="N17" s="19">
        <v>84.916054557176565</v>
      </c>
      <c r="O17" s="19">
        <v>87.932756669349075</v>
      </c>
      <c r="P17" s="19">
        <v>88.256193407944238</v>
      </c>
      <c r="Q17" s="19">
        <v>89.500488740435159</v>
      </c>
      <c r="R17" s="19">
        <v>87.998210020160968</v>
      </c>
      <c r="S17" s="19">
        <v>88.872568017560596</v>
      </c>
      <c r="U17" s="9">
        <f t="shared" si="0"/>
        <v>0.81622898774946773</v>
      </c>
      <c r="V17" s="9">
        <f t="shared" si="1"/>
        <v>0.80826977947836554</v>
      </c>
      <c r="W17" s="9">
        <f t="shared" si="2"/>
        <v>0.35945834183064296</v>
      </c>
      <c r="X17" s="9">
        <f t="shared" si="3"/>
        <v>0.42252255238930392</v>
      </c>
      <c r="Y17" s="9">
        <f t="shared" si="4"/>
        <v>0.45551940788630674</v>
      </c>
      <c r="Z17" s="9">
        <f t="shared" si="5"/>
        <v>0.20203783119816521</v>
      </c>
      <c r="AA17" s="9">
        <f t="shared" si="6"/>
        <v>0.40775987481245224</v>
      </c>
      <c r="AB17" s="9">
        <f t="shared" si="7"/>
        <v>0.78438199086550142</v>
      </c>
      <c r="AC17" s="9">
        <f t="shared" si="8"/>
        <v>0.80459663567327144</v>
      </c>
      <c r="AD17" s="9">
        <f t="shared" si="9"/>
        <v>0.56316232783164555</v>
      </c>
      <c r="AE17" s="9">
        <f t="shared" si="10"/>
        <v>0.81767632144449376</v>
      </c>
      <c r="AF17" s="9">
        <f t="shared" si="11"/>
        <v>0.73676574340124645</v>
      </c>
      <c r="AG17" s="9">
        <f t="shared" si="12"/>
        <v>0.73059728256275047</v>
      </c>
      <c r="AH17" s="9">
        <f t="shared" si="13"/>
        <v>0.93963640886662869</v>
      </c>
      <c r="AI17" s="9">
        <f t="shared" si="14"/>
        <v>0.60314744659413222</v>
      </c>
      <c r="AJ17" s="9">
        <f t="shared" si="15"/>
        <v>0.48322623163281619</v>
      </c>
      <c r="AK17" s="9">
        <f t="shared" si="16"/>
        <v>1.2738354326782053</v>
      </c>
      <c r="AL17" s="9">
        <f t="shared" si="17"/>
        <v>0.68629702753129074</v>
      </c>
      <c r="AM17" s="9"/>
      <c r="AN17" s="9">
        <f t="shared" ref="AN17:BE17" si="46">(B17/B13-1)*100</f>
        <v>4.2523228866098162</v>
      </c>
      <c r="AO17" s="9">
        <f t="shared" si="46"/>
        <v>2.7702262467424132</v>
      </c>
      <c r="AP17" s="9">
        <f t="shared" si="46"/>
        <v>2.4710244438539197</v>
      </c>
      <c r="AQ17" s="9">
        <f t="shared" si="46"/>
        <v>1.3311497948432782</v>
      </c>
      <c r="AR17" s="9">
        <f t="shared" si="46"/>
        <v>3.6037620099823142</v>
      </c>
      <c r="AS17" s="9">
        <f t="shared" si="46"/>
        <v>1.1316298138587699</v>
      </c>
      <c r="AT17" s="9">
        <f t="shared" si="46"/>
        <v>2.5555368236459763</v>
      </c>
      <c r="AU17" s="9">
        <f t="shared" si="46"/>
        <v>4.1200799703301483</v>
      </c>
      <c r="AV17" s="9">
        <f t="shared" si="46"/>
        <v>3.1022510301354167</v>
      </c>
      <c r="AW17" s="9">
        <f t="shared" si="46"/>
        <v>2.5699943173063566</v>
      </c>
      <c r="AX17" s="9">
        <f t="shared" si="46"/>
        <v>3.2135856402901508</v>
      </c>
      <c r="AY17" s="9">
        <f t="shared" si="46"/>
        <v>3.1765128167920098</v>
      </c>
      <c r="AZ17" s="9">
        <f t="shared" si="46"/>
        <v>3.2650684007929254</v>
      </c>
      <c r="BA17" s="9">
        <f t="shared" si="46"/>
        <v>4.2333623678054932</v>
      </c>
      <c r="BB17" s="9">
        <f t="shared" si="46"/>
        <v>2.5691323935233878</v>
      </c>
      <c r="BC17" s="9">
        <f t="shared" si="46"/>
        <v>2.2765787214672706</v>
      </c>
      <c r="BD17" s="9">
        <f t="shared" si="46"/>
        <v>4.134791711710184</v>
      </c>
      <c r="BE17" s="9">
        <f t="shared" si="46"/>
        <v>3.139073339149423</v>
      </c>
      <c r="BG17" s="18">
        <f t="shared" si="35"/>
        <v>3.2649159509978709</v>
      </c>
      <c r="BH17" s="18">
        <f t="shared" si="18"/>
        <v>3.2330791179134621</v>
      </c>
      <c r="BI17" s="18">
        <f t="shared" si="19"/>
        <v>1.4378333673225718</v>
      </c>
      <c r="BJ17" s="18">
        <f t="shared" si="20"/>
        <v>1.6900902095572157</v>
      </c>
      <c r="BK17" s="18">
        <f t="shared" si="21"/>
        <v>1.822077631545227</v>
      </c>
      <c r="BL17" s="18">
        <f t="shared" si="22"/>
        <v>0.80815132479266083</v>
      </c>
      <c r="BM17" s="18">
        <f t="shared" si="23"/>
        <v>1.631039499249809</v>
      </c>
      <c r="BN17" s="18">
        <f t="shared" si="24"/>
        <v>3.1375279634620057</v>
      </c>
      <c r="BO17" s="18">
        <f t="shared" si="25"/>
        <v>3.2183865426930858</v>
      </c>
      <c r="BP17" s="18">
        <f t="shared" si="26"/>
        <v>2.2526493113265822</v>
      </c>
      <c r="BQ17" s="18">
        <f t="shared" si="27"/>
        <v>3.270705285777975</v>
      </c>
      <c r="BR17" s="18">
        <f t="shared" si="28"/>
        <v>2.9470629736049858</v>
      </c>
      <c r="BS17" s="18">
        <f t="shared" si="29"/>
        <v>2.9223891302510019</v>
      </c>
      <c r="BT17" s="18">
        <f t="shared" si="30"/>
        <v>3.7585456354665148</v>
      </c>
      <c r="BU17" s="18">
        <f t="shared" si="31"/>
        <v>2.4125897863765289</v>
      </c>
      <c r="BV17" s="18">
        <f t="shared" si="32"/>
        <v>1.9329049265312648</v>
      </c>
      <c r="BW17" s="18">
        <f t="shared" si="33"/>
        <v>5.0953417307128213</v>
      </c>
      <c r="BX17" s="18">
        <f t="shared" si="34"/>
        <v>2.745188110125163</v>
      </c>
    </row>
    <row r="18" spans="1:76" x14ac:dyDescent="0.25">
      <c r="A18" s="4">
        <v>200304</v>
      </c>
      <c r="B18" s="19">
        <v>91.19890968361841</v>
      </c>
      <c r="C18" s="19">
        <v>88.080556899811455</v>
      </c>
      <c r="D18" s="19">
        <v>93.108247676238221</v>
      </c>
      <c r="E18" s="19">
        <v>92.234525567366305</v>
      </c>
      <c r="F18" s="19">
        <v>93.609780181426942</v>
      </c>
      <c r="G18" s="19">
        <v>93.71630545348728</v>
      </c>
      <c r="H18" s="19">
        <v>91.848398708304828</v>
      </c>
      <c r="I18" s="19">
        <v>83.899688143005434</v>
      </c>
      <c r="J18" s="19">
        <v>90.871546997691851</v>
      </c>
      <c r="K18" s="19">
        <v>93.117783926756061</v>
      </c>
      <c r="L18" s="19">
        <v>87.488290402043731</v>
      </c>
      <c r="M18" s="19">
        <v>87.47349976770181</v>
      </c>
      <c r="N18" s="19">
        <v>85.953761426888278</v>
      </c>
      <c r="O18" s="19">
        <v>88.860048599294473</v>
      </c>
      <c r="P18" s="19">
        <v>89.519046479021426</v>
      </c>
      <c r="Q18" s="19">
        <v>90.459894568053045</v>
      </c>
      <c r="R18" s="19">
        <v>89.296511934910512</v>
      </c>
      <c r="S18" s="19">
        <v>89.785390673986484</v>
      </c>
      <c r="U18" s="9">
        <f t="shared" si="0"/>
        <v>0.79636036433543556</v>
      </c>
      <c r="V18" s="9">
        <f t="shared" si="1"/>
        <v>1.229396524009374</v>
      </c>
      <c r="W18" s="9">
        <f t="shared" si="2"/>
        <v>1.1688198039542685</v>
      </c>
      <c r="X18" s="9">
        <f t="shared" si="3"/>
        <v>0.14190917224010668</v>
      </c>
      <c r="Y18" s="9">
        <f t="shared" si="4"/>
        <v>0.57039385633457229</v>
      </c>
      <c r="Z18" s="9">
        <f t="shared" si="5"/>
        <v>0.46806335974176605</v>
      </c>
      <c r="AA18" s="9">
        <f t="shared" si="6"/>
        <v>0.79233368202105137</v>
      </c>
      <c r="AB18" s="9">
        <f t="shared" si="7"/>
        <v>1.1141251110856842</v>
      </c>
      <c r="AC18" s="9">
        <f t="shared" si="8"/>
        <v>1.1749659134269397</v>
      </c>
      <c r="AD18" s="9">
        <f t="shared" si="9"/>
        <v>1.027203063266624</v>
      </c>
      <c r="AE18" s="9">
        <f t="shared" si="10"/>
        <v>0.92347696160228754</v>
      </c>
      <c r="AF18" s="9">
        <f t="shared" si="11"/>
        <v>1.094926639011562</v>
      </c>
      <c r="AG18" s="9">
        <f t="shared" si="12"/>
        <v>1.2220384886264313</v>
      </c>
      <c r="AH18" s="9">
        <f t="shared" si="13"/>
        <v>1.0545466388961922</v>
      </c>
      <c r="AI18" s="9">
        <f t="shared" si="14"/>
        <v>1.4308945608382917</v>
      </c>
      <c r="AJ18" s="9">
        <f t="shared" si="15"/>
        <v>1.0719559648442845</v>
      </c>
      <c r="AK18" s="9">
        <f t="shared" si="16"/>
        <v>1.4753730950346489</v>
      </c>
      <c r="AL18" s="9">
        <f t="shared" si="17"/>
        <v>1.0271140766918263</v>
      </c>
      <c r="AM18" s="9"/>
      <c r="AN18" s="9">
        <f t="shared" ref="AN18:BE18" si="47">(B18/B14-1)*100</f>
        <v>4.0702665732700316</v>
      </c>
      <c r="AO18" s="9">
        <f t="shared" si="47"/>
        <v>3.5992584240548853</v>
      </c>
      <c r="AP18" s="9">
        <f t="shared" si="47"/>
        <v>2.9823559548324274</v>
      </c>
      <c r="AQ18" s="9">
        <f t="shared" si="47"/>
        <v>1.3743102218090497</v>
      </c>
      <c r="AR18" s="9">
        <f t="shared" si="47"/>
        <v>3.3940855609128517</v>
      </c>
      <c r="AS18" s="9">
        <f t="shared" si="47"/>
        <v>1.3700283398558666</v>
      </c>
      <c r="AT18" s="9">
        <f t="shared" si="47"/>
        <v>2.8702226623426252</v>
      </c>
      <c r="AU18" s="9">
        <f t="shared" si="47"/>
        <v>3.932503234883078</v>
      </c>
      <c r="AV18" s="9">
        <f t="shared" si="47"/>
        <v>3.6341274963810122</v>
      </c>
      <c r="AW18" s="9">
        <f t="shared" si="47"/>
        <v>2.8194302554779282</v>
      </c>
      <c r="AX18" s="9">
        <f t="shared" si="47"/>
        <v>3.3940208320258458</v>
      </c>
      <c r="AY18" s="9">
        <f t="shared" si="47"/>
        <v>3.470889783966058</v>
      </c>
      <c r="AZ18" s="9">
        <f t="shared" si="47"/>
        <v>3.5921204659046468</v>
      </c>
      <c r="BA18" s="9">
        <f t="shared" si="47"/>
        <v>4.4642011278151372</v>
      </c>
      <c r="BB18" s="9">
        <f t="shared" si="47"/>
        <v>3.758514112254141</v>
      </c>
      <c r="BC18" s="9">
        <f t="shared" si="47"/>
        <v>2.7305312402380544</v>
      </c>
      <c r="BD18" s="9">
        <f t="shared" si="47"/>
        <v>4.6540964418966713</v>
      </c>
      <c r="BE18" s="9">
        <f t="shared" si="47"/>
        <v>3.4217086523769868</v>
      </c>
      <c r="BG18" s="18">
        <f t="shared" si="35"/>
        <v>3.1854414573417422</v>
      </c>
      <c r="BH18" s="18">
        <f t="shared" si="18"/>
        <v>4.9175860960374962</v>
      </c>
      <c r="BI18" s="18">
        <f t="shared" si="19"/>
        <v>4.6752792158170742</v>
      </c>
      <c r="BJ18" s="18">
        <f t="shared" si="20"/>
        <v>0.56763668896042674</v>
      </c>
      <c r="BK18" s="18">
        <f t="shared" si="21"/>
        <v>2.2815754253382892</v>
      </c>
      <c r="BL18" s="18">
        <f t="shared" si="22"/>
        <v>1.8722534389670642</v>
      </c>
      <c r="BM18" s="18">
        <f t="shared" si="23"/>
        <v>3.1693347280842055</v>
      </c>
      <c r="BN18" s="18">
        <f t="shared" si="24"/>
        <v>4.456500444342737</v>
      </c>
      <c r="BO18" s="18">
        <f t="shared" si="25"/>
        <v>4.6998636537077587</v>
      </c>
      <c r="BP18" s="18">
        <f t="shared" si="26"/>
        <v>4.1088122530664961</v>
      </c>
      <c r="BQ18" s="18">
        <f t="shared" si="27"/>
        <v>3.6939078464091502</v>
      </c>
      <c r="BR18" s="18">
        <f t="shared" si="28"/>
        <v>4.3797065560462478</v>
      </c>
      <c r="BS18" s="18">
        <f t="shared" si="29"/>
        <v>4.8881539545057251</v>
      </c>
      <c r="BT18" s="18">
        <f t="shared" si="30"/>
        <v>4.2181865555847686</v>
      </c>
      <c r="BU18" s="18">
        <f t="shared" si="31"/>
        <v>5.7235782433531668</v>
      </c>
      <c r="BV18" s="18">
        <f t="shared" si="32"/>
        <v>4.2878238593771378</v>
      </c>
      <c r="BW18" s="18">
        <f t="shared" si="33"/>
        <v>5.9014923801385955</v>
      </c>
      <c r="BX18" s="18">
        <f t="shared" si="34"/>
        <v>4.1084563067673052</v>
      </c>
    </row>
    <row r="19" spans="1:76" x14ac:dyDescent="0.25">
      <c r="A19" s="4">
        <v>200401</v>
      </c>
      <c r="B19" s="19">
        <v>91.969722349153542</v>
      </c>
      <c r="C19" s="19">
        <v>88.366486918405869</v>
      </c>
      <c r="D19" s="19">
        <v>93.169036699643925</v>
      </c>
      <c r="E19" s="19">
        <v>92.439473201673167</v>
      </c>
      <c r="F19" s="19">
        <v>93.731161389761311</v>
      </c>
      <c r="G19" s="19">
        <v>94.034267817934477</v>
      </c>
      <c r="H19" s="19">
        <v>92.33934700760409</v>
      </c>
      <c r="I19" s="19">
        <v>84.721103414559266</v>
      </c>
      <c r="J19" s="19">
        <v>91.320722476455273</v>
      </c>
      <c r="K19" s="19">
        <v>93.718408204264549</v>
      </c>
      <c r="L19" s="19">
        <v>87.939852838612907</v>
      </c>
      <c r="M19" s="19">
        <v>88.175196147766727</v>
      </c>
      <c r="N19" s="19">
        <v>86.628311308192792</v>
      </c>
      <c r="O19" s="19">
        <v>89.232668805502769</v>
      </c>
      <c r="P19" s="19">
        <v>90.117464095509149</v>
      </c>
      <c r="Q19" s="19">
        <v>90.904323908430158</v>
      </c>
      <c r="R19" s="19">
        <v>89.55105587690008</v>
      </c>
      <c r="S19" s="19">
        <v>90.330865411401746</v>
      </c>
      <c r="U19" s="9">
        <f t="shared" si="0"/>
        <v>0.8451994307927535</v>
      </c>
      <c r="V19" s="9">
        <f t="shared" si="1"/>
        <v>0.32462330922775617</v>
      </c>
      <c r="W19" s="9">
        <f t="shared" si="2"/>
        <v>6.5288548461439611E-2</v>
      </c>
      <c r="X19" s="9">
        <f t="shared" si="3"/>
        <v>0.22220273053519257</v>
      </c>
      <c r="Y19" s="9">
        <f t="shared" si="4"/>
        <v>0.12966722932061803</v>
      </c>
      <c r="Z19" s="9">
        <f t="shared" si="5"/>
        <v>0.33928179617046528</v>
      </c>
      <c r="AA19" s="9">
        <f t="shared" si="6"/>
        <v>0.53452025969273897</v>
      </c>
      <c r="AB19" s="9">
        <f t="shared" si="7"/>
        <v>0.97904448721399806</v>
      </c>
      <c r="AC19" s="9">
        <f t="shared" si="8"/>
        <v>0.49429716297757498</v>
      </c>
      <c r="AD19" s="9">
        <f t="shared" si="9"/>
        <v>0.64501564811820788</v>
      </c>
      <c r="AE19" s="9">
        <f t="shared" si="10"/>
        <v>0.51614042804364324</v>
      </c>
      <c r="AF19" s="9">
        <f t="shared" si="11"/>
        <v>0.80218166865206886</v>
      </c>
      <c r="AG19" s="9">
        <f t="shared" si="12"/>
        <v>0.78478227142890766</v>
      </c>
      <c r="AH19" s="9">
        <f t="shared" si="13"/>
        <v>0.41933378619742889</v>
      </c>
      <c r="AI19" s="9">
        <f t="shared" si="14"/>
        <v>0.66848077590724309</v>
      </c>
      <c r="AJ19" s="9">
        <f t="shared" si="15"/>
        <v>0.49129986553628768</v>
      </c>
      <c r="AK19" s="9">
        <f t="shared" si="16"/>
        <v>0.28505474231188543</v>
      </c>
      <c r="AL19" s="9">
        <f t="shared" si="17"/>
        <v>0.6075317301852623</v>
      </c>
      <c r="AM19" s="9"/>
      <c r="AN19" s="9">
        <f t="shared" ref="AN19:BE19" si="48">(B19/B15-1)*100</f>
        <v>3.4683992133713426</v>
      </c>
      <c r="AO19" s="9">
        <f t="shared" si="48"/>
        <v>2.6860882831990729</v>
      </c>
      <c r="AP19" s="9">
        <f t="shared" si="48"/>
        <v>2.0414491307350069</v>
      </c>
      <c r="AQ19" s="9">
        <f t="shared" si="48"/>
        <v>1.1280540546263262</v>
      </c>
      <c r="AR19" s="9">
        <f t="shared" si="48"/>
        <v>2.1810236228681834</v>
      </c>
      <c r="AS19" s="9">
        <f t="shared" si="48"/>
        <v>1.4919610060153188</v>
      </c>
      <c r="AT19" s="9">
        <f t="shared" si="48"/>
        <v>2.4076611037972651</v>
      </c>
      <c r="AU19" s="9">
        <f t="shared" si="48"/>
        <v>3.904029612040083</v>
      </c>
      <c r="AV19" s="9">
        <f t="shared" si="48"/>
        <v>3.1680088255207073</v>
      </c>
      <c r="AW19" s="9">
        <f t="shared" si="48"/>
        <v>2.8994200805177117</v>
      </c>
      <c r="AX19" s="9">
        <f t="shared" si="48"/>
        <v>2.843643072112112</v>
      </c>
      <c r="AY19" s="9">
        <f t="shared" si="48"/>
        <v>3.1534546162727439</v>
      </c>
      <c r="AZ19" s="9">
        <f t="shared" si="48"/>
        <v>3.3661260543708105</v>
      </c>
      <c r="BA19" s="9">
        <f t="shared" si="48"/>
        <v>3.9276083618200897</v>
      </c>
      <c r="BB19" s="9">
        <f t="shared" si="48"/>
        <v>3.3850161119265865</v>
      </c>
      <c r="BC19" s="9">
        <f t="shared" si="48"/>
        <v>2.5464569205296161</v>
      </c>
      <c r="BD19" s="9">
        <f t="shared" si="48"/>
        <v>3.6575085030756238</v>
      </c>
      <c r="BE19" s="9">
        <f t="shared" si="48"/>
        <v>3.0333605819850229</v>
      </c>
      <c r="BG19" s="18">
        <f t="shared" si="35"/>
        <v>3.380797723171014</v>
      </c>
      <c r="BH19" s="18">
        <f t="shared" si="18"/>
        <v>1.2984932369110247</v>
      </c>
      <c r="BI19" s="18">
        <f t="shared" si="19"/>
        <v>0.26115419384575844</v>
      </c>
      <c r="BJ19" s="18">
        <f t="shared" si="20"/>
        <v>0.88881092214077029</v>
      </c>
      <c r="BK19" s="18">
        <f t="shared" si="21"/>
        <v>0.51866891728247211</v>
      </c>
      <c r="BL19" s="18">
        <f t="shared" si="22"/>
        <v>1.3571271846818611</v>
      </c>
      <c r="BM19" s="18">
        <f t="shared" si="23"/>
        <v>2.1380810387709559</v>
      </c>
      <c r="BN19" s="18">
        <f t="shared" si="24"/>
        <v>3.9161779488559922</v>
      </c>
      <c r="BO19" s="18">
        <f t="shared" si="25"/>
        <v>1.9771886519102999</v>
      </c>
      <c r="BP19" s="18">
        <f t="shared" si="26"/>
        <v>2.5800625924728315</v>
      </c>
      <c r="BQ19" s="18">
        <f t="shared" si="27"/>
        <v>2.064561712174573</v>
      </c>
      <c r="BR19" s="18">
        <f t="shared" si="28"/>
        <v>3.2087266746082754</v>
      </c>
      <c r="BS19" s="18">
        <f t="shared" si="29"/>
        <v>3.1391290857156307</v>
      </c>
      <c r="BT19" s="18">
        <f t="shared" si="30"/>
        <v>1.6773351447897156</v>
      </c>
      <c r="BU19" s="18">
        <f t="shared" si="31"/>
        <v>2.6739231036289723</v>
      </c>
      <c r="BV19" s="18">
        <f t="shared" si="32"/>
        <v>1.9651994621451507</v>
      </c>
      <c r="BW19" s="18">
        <f t="shared" si="33"/>
        <v>1.1402189692475417</v>
      </c>
      <c r="BX19" s="18">
        <f t="shared" si="34"/>
        <v>2.4301269207410492</v>
      </c>
    </row>
    <row r="20" spans="1:76" x14ac:dyDescent="0.25">
      <c r="A20" s="4">
        <v>200402</v>
      </c>
      <c r="B20" s="19">
        <v>92.670337667848671</v>
      </c>
      <c r="C20" s="19">
        <v>89.063741565609803</v>
      </c>
      <c r="D20" s="19">
        <v>93.458045337117909</v>
      </c>
      <c r="E20" s="19">
        <v>93.102381894927447</v>
      </c>
      <c r="F20" s="19">
        <v>93.857472215672885</v>
      </c>
      <c r="G20" s="19">
        <v>94.582216816115107</v>
      </c>
      <c r="H20" s="19">
        <v>92.802116434243885</v>
      </c>
      <c r="I20" s="19">
        <v>85.382379877957831</v>
      </c>
      <c r="J20" s="19">
        <v>92.099285047822036</v>
      </c>
      <c r="K20" s="19">
        <v>94.445755138496878</v>
      </c>
      <c r="L20" s="19">
        <v>88.390350546176663</v>
      </c>
      <c r="M20" s="19">
        <v>89.214424260320911</v>
      </c>
      <c r="N20" s="19">
        <v>87.542400884558418</v>
      </c>
      <c r="O20" s="19">
        <v>89.456466191751701</v>
      </c>
      <c r="P20" s="19">
        <v>90.763612764992828</v>
      </c>
      <c r="Q20" s="19">
        <v>91.448000368216412</v>
      </c>
      <c r="R20" s="19">
        <v>90.009682841676366</v>
      </c>
      <c r="S20" s="19">
        <v>91.031378697549783</v>
      </c>
      <c r="U20" s="9">
        <f t="shared" si="0"/>
        <v>0.76178909841144726</v>
      </c>
      <c r="V20" s="9">
        <f t="shared" si="1"/>
        <v>0.78904873501166595</v>
      </c>
      <c r="W20" s="9">
        <f t="shared" si="2"/>
        <v>0.31019815993771349</v>
      </c>
      <c r="X20" s="9">
        <f t="shared" si="3"/>
        <v>0.71712729453576873</v>
      </c>
      <c r="Y20" s="9">
        <f t="shared" si="4"/>
        <v>0.13475862673495431</v>
      </c>
      <c r="Z20" s="9">
        <f t="shared" si="5"/>
        <v>0.5827120377451589</v>
      </c>
      <c r="AA20" s="9">
        <f t="shared" si="6"/>
        <v>0.50116168419698237</v>
      </c>
      <c r="AB20" s="9">
        <f t="shared" si="7"/>
        <v>0.78053334617562697</v>
      </c>
      <c r="AC20" s="9">
        <f t="shared" si="8"/>
        <v>0.85255848864698169</v>
      </c>
      <c r="AD20" s="9">
        <f t="shared" si="9"/>
        <v>0.77609825878288685</v>
      </c>
      <c r="AE20" s="9">
        <f t="shared" si="10"/>
        <v>0.51227935119531054</v>
      </c>
      <c r="AF20" s="9">
        <f t="shared" si="11"/>
        <v>1.1785946138555881</v>
      </c>
      <c r="AG20" s="9">
        <f t="shared" si="12"/>
        <v>1.0551857268850773</v>
      </c>
      <c r="AH20" s="9">
        <f t="shared" si="13"/>
        <v>0.25080207646455133</v>
      </c>
      <c r="AI20" s="9">
        <f t="shared" si="14"/>
        <v>0.7170071594545524</v>
      </c>
      <c r="AJ20" s="9">
        <f t="shared" si="15"/>
        <v>0.59807546705248349</v>
      </c>
      <c r="AK20" s="9">
        <f t="shared" si="16"/>
        <v>0.51214020905205881</v>
      </c>
      <c r="AL20" s="9">
        <f t="shared" si="17"/>
        <v>0.77549714923865753</v>
      </c>
      <c r="AM20" s="9"/>
      <c r="AN20" s="9">
        <f t="shared" ref="AN20:BE20" si="49">(B20/B16-1)*100</f>
        <v>3.2586394720099499</v>
      </c>
      <c r="AO20" s="9">
        <f t="shared" si="49"/>
        <v>3.1866926562545084</v>
      </c>
      <c r="AP20" s="9">
        <f t="shared" si="49"/>
        <v>1.9139261590628731</v>
      </c>
      <c r="AQ20" s="9">
        <f t="shared" si="49"/>
        <v>1.5112713368947484</v>
      </c>
      <c r="AR20" s="9">
        <f t="shared" si="49"/>
        <v>1.295833560357762</v>
      </c>
      <c r="AS20" s="9">
        <f t="shared" si="49"/>
        <v>1.6012180032564327</v>
      </c>
      <c r="AT20" s="9">
        <f t="shared" si="49"/>
        <v>2.2541799783567296</v>
      </c>
      <c r="AU20" s="9">
        <f t="shared" si="49"/>
        <v>3.708170927680321</v>
      </c>
      <c r="AV20" s="9">
        <f t="shared" si="49"/>
        <v>3.3669591081827877</v>
      </c>
      <c r="AW20" s="9">
        <f t="shared" si="49"/>
        <v>3.0450330890953392</v>
      </c>
      <c r="AX20" s="9">
        <f t="shared" si="49"/>
        <v>2.7977984539936607</v>
      </c>
      <c r="AY20" s="9">
        <f t="shared" si="49"/>
        <v>3.8666056371355007</v>
      </c>
      <c r="AZ20" s="9">
        <f t="shared" si="49"/>
        <v>3.8460674443318243</v>
      </c>
      <c r="BA20" s="9">
        <f t="shared" si="49"/>
        <v>2.6887307283179007</v>
      </c>
      <c r="BB20" s="9">
        <f t="shared" si="49"/>
        <v>3.461352288056263</v>
      </c>
      <c r="BC20" s="9">
        <f t="shared" si="49"/>
        <v>2.6697198948195888</v>
      </c>
      <c r="BD20" s="9">
        <f t="shared" si="49"/>
        <v>3.5887639688016559</v>
      </c>
      <c r="BE20" s="9">
        <f t="shared" si="49"/>
        <v>3.1320759467209358</v>
      </c>
      <c r="BG20" s="18">
        <f t="shared" si="35"/>
        <v>3.0471563936457891</v>
      </c>
      <c r="BH20" s="18">
        <f t="shared" si="18"/>
        <v>3.1561949400466638</v>
      </c>
      <c r="BI20" s="18">
        <f t="shared" si="19"/>
        <v>1.240792639750854</v>
      </c>
      <c r="BJ20" s="18">
        <f t="shared" si="20"/>
        <v>2.8685091781430749</v>
      </c>
      <c r="BK20" s="18">
        <f t="shared" si="21"/>
        <v>0.53903450693981725</v>
      </c>
      <c r="BL20" s="18">
        <f t="shared" si="22"/>
        <v>2.3308481509806356</v>
      </c>
      <c r="BM20" s="18">
        <f t="shared" si="23"/>
        <v>2.0046467367879295</v>
      </c>
      <c r="BN20" s="18">
        <f t="shared" si="24"/>
        <v>3.1221333847025079</v>
      </c>
      <c r="BO20" s="18">
        <f t="shared" si="25"/>
        <v>3.4102339545879268</v>
      </c>
      <c r="BP20" s="18">
        <f t="shared" si="26"/>
        <v>3.1043930351315474</v>
      </c>
      <c r="BQ20" s="18">
        <f t="shared" si="27"/>
        <v>2.0491174047812422</v>
      </c>
      <c r="BR20" s="18">
        <f t="shared" si="28"/>
        <v>4.7143784554223522</v>
      </c>
      <c r="BS20" s="18">
        <f t="shared" si="29"/>
        <v>4.2207429075403091</v>
      </c>
      <c r="BT20" s="18">
        <f t="shared" si="30"/>
        <v>1.0032083058582053</v>
      </c>
      <c r="BU20" s="18">
        <f t="shared" si="31"/>
        <v>2.8680286378182096</v>
      </c>
      <c r="BV20" s="18">
        <f t="shared" si="32"/>
        <v>2.392301868209934</v>
      </c>
      <c r="BW20" s="18">
        <f t="shared" si="33"/>
        <v>2.0485608362082353</v>
      </c>
      <c r="BX20" s="18">
        <f t="shared" si="34"/>
        <v>3.1019885969546301</v>
      </c>
    </row>
    <row r="21" spans="1:76" x14ac:dyDescent="0.25">
      <c r="A21" s="4">
        <v>200403</v>
      </c>
      <c r="B21" s="19">
        <v>93.670780333363794</v>
      </c>
      <c r="C21" s="19">
        <v>89.89393430905956</v>
      </c>
      <c r="D21" s="19">
        <v>94.214444657150139</v>
      </c>
      <c r="E21" s="19">
        <v>94.141604213335071</v>
      </c>
      <c r="F21" s="19">
        <v>94.888569801760454</v>
      </c>
      <c r="G21" s="19">
        <v>95.500967656892186</v>
      </c>
      <c r="H21" s="19">
        <v>93.640431953708386</v>
      </c>
      <c r="I21" s="19">
        <v>86.509695345197997</v>
      </c>
      <c r="J21" s="19">
        <v>92.978460288384639</v>
      </c>
      <c r="K21" s="19">
        <v>95.304638207972502</v>
      </c>
      <c r="L21" s="19">
        <v>89.519794924466012</v>
      </c>
      <c r="M21" s="19">
        <v>90.197545723478441</v>
      </c>
      <c r="N21" s="19">
        <v>88.419087197922522</v>
      </c>
      <c r="O21" s="19">
        <v>90.573853063491725</v>
      </c>
      <c r="P21" s="19">
        <v>91.502881990702207</v>
      </c>
      <c r="Q21" s="19">
        <v>92.260788035071243</v>
      </c>
      <c r="R21" s="19">
        <v>91.105384295447834</v>
      </c>
      <c r="S21" s="19">
        <v>91.948695279963147</v>
      </c>
      <c r="U21" s="9">
        <f t="shared" si="0"/>
        <v>1.0795716198865435</v>
      </c>
      <c r="V21" s="9">
        <f t="shared" si="1"/>
        <v>0.93213324396235198</v>
      </c>
      <c r="W21" s="9">
        <f t="shared" si="2"/>
        <v>0.80934639420691123</v>
      </c>
      <c r="X21" s="9">
        <f t="shared" si="3"/>
        <v>1.1162145342108021</v>
      </c>
      <c r="Y21" s="9">
        <f t="shared" si="4"/>
        <v>1.0985780479131568</v>
      </c>
      <c r="Z21" s="9">
        <f t="shared" si="5"/>
        <v>0.97137799441018302</v>
      </c>
      <c r="AA21" s="9">
        <f t="shared" si="6"/>
        <v>0.90333663894239802</v>
      </c>
      <c r="AB21" s="9">
        <f t="shared" si="7"/>
        <v>1.3203139439911471</v>
      </c>
      <c r="AC21" s="9">
        <f t="shared" si="8"/>
        <v>0.95459507650477171</v>
      </c>
      <c r="AD21" s="9">
        <f t="shared" si="9"/>
        <v>0.90939298247565414</v>
      </c>
      <c r="AE21" s="9">
        <f t="shared" si="10"/>
        <v>1.2777914911643151</v>
      </c>
      <c r="AF21" s="9">
        <f t="shared" si="11"/>
        <v>1.1019759095108439</v>
      </c>
      <c r="AG21" s="9">
        <f t="shared" si="12"/>
        <v>1.00144193500038</v>
      </c>
      <c r="AH21" s="9">
        <f t="shared" si="13"/>
        <v>1.2490845204469414</v>
      </c>
      <c r="AI21" s="9">
        <f t="shared" si="14"/>
        <v>0.81449955900665394</v>
      </c>
      <c r="AJ21" s="9">
        <f t="shared" si="15"/>
        <v>0.8887976375449691</v>
      </c>
      <c r="AK21" s="9">
        <f t="shared" si="16"/>
        <v>1.2173150923093123</v>
      </c>
      <c r="AL21" s="9">
        <f t="shared" si="17"/>
        <v>1.0076927269893732</v>
      </c>
      <c r="AM21" s="9"/>
      <c r="AN21" s="9">
        <f t="shared" ref="AN21:BE21" si="50">(B21/B17-1)*100</f>
        <v>3.5283619381493603</v>
      </c>
      <c r="AO21" s="9">
        <f t="shared" si="50"/>
        <v>3.3134784970293429</v>
      </c>
      <c r="AP21" s="9">
        <f t="shared" si="50"/>
        <v>2.3707825282309081</v>
      </c>
      <c r="AQ21" s="9">
        <f t="shared" si="50"/>
        <v>2.2124841047195476</v>
      </c>
      <c r="AR21" s="9">
        <f t="shared" si="50"/>
        <v>1.944271409802556</v>
      </c>
      <c r="AS21" s="9">
        <f t="shared" si="50"/>
        <v>2.3813009170674748</v>
      </c>
      <c r="AT21" s="9">
        <f t="shared" si="50"/>
        <v>2.7588700112348041</v>
      </c>
      <c r="AU21" s="9">
        <f t="shared" si="50"/>
        <v>4.2596504476460018</v>
      </c>
      <c r="AV21" s="9">
        <f t="shared" si="50"/>
        <v>3.520770374902682</v>
      </c>
      <c r="AW21" s="9">
        <f t="shared" si="50"/>
        <v>3.3998086196016519</v>
      </c>
      <c r="AX21" s="9">
        <f t="shared" si="50"/>
        <v>3.26695057302957</v>
      </c>
      <c r="AY21" s="9">
        <f t="shared" si="50"/>
        <v>4.2431626966960678</v>
      </c>
      <c r="AZ21" s="9">
        <f t="shared" si="50"/>
        <v>4.1252889798209624</v>
      </c>
      <c r="BA21" s="9">
        <f t="shared" si="50"/>
        <v>3.0035409944827451</v>
      </c>
      <c r="BB21" s="9">
        <f t="shared" si="50"/>
        <v>3.6787090598286776</v>
      </c>
      <c r="BC21" s="9">
        <f t="shared" si="50"/>
        <v>3.0841164483932149</v>
      </c>
      <c r="BD21" s="9">
        <f t="shared" si="50"/>
        <v>3.5309516802387142</v>
      </c>
      <c r="BE21" s="9">
        <f t="shared" si="50"/>
        <v>3.4612786949002494</v>
      </c>
      <c r="BG21" s="18">
        <f t="shared" si="35"/>
        <v>4.318286479546174</v>
      </c>
      <c r="BH21" s="18">
        <f t="shared" si="18"/>
        <v>3.7285329758494079</v>
      </c>
      <c r="BI21" s="18">
        <f t="shared" si="19"/>
        <v>3.2373855768276449</v>
      </c>
      <c r="BJ21" s="18">
        <f t="shared" si="20"/>
        <v>4.4648581368432083</v>
      </c>
      <c r="BK21" s="18">
        <f t="shared" si="21"/>
        <v>4.3943121916526273</v>
      </c>
      <c r="BL21" s="18">
        <f t="shared" si="22"/>
        <v>3.8855119776407321</v>
      </c>
      <c r="BM21" s="18">
        <f t="shared" si="23"/>
        <v>3.6133465557695921</v>
      </c>
      <c r="BN21" s="18">
        <f t="shared" si="24"/>
        <v>5.2812557759645884</v>
      </c>
      <c r="BO21" s="18">
        <f t="shared" si="25"/>
        <v>3.8183803060190868</v>
      </c>
      <c r="BP21" s="18">
        <f t="shared" si="26"/>
        <v>3.6375719299026166</v>
      </c>
      <c r="BQ21" s="18">
        <f t="shared" si="27"/>
        <v>5.1111659646572605</v>
      </c>
      <c r="BR21" s="18">
        <f t="shared" si="28"/>
        <v>4.4079036380433756</v>
      </c>
      <c r="BS21" s="18">
        <f t="shared" si="29"/>
        <v>4.0057677400015201</v>
      </c>
      <c r="BT21" s="18">
        <f t="shared" si="30"/>
        <v>4.9963380817877656</v>
      </c>
      <c r="BU21" s="18">
        <f t="shared" si="31"/>
        <v>3.2579982360266158</v>
      </c>
      <c r="BV21" s="18">
        <f t="shared" si="32"/>
        <v>3.5551905501798764</v>
      </c>
      <c r="BW21" s="18">
        <f t="shared" si="33"/>
        <v>4.8692603692372494</v>
      </c>
      <c r="BX21" s="18">
        <f t="shared" si="34"/>
        <v>4.0307709079574927</v>
      </c>
    </row>
    <row r="22" spans="1:76" x14ac:dyDescent="0.25">
      <c r="A22" s="4">
        <v>200404</v>
      </c>
      <c r="B22" s="19">
        <v>94.452539434596204</v>
      </c>
      <c r="C22" s="19">
        <v>90.56681951424153</v>
      </c>
      <c r="D22" s="19">
        <v>94.686448461648027</v>
      </c>
      <c r="E22" s="19">
        <v>94.414651733786613</v>
      </c>
      <c r="F22" s="19">
        <v>95.597136838418777</v>
      </c>
      <c r="G22" s="19">
        <v>95.882668882034011</v>
      </c>
      <c r="H22" s="19">
        <v>93.967834171357495</v>
      </c>
      <c r="I22" s="19">
        <v>87.299216389900678</v>
      </c>
      <c r="J22" s="19">
        <v>93.473466445420087</v>
      </c>
      <c r="K22" s="19">
        <v>95.772196659746427</v>
      </c>
      <c r="L22" s="19">
        <v>90.047358851119313</v>
      </c>
      <c r="M22" s="19">
        <v>90.655221100293247</v>
      </c>
      <c r="N22" s="19">
        <v>89.085042785428726</v>
      </c>
      <c r="O22" s="19">
        <v>91.35130500948236</v>
      </c>
      <c r="P22" s="19">
        <v>91.923079693008205</v>
      </c>
      <c r="Q22" s="19">
        <v>92.551091767946318</v>
      </c>
      <c r="R22" s="19">
        <v>91.890929163271906</v>
      </c>
      <c r="S22" s="19">
        <v>92.51449001156854</v>
      </c>
      <c r="U22" s="9">
        <f t="shared" si="0"/>
        <v>0.83458160426359562</v>
      </c>
      <c r="V22" s="9">
        <f t="shared" si="1"/>
        <v>0.74853237913534709</v>
      </c>
      <c r="W22" s="9">
        <f t="shared" si="2"/>
        <v>0.50098878809456959</v>
      </c>
      <c r="X22" s="9">
        <f t="shared" si="3"/>
        <v>0.29003916252881012</v>
      </c>
      <c r="Y22" s="9">
        <f t="shared" si="4"/>
        <v>0.74673592208065465</v>
      </c>
      <c r="Z22" s="9">
        <f t="shared" si="5"/>
        <v>0.39968309694322635</v>
      </c>
      <c r="AA22" s="9">
        <f t="shared" si="6"/>
        <v>0.34963766272559926</v>
      </c>
      <c r="AB22" s="9">
        <f t="shared" si="7"/>
        <v>0.91263879909906365</v>
      </c>
      <c r="AC22" s="9">
        <f t="shared" si="8"/>
        <v>0.53238799126176239</v>
      </c>
      <c r="AD22" s="9">
        <f t="shared" si="9"/>
        <v>0.49059359603635944</v>
      </c>
      <c r="AE22" s="9">
        <f t="shared" si="10"/>
        <v>0.58932655855439275</v>
      </c>
      <c r="AF22" s="9">
        <f t="shared" si="11"/>
        <v>0.507414445862997</v>
      </c>
      <c r="AG22" s="9">
        <f t="shared" si="12"/>
        <v>0.7531807990909023</v>
      </c>
      <c r="AH22" s="9">
        <f t="shared" si="13"/>
        <v>0.8583624519602262</v>
      </c>
      <c r="AI22" s="9">
        <f t="shared" si="14"/>
        <v>0.45921799747103975</v>
      </c>
      <c r="AJ22" s="9">
        <f t="shared" si="15"/>
        <v>0.31465559644332508</v>
      </c>
      <c r="AK22" s="9">
        <f t="shared" si="16"/>
        <v>0.86223758771117875</v>
      </c>
      <c r="AL22" s="9">
        <f t="shared" si="17"/>
        <v>0.61533742255142077</v>
      </c>
      <c r="AM22" s="9"/>
      <c r="AN22" s="9">
        <f t="shared" ref="AN22:BE22" si="51">(B22/B18-1)*100</f>
        <v>3.5676191330193285</v>
      </c>
      <c r="AO22" s="9">
        <f t="shared" si="51"/>
        <v>2.8227144581500774</v>
      </c>
      <c r="AP22" s="9">
        <f t="shared" si="51"/>
        <v>1.6950171706566985</v>
      </c>
      <c r="AQ22" s="9">
        <f t="shared" si="51"/>
        <v>2.3636768910661132</v>
      </c>
      <c r="AR22" s="9">
        <f t="shared" si="51"/>
        <v>2.1230224589141145</v>
      </c>
      <c r="AS22" s="9">
        <f t="shared" si="51"/>
        <v>2.3116184724353284</v>
      </c>
      <c r="AT22" s="9">
        <f t="shared" si="51"/>
        <v>2.3075366504577088</v>
      </c>
      <c r="AU22" s="9">
        <f t="shared" si="51"/>
        <v>4.0518961656935026</v>
      </c>
      <c r="AV22" s="9">
        <f t="shared" si="51"/>
        <v>2.8632938842719557</v>
      </c>
      <c r="AW22" s="9">
        <f t="shared" si="51"/>
        <v>2.8505969762749661</v>
      </c>
      <c r="AX22" s="9">
        <f t="shared" si="51"/>
        <v>2.9250410967177842</v>
      </c>
      <c r="AY22" s="9">
        <f t="shared" si="51"/>
        <v>3.6373545599992507</v>
      </c>
      <c r="AZ22" s="9">
        <f t="shared" si="51"/>
        <v>3.6429835141116973</v>
      </c>
      <c r="BA22" s="9">
        <f t="shared" si="51"/>
        <v>2.8035730898842592</v>
      </c>
      <c r="BB22" s="9">
        <f t="shared" si="51"/>
        <v>2.6854991295625075</v>
      </c>
      <c r="BC22" s="9">
        <f t="shared" si="51"/>
        <v>2.3117395945228214</v>
      </c>
      <c r="BD22" s="9">
        <f t="shared" si="51"/>
        <v>2.9053959355685777</v>
      </c>
      <c r="BE22" s="9">
        <f t="shared" si="51"/>
        <v>3.0395806234128964</v>
      </c>
      <c r="BG22" s="18">
        <f t="shared" si="35"/>
        <v>3.3383264170543825</v>
      </c>
      <c r="BH22" s="18">
        <f t="shared" si="18"/>
        <v>2.9941295165413884</v>
      </c>
      <c r="BI22" s="18">
        <f t="shared" si="19"/>
        <v>2.0039551523782784</v>
      </c>
      <c r="BJ22" s="18">
        <f t="shared" si="20"/>
        <v>1.1601566501152405</v>
      </c>
      <c r="BK22" s="18">
        <f t="shared" si="21"/>
        <v>2.9869436883226186</v>
      </c>
      <c r="BL22" s="18">
        <f t="shared" si="22"/>
        <v>1.5987323877729054</v>
      </c>
      <c r="BM22" s="18">
        <f t="shared" si="23"/>
        <v>1.3985506509023971</v>
      </c>
      <c r="BN22" s="18">
        <f t="shared" si="24"/>
        <v>3.6505551963962546</v>
      </c>
      <c r="BO22" s="18">
        <f t="shared" si="25"/>
        <v>2.1295519650470496</v>
      </c>
      <c r="BP22" s="18">
        <f t="shared" si="26"/>
        <v>1.9623743841454377</v>
      </c>
      <c r="BQ22" s="18">
        <f t="shared" si="27"/>
        <v>2.357306234217571</v>
      </c>
      <c r="BR22" s="18">
        <f t="shared" si="28"/>
        <v>2.029657783451988</v>
      </c>
      <c r="BS22" s="18">
        <f t="shared" si="29"/>
        <v>3.0127231963636092</v>
      </c>
      <c r="BT22" s="18">
        <f t="shared" si="30"/>
        <v>3.4334498078409048</v>
      </c>
      <c r="BU22" s="18">
        <f t="shared" si="31"/>
        <v>1.836871989884159</v>
      </c>
      <c r="BV22" s="18">
        <f t="shared" si="32"/>
        <v>1.2586223857733003</v>
      </c>
      <c r="BW22" s="18">
        <f t="shared" si="33"/>
        <v>3.448950350844715</v>
      </c>
      <c r="BX22" s="18">
        <f t="shared" si="34"/>
        <v>2.4613496902056831</v>
      </c>
    </row>
    <row r="23" spans="1:76" x14ac:dyDescent="0.25">
      <c r="A23" s="4">
        <v>200501</v>
      </c>
      <c r="B23" s="19">
        <v>95.525276971029072</v>
      </c>
      <c r="C23" s="19">
        <v>91.765808388356064</v>
      </c>
      <c r="D23" s="19">
        <v>95.514180313758061</v>
      </c>
      <c r="E23" s="19">
        <v>95.297411454630819</v>
      </c>
      <c r="F23" s="19">
        <v>96.250877858667081</v>
      </c>
      <c r="G23" s="19">
        <v>96.778581913172275</v>
      </c>
      <c r="H23" s="19">
        <v>94.896510777679438</v>
      </c>
      <c r="I23" s="19">
        <v>88.772900171977867</v>
      </c>
      <c r="J23" s="19">
        <v>94.120271321371618</v>
      </c>
      <c r="K23" s="19">
        <v>96.625639498564354</v>
      </c>
      <c r="L23" s="19">
        <v>91.099611478700822</v>
      </c>
      <c r="M23" s="19">
        <v>91.666057733712407</v>
      </c>
      <c r="N23" s="19">
        <v>90.132187484253862</v>
      </c>
      <c r="O23" s="19">
        <v>92.599881036363996</v>
      </c>
      <c r="P23" s="19">
        <v>92.532794620123937</v>
      </c>
      <c r="Q23" s="19">
        <v>93.588931230732484</v>
      </c>
      <c r="R23" s="19">
        <v>92.297313862197299</v>
      </c>
      <c r="S23" s="19">
        <v>93.450151068871108</v>
      </c>
      <c r="U23" s="9">
        <f t="shared" si="0"/>
        <v>1.1357423980915771</v>
      </c>
      <c r="V23" s="9">
        <f t="shared" si="1"/>
        <v>1.3238721206567217</v>
      </c>
      <c r="W23" s="9">
        <f t="shared" si="2"/>
        <v>0.87418196115498503</v>
      </c>
      <c r="X23" s="9">
        <f t="shared" si="3"/>
        <v>0.93498170531121083</v>
      </c>
      <c r="Y23" s="9">
        <f t="shared" si="4"/>
        <v>0.6838499999777925</v>
      </c>
      <c r="Z23" s="9">
        <f t="shared" si="5"/>
        <v>0.93438474500591173</v>
      </c>
      <c r="AA23" s="9">
        <f t="shared" si="6"/>
        <v>0.98829201982928438</v>
      </c>
      <c r="AB23" s="9">
        <f t="shared" si="7"/>
        <v>1.6880836312382685</v>
      </c>
      <c r="AC23" s="9">
        <f t="shared" si="8"/>
        <v>0.69196628791894366</v>
      </c>
      <c r="AD23" s="9">
        <f t="shared" si="9"/>
        <v>0.89111753576038844</v>
      </c>
      <c r="AE23" s="9">
        <f t="shared" si="10"/>
        <v>1.1685546816772918</v>
      </c>
      <c r="AF23" s="9">
        <f t="shared" si="11"/>
        <v>1.11503410520708</v>
      </c>
      <c r="AG23" s="9">
        <f t="shared" si="12"/>
        <v>1.1754438972963133</v>
      </c>
      <c r="AH23" s="9">
        <f t="shared" si="13"/>
        <v>1.3667851014849131</v>
      </c>
      <c r="AI23" s="9">
        <f t="shared" si="14"/>
        <v>0.66328818524354904</v>
      </c>
      <c r="AJ23" s="9">
        <f t="shared" si="15"/>
        <v>1.1213692274839371</v>
      </c>
      <c r="AK23" s="9">
        <f t="shared" si="16"/>
        <v>0.44224680567037655</v>
      </c>
      <c r="AL23" s="9">
        <f t="shared" si="17"/>
        <v>1.0113670379478634</v>
      </c>
      <c r="AM23" s="9"/>
      <c r="AN23" s="9">
        <f t="shared" ref="AN23:BE23" si="52">(B23/B19-1)*100</f>
        <v>3.866005606037648</v>
      </c>
      <c r="AO23" s="9">
        <f t="shared" si="52"/>
        <v>3.8468446449489324</v>
      </c>
      <c r="AP23" s="9">
        <f t="shared" si="52"/>
        <v>2.517084749598042</v>
      </c>
      <c r="AQ23" s="9">
        <f t="shared" si="52"/>
        <v>3.0916860016310999</v>
      </c>
      <c r="AR23" s="9">
        <f t="shared" si="52"/>
        <v>2.6882377552413628</v>
      </c>
      <c r="AS23" s="9">
        <f t="shared" si="52"/>
        <v>2.918419166671482</v>
      </c>
      <c r="AT23" s="9">
        <f t="shared" si="52"/>
        <v>2.7693110823761469</v>
      </c>
      <c r="AU23" s="9">
        <f t="shared" si="52"/>
        <v>4.7825117876383771</v>
      </c>
      <c r="AV23" s="9">
        <f t="shared" si="52"/>
        <v>3.0656227513291334</v>
      </c>
      <c r="AW23" s="9">
        <f t="shared" si="52"/>
        <v>3.1020920542774499</v>
      </c>
      <c r="AX23" s="9">
        <f t="shared" si="52"/>
        <v>3.593090661507814</v>
      </c>
      <c r="AY23" s="9">
        <f t="shared" si="52"/>
        <v>3.9590063174859136</v>
      </c>
      <c r="AZ23" s="9">
        <f t="shared" si="52"/>
        <v>4.0447240897903747</v>
      </c>
      <c r="BA23" s="9">
        <f t="shared" si="52"/>
        <v>3.7735195819376566</v>
      </c>
      <c r="BB23" s="9">
        <f t="shared" si="52"/>
        <v>2.6802024988796358</v>
      </c>
      <c r="BC23" s="9">
        <f t="shared" si="52"/>
        <v>2.9532229127039011</v>
      </c>
      <c r="BD23" s="9">
        <f t="shared" si="52"/>
        <v>3.0666952593750851</v>
      </c>
      <c r="BE23" s="9">
        <f t="shared" si="52"/>
        <v>3.4531780950652013</v>
      </c>
      <c r="BG23" s="18">
        <f t="shared" si="35"/>
        <v>4.5429695923663083</v>
      </c>
      <c r="BH23" s="18">
        <f t="shared" si="18"/>
        <v>5.2954884826268867</v>
      </c>
      <c r="BI23" s="18">
        <f t="shared" si="19"/>
        <v>3.4967278446199401</v>
      </c>
      <c r="BJ23" s="18">
        <f t="shared" si="20"/>
        <v>3.7399268212448433</v>
      </c>
      <c r="BK23" s="18">
        <f t="shared" si="21"/>
        <v>2.73539999991117</v>
      </c>
      <c r="BL23" s="18">
        <f t="shared" si="22"/>
        <v>3.7375389800236469</v>
      </c>
      <c r="BM23" s="18">
        <f t="shared" si="23"/>
        <v>3.9531680793171375</v>
      </c>
      <c r="BN23" s="18">
        <f t="shared" si="24"/>
        <v>6.7523345249530742</v>
      </c>
      <c r="BO23" s="18">
        <f t="shared" si="25"/>
        <v>2.7678651516757746</v>
      </c>
      <c r="BP23" s="18">
        <f t="shared" si="26"/>
        <v>3.5644701430415537</v>
      </c>
      <c r="BQ23" s="18">
        <f t="shared" si="27"/>
        <v>4.6742187267091673</v>
      </c>
      <c r="BR23" s="18">
        <f t="shared" si="28"/>
        <v>4.4601364208283201</v>
      </c>
      <c r="BS23" s="18">
        <f t="shared" si="29"/>
        <v>4.7017755891852531</v>
      </c>
      <c r="BT23" s="18">
        <f t="shared" si="30"/>
        <v>5.4671404059396522</v>
      </c>
      <c r="BU23" s="18">
        <f t="shared" si="31"/>
        <v>2.6531527409741962</v>
      </c>
      <c r="BV23" s="18">
        <f t="shared" si="32"/>
        <v>4.4854769099357483</v>
      </c>
      <c r="BW23" s="18">
        <f t="shared" si="33"/>
        <v>1.7689872226815062</v>
      </c>
      <c r="BX23" s="18">
        <f t="shared" si="34"/>
        <v>4.0454681517914537</v>
      </c>
    </row>
    <row r="24" spans="1:76" x14ac:dyDescent="0.25">
      <c r="A24" s="4">
        <v>200502</v>
      </c>
      <c r="B24" s="19">
        <v>96.176840738014747</v>
      </c>
      <c r="C24" s="19">
        <v>92.303596279813434</v>
      </c>
      <c r="D24" s="19">
        <v>96.200366161085043</v>
      </c>
      <c r="E24" s="19">
        <v>96.250484849658903</v>
      </c>
      <c r="F24" s="19">
        <v>96.842655972429981</v>
      </c>
      <c r="G24" s="19">
        <v>97.556706848714754</v>
      </c>
      <c r="H24" s="19">
        <v>95.678075563830973</v>
      </c>
      <c r="I24" s="19">
        <v>89.174997097087513</v>
      </c>
      <c r="J24" s="19">
        <v>95.308369719421478</v>
      </c>
      <c r="K24" s="19">
        <v>97.606368364081575</v>
      </c>
      <c r="L24" s="19">
        <v>91.855153784555398</v>
      </c>
      <c r="M24" s="19">
        <v>92.379338377156557</v>
      </c>
      <c r="N24" s="19">
        <v>91.395073138250567</v>
      </c>
      <c r="O24" s="19">
        <v>93.844530696686874</v>
      </c>
      <c r="P24" s="19">
        <v>93.513036340951984</v>
      </c>
      <c r="Q24" s="19">
        <v>94.637690451835823</v>
      </c>
      <c r="R24" s="19">
        <v>93.643639347942013</v>
      </c>
      <c r="S24" s="19">
        <v>94.402790763096831</v>
      </c>
      <c r="U24" s="9">
        <f t="shared" si="0"/>
        <v>0.68208519006260904</v>
      </c>
      <c r="V24" s="9">
        <f t="shared" si="1"/>
        <v>0.58604386634009131</v>
      </c>
      <c r="W24" s="9">
        <f t="shared" si="2"/>
        <v>0.71841253840310149</v>
      </c>
      <c r="X24" s="9">
        <f t="shared" si="3"/>
        <v>1.0001041796206867</v>
      </c>
      <c r="Y24" s="9">
        <f t="shared" si="4"/>
        <v>0.61482879629612963</v>
      </c>
      <c r="Z24" s="9">
        <f t="shared" si="5"/>
        <v>0.80402597368145479</v>
      </c>
      <c r="AA24" s="9">
        <f t="shared" si="6"/>
        <v>0.82359696868365972</v>
      </c>
      <c r="AB24" s="9">
        <f t="shared" si="7"/>
        <v>0.45295008311170282</v>
      </c>
      <c r="AC24" s="9">
        <f t="shared" si="8"/>
        <v>1.2623193509431418</v>
      </c>
      <c r="AD24" s="9">
        <f t="shared" si="9"/>
        <v>1.0149778781353369</v>
      </c>
      <c r="AE24" s="9">
        <f t="shared" si="10"/>
        <v>0.82935842819837902</v>
      </c>
      <c r="AF24" s="9">
        <f t="shared" si="11"/>
        <v>0.77812950734306163</v>
      </c>
      <c r="AG24" s="9">
        <f t="shared" si="12"/>
        <v>1.4011483458307605</v>
      </c>
      <c r="AH24" s="9">
        <f t="shared" si="13"/>
        <v>1.3441158308120427</v>
      </c>
      <c r="AI24" s="9">
        <f t="shared" si="14"/>
        <v>1.0593452028032191</v>
      </c>
      <c r="AJ24" s="9">
        <f t="shared" si="15"/>
        <v>1.120601771290386</v>
      </c>
      <c r="AK24" s="9">
        <f t="shared" si="16"/>
        <v>1.4586832805934202</v>
      </c>
      <c r="AL24" s="9">
        <f t="shared" si="17"/>
        <v>1.01940947481578</v>
      </c>
      <c r="AM24" s="9"/>
      <c r="AN24" s="9">
        <f t="shared" ref="AN24:BE24" si="53">(B24/B20-1)*100</f>
        <v>3.7838462213596102</v>
      </c>
      <c r="AO24" s="9">
        <f t="shared" si="53"/>
        <v>3.6376808982552689</v>
      </c>
      <c r="AP24" s="9">
        <f t="shared" si="53"/>
        <v>2.9342800976364769</v>
      </c>
      <c r="AQ24" s="9">
        <f t="shared" si="53"/>
        <v>3.3813344950554658</v>
      </c>
      <c r="AR24" s="9">
        <f t="shared" si="53"/>
        <v>3.1805499192408604</v>
      </c>
      <c r="AS24" s="9">
        <f t="shared" si="53"/>
        <v>3.1448724006782225</v>
      </c>
      <c r="AT24" s="9">
        <f t="shared" si="53"/>
        <v>3.0990232120674532</v>
      </c>
      <c r="AU24" s="9">
        <f t="shared" si="53"/>
        <v>4.4419202469534014</v>
      </c>
      <c r="AV24" s="9">
        <f t="shared" si="53"/>
        <v>3.4843752260760086</v>
      </c>
      <c r="AW24" s="9">
        <f t="shared" si="53"/>
        <v>3.3464852083081142</v>
      </c>
      <c r="AX24" s="9">
        <f t="shared" si="53"/>
        <v>3.9198885590669308</v>
      </c>
      <c r="AY24" s="9">
        <f t="shared" si="53"/>
        <v>3.547536335156587</v>
      </c>
      <c r="AZ24" s="9">
        <f t="shared" si="53"/>
        <v>4.4009213989603113</v>
      </c>
      <c r="BA24" s="9">
        <f t="shared" si="53"/>
        <v>4.9052513381528717</v>
      </c>
      <c r="BB24" s="9">
        <f t="shared" si="53"/>
        <v>3.0292134614319677</v>
      </c>
      <c r="BC24" s="9">
        <f t="shared" si="53"/>
        <v>3.4879823186686254</v>
      </c>
      <c r="BD24" s="9">
        <f t="shared" si="53"/>
        <v>4.0372950904155935</v>
      </c>
      <c r="BE24" s="9">
        <f t="shared" si="53"/>
        <v>3.7035713550472638</v>
      </c>
      <c r="BG24" s="18">
        <f t="shared" si="35"/>
        <v>2.7283407602504361</v>
      </c>
      <c r="BH24" s="18">
        <f t="shared" si="18"/>
        <v>2.3441754653603653</v>
      </c>
      <c r="BI24" s="18">
        <f t="shared" si="19"/>
        <v>2.8736501536124059</v>
      </c>
      <c r="BJ24" s="18">
        <f t="shared" si="20"/>
        <v>4.0004167184827466</v>
      </c>
      <c r="BK24" s="18">
        <f t="shared" si="21"/>
        <v>2.4593151851845185</v>
      </c>
      <c r="BL24" s="18">
        <f t="shared" si="22"/>
        <v>3.2161038947258191</v>
      </c>
      <c r="BM24" s="18">
        <f t="shared" si="23"/>
        <v>3.2943878747346389</v>
      </c>
      <c r="BN24" s="18">
        <f t="shared" si="24"/>
        <v>1.8118003324468113</v>
      </c>
      <c r="BO24" s="18">
        <f t="shared" si="25"/>
        <v>5.0492774037725674</v>
      </c>
      <c r="BP24" s="18">
        <f t="shared" si="26"/>
        <v>4.0599115125413476</v>
      </c>
      <c r="BQ24" s="18">
        <f t="shared" si="27"/>
        <v>3.3174337127935161</v>
      </c>
      <c r="BR24" s="18">
        <f t="shared" si="28"/>
        <v>3.1125180293722465</v>
      </c>
      <c r="BS24" s="18">
        <f t="shared" si="29"/>
        <v>5.6045933833230421</v>
      </c>
      <c r="BT24" s="18">
        <f t="shared" si="30"/>
        <v>5.3764633232481707</v>
      </c>
      <c r="BU24" s="18">
        <f t="shared" si="31"/>
        <v>4.2373808112128764</v>
      </c>
      <c r="BV24" s="18">
        <f t="shared" si="32"/>
        <v>4.4824070851615438</v>
      </c>
      <c r="BW24" s="18">
        <f t="shared" si="33"/>
        <v>5.8347331223736809</v>
      </c>
      <c r="BX24" s="18">
        <f t="shared" si="34"/>
        <v>4.0776378992631201</v>
      </c>
    </row>
    <row r="25" spans="1:76" x14ac:dyDescent="0.25">
      <c r="A25" s="4">
        <v>200503</v>
      </c>
      <c r="B25" s="19">
        <v>96.858010370772647</v>
      </c>
      <c r="C25" s="19">
        <v>92.912823547689982</v>
      </c>
      <c r="D25" s="19">
        <v>97.376698242657909</v>
      </c>
      <c r="E25" s="19">
        <v>97.074592038797078</v>
      </c>
      <c r="F25" s="19">
        <v>97.857979548821618</v>
      </c>
      <c r="G25" s="19">
        <v>98.323195982798666</v>
      </c>
      <c r="H25" s="19">
        <v>96.182577321552643</v>
      </c>
      <c r="I25" s="19">
        <v>89.933041318121752</v>
      </c>
      <c r="J25" s="19">
        <v>96.112319051674362</v>
      </c>
      <c r="K25" s="19">
        <v>98.510428170624309</v>
      </c>
      <c r="L25" s="19">
        <v>92.711901821364719</v>
      </c>
      <c r="M25" s="19">
        <v>93.470786698401014</v>
      </c>
      <c r="N25" s="19">
        <v>92.660101959901667</v>
      </c>
      <c r="O25" s="19">
        <v>94.649716604315756</v>
      </c>
      <c r="P25" s="19">
        <v>94.449343416502899</v>
      </c>
      <c r="Q25" s="19">
        <v>95.475754628580134</v>
      </c>
      <c r="R25" s="19">
        <v>94.423384997988407</v>
      </c>
      <c r="S25" s="19">
        <v>95.29804530212246</v>
      </c>
      <c r="U25" s="9">
        <f t="shared" si="0"/>
        <v>0.7082470452667522</v>
      </c>
      <c r="V25" s="9">
        <f t="shared" si="1"/>
        <v>0.66002549459687199</v>
      </c>
      <c r="W25" s="9">
        <f t="shared" si="2"/>
        <v>1.2227937673367384</v>
      </c>
      <c r="X25" s="9">
        <f t="shared" si="3"/>
        <v>0.85621094836603184</v>
      </c>
      <c r="Y25" s="9">
        <f t="shared" si="4"/>
        <v>1.0484259918281058</v>
      </c>
      <c r="Z25" s="9">
        <f t="shared" si="5"/>
        <v>0.7856857399589634</v>
      </c>
      <c r="AA25" s="9">
        <f t="shared" si="6"/>
        <v>0.52729087071268221</v>
      </c>
      <c r="AB25" s="9">
        <f t="shared" si="7"/>
        <v>0.85006363410242702</v>
      </c>
      <c r="AC25" s="9">
        <f t="shared" si="8"/>
        <v>0.84352437736541219</v>
      </c>
      <c r="AD25" s="9">
        <f t="shared" si="9"/>
        <v>0.92623034920271685</v>
      </c>
      <c r="AE25" s="9">
        <f t="shared" si="10"/>
        <v>0.93271634906715306</v>
      </c>
      <c r="AF25" s="9">
        <f t="shared" si="11"/>
        <v>1.1814853195726505</v>
      </c>
      <c r="AG25" s="9">
        <f t="shared" si="12"/>
        <v>1.3841324025612778</v>
      </c>
      <c r="AH25" s="9">
        <f t="shared" si="13"/>
        <v>0.85799982337948499</v>
      </c>
      <c r="AI25" s="9">
        <f t="shared" si="14"/>
        <v>1.001258340213762</v>
      </c>
      <c r="AJ25" s="9">
        <f t="shared" si="15"/>
        <v>0.88555011512123638</v>
      </c>
      <c r="AK25" s="9">
        <f t="shared" si="16"/>
        <v>0.8326733726667479</v>
      </c>
      <c r="AL25" s="9">
        <f t="shared" si="17"/>
        <v>0.94833482335523467</v>
      </c>
      <c r="AM25" s="9"/>
      <c r="AN25" s="9">
        <f t="shared" ref="AN25:BE25" si="54">(B25/B21-1)*100</f>
        <v>3.4025872594056095</v>
      </c>
      <c r="AO25" s="9">
        <f t="shared" si="54"/>
        <v>3.3582791339973328</v>
      </c>
      <c r="AP25" s="9">
        <f t="shared" si="54"/>
        <v>3.3564424192227937</v>
      </c>
      <c r="AQ25" s="9">
        <f t="shared" si="54"/>
        <v>3.1155065286709416</v>
      </c>
      <c r="AR25" s="9">
        <f t="shared" si="54"/>
        <v>3.129365057630018</v>
      </c>
      <c r="AS25" s="9">
        <f t="shared" si="54"/>
        <v>2.955182963219749</v>
      </c>
      <c r="AT25" s="9">
        <f t="shared" si="54"/>
        <v>2.7147945762370895</v>
      </c>
      <c r="AU25" s="9">
        <f t="shared" si="54"/>
        <v>3.9571818618290511</v>
      </c>
      <c r="AV25" s="9">
        <f t="shared" si="54"/>
        <v>3.3705212514486327</v>
      </c>
      <c r="AW25" s="9">
        <f t="shared" si="54"/>
        <v>3.3637292191972534</v>
      </c>
      <c r="AX25" s="9">
        <f t="shared" si="54"/>
        <v>3.5658112259887353</v>
      </c>
      <c r="AY25" s="9">
        <f t="shared" si="54"/>
        <v>3.6289690020584908</v>
      </c>
      <c r="AZ25" s="9">
        <f t="shared" si="54"/>
        <v>4.7964923597161757</v>
      </c>
      <c r="BA25" s="9">
        <f t="shared" si="54"/>
        <v>4.500044331742048</v>
      </c>
      <c r="BB25" s="9">
        <f t="shared" si="54"/>
        <v>3.2200749984028887</v>
      </c>
      <c r="BC25" s="9">
        <f t="shared" si="54"/>
        <v>3.4846511307564221</v>
      </c>
      <c r="BD25" s="9">
        <f t="shared" si="54"/>
        <v>3.6419370031748555</v>
      </c>
      <c r="BE25" s="9">
        <f t="shared" si="54"/>
        <v>3.6426291987736059</v>
      </c>
      <c r="BG25" s="18">
        <f t="shared" si="35"/>
        <v>2.8329881810670088</v>
      </c>
      <c r="BH25" s="18">
        <f t="shared" si="18"/>
        <v>2.6401019783874879</v>
      </c>
      <c r="BI25" s="18">
        <f t="shared" si="19"/>
        <v>4.8911750693469536</v>
      </c>
      <c r="BJ25" s="18">
        <f t="shared" si="20"/>
        <v>3.4248437934641274</v>
      </c>
      <c r="BK25" s="18">
        <f t="shared" si="21"/>
        <v>4.1937039673124232</v>
      </c>
      <c r="BL25" s="18">
        <f t="shared" si="22"/>
        <v>3.1427429598358536</v>
      </c>
      <c r="BM25" s="18">
        <f t="shared" si="23"/>
        <v>2.1091634828507289</v>
      </c>
      <c r="BN25" s="18">
        <f t="shared" si="24"/>
        <v>3.4002545364097081</v>
      </c>
      <c r="BO25" s="18">
        <f t="shared" si="25"/>
        <v>3.3740975094616488</v>
      </c>
      <c r="BP25" s="18">
        <f t="shared" si="26"/>
        <v>3.7049213968108674</v>
      </c>
      <c r="BQ25" s="18">
        <f t="shared" si="27"/>
        <v>3.7308653962686122</v>
      </c>
      <c r="BR25" s="18">
        <f t="shared" si="28"/>
        <v>4.7259412782906018</v>
      </c>
      <c r="BS25" s="18">
        <f t="shared" si="29"/>
        <v>5.5365296102451111</v>
      </c>
      <c r="BT25" s="18">
        <f t="shared" si="30"/>
        <v>3.43199929351794</v>
      </c>
      <c r="BU25" s="18">
        <f t="shared" si="31"/>
        <v>4.0050333608550481</v>
      </c>
      <c r="BV25" s="18">
        <f t="shared" si="32"/>
        <v>3.5422004604849455</v>
      </c>
      <c r="BW25" s="18">
        <f t="shared" si="33"/>
        <v>3.3306934906669916</v>
      </c>
      <c r="BX25" s="18">
        <f t="shared" si="34"/>
        <v>3.7933392934209387</v>
      </c>
    </row>
    <row r="26" spans="1:76" x14ac:dyDescent="0.25">
      <c r="A26" s="4">
        <v>200504</v>
      </c>
      <c r="B26" s="19">
        <v>97.566695721601732</v>
      </c>
      <c r="C26" s="19">
        <v>93.977638641400006</v>
      </c>
      <c r="D26" s="19">
        <v>98.319555405883662</v>
      </c>
      <c r="E26" s="19">
        <v>98.137743791513472</v>
      </c>
      <c r="F26" s="19">
        <v>98.675810714344593</v>
      </c>
      <c r="G26" s="19">
        <v>98.990387781656437</v>
      </c>
      <c r="H26" s="19">
        <v>96.923017015195242</v>
      </c>
      <c r="I26" s="19">
        <v>91.738546539951429</v>
      </c>
      <c r="J26" s="19">
        <v>97.10276924216646</v>
      </c>
      <c r="K26" s="19">
        <v>99.71725725375606</v>
      </c>
      <c r="L26" s="19">
        <v>93.179446237286683</v>
      </c>
      <c r="M26" s="19">
        <v>94.232334896390981</v>
      </c>
      <c r="N26" s="19">
        <v>93.868911720844764</v>
      </c>
      <c r="O26" s="19">
        <v>95.551375306716253</v>
      </c>
      <c r="P26" s="19">
        <v>95.502938596737039</v>
      </c>
      <c r="Q26" s="19">
        <v>96.358464943659328</v>
      </c>
      <c r="R26" s="19">
        <v>95.623377650561224</v>
      </c>
      <c r="S26" s="19">
        <v>96.294261651571745</v>
      </c>
      <c r="U26" s="9">
        <f t="shared" si="0"/>
        <v>0.73167448734103857</v>
      </c>
      <c r="V26" s="9">
        <f t="shared" si="1"/>
        <v>1.1460367396578741</v>
      </c>
      <c r="W26" s="9">
        <f t="shared" si="2"/>
        <v>0.96825747867954615</v>
      </c>
      <c r="X26" s="9">
        <f t="shared" si="3"/>
        <v>1.0951905440833576</v>
      </c>
      <c r="Y26" s="9">
        <f t="shared" si="4"/>
        <v>0.83573273154997629</v>
      </c>
      <c r="Z26" s="9">
        <f t="shared" si="5"/>
        <v>0.67857008937595165</v>
      </c>
      <c r="AA26" s="9">
        <f t="shared" si="6"/>
        <v>0.76982725381458117</v>
      </c>
      <c r="AB26" s="9">
        <f t="shared" si="7"/>
        <v>2.0076105459872373</v>
      </c>
      <c r="AC26" s="9">
        <f t="shared" si="8"/>
        <v>1.0305132580971099</v>
      </c>
      <c r="AD26" s="9">
        <f t="shared" si="9"/>
        <v>1.2250774923457497</v>
      </c>
      <c r="AE26" s="9">
        <f t="shared" si="10"/>
        <v>0.50429816100938663</v>
      </c>
      <c r="AF26" s="9">
        <f t="shared" si="11"/>
        <v>0.81474461154074085</v>
      </c>
      <c r="AG26" s="9">
        <f t="shared" si="12"/>
        <v>1.3045633831335612</v>
      </c>
      <c r="AH26" s="9">
        <f t="shared" si="13"/>
        <v>0.95262694358599909</v>
      </c>
      <c r="AI26" s="9">
        <f t="shared" si="14"/>
        <v>1.1155135039827568</v>
      </c>
      <c r="AJ26" s="9">
        <f t="shared" si="15"/>
        <v>0.92453871510429497</v>
      </c>
      <c r="AK26" s="9">
        <f t="shared" si="16"/>
        <v>1.270863835900804</v>
      </c>
      <c r="AL26" s="9">
        <f t="shared" si="17"/>
        <v>1.0453691324842973</v>
      </c>
      <c r="AM26" s="9"/>
      <c r="AN26" s="9">
        <f t="shared" ref="AN26:BE26" si="55">(B26/B22-1)*100</f>
        <v>3.2970593545152083</v>
      </c>
      <c r="AO26" s="9">
        <f t="shared" si="55"/>
        <v>3.7660802769187818</v>
      </c>
      <c r="AP26" s="9">
        <f t="shared" si="55"/>
        <v>3.8369872386830428</v>
      </c>
      <c r="AQ26" s="9">
        <f t="shared" si="55"/>
        <v>3.9433414087302499</v>
      </c>
      <c r="AR26" s="9">
        <f t="shared" si="55"/>
        <v>3.2204666141094629</v>
      </c>
      <c r="AS26" s="9">
        <f t="shared" si="55"/>
        <v>3.2411685405272728</v>
      </c>
      <c r="AT26" s="9">
        <f t="shared" si="55"/>
        <v>3.1448876840651119</v>
      </c>
      <c r="AU26" s="9">
        <f t="shared" si="55"/>
        <v>5.0851890012661327</v>
      </c>
      <c r="AV26" s="9">
        <f t="shared" si="55"/>
        <v>3.8827091096119259</v>
      </c>
      <c r="AW26" s="9">
        <f t="shared" si="55"/>
        <v>4.1192128108175297</v>
      </c>
      <c r="AX26" s="9">
        <f t="shared" si="55"/>
        <v>3.4782667988584093</v>
      </c>
      <c r="AY26" s="9">
        <f t="shared" si="55"/>
        <v>3.9458442135840377</v>
      </c>
      <c r="AZ26" s="9">
        <f t="shared" si="55"/>
        <v>5.3700023997726776</v>
      </c>
      <c r="BA26" s="9">
        <f t="shared" si="55"/>
        <v>4.5977124210736964</v>
      </c>
      <c r="BB26" s="9">
        <f t="shared" si="55"/>
        <v>3.894407058253857</v>
      </c>
      <c r="BC26" s="9">
        <f t="shared" si="55"/>
        <v>4.1138068746495726</v>
      </c>
      <c r="BD26" s="9">
        <f t="shared" si="55"/>
        <v>4.0618247320771905</v>
      </c>
      <c r="BE26" s="9">
        <f t="shared" si="55"/>
        <v>4.0855996066460065</v>
      </c>
      <c r="BG26" s="18">
        <f t="shared" si="35"/>
        <v>2.9266979493641543</v>
      </c>
      <c r="BH26" s="18">
        <f t="shared" si="18"/>
        <v>4.5841469586314965</v>
      </c>
      <c r="BI26" s="18">
        <f t="shared" si="19"/>
        <v>3.8730299147181846</v>
      </c>
      <c r="BJ26" s="18">
        <f t="shared" si="20"/>
        <v>4.3807621763334303</v>
      </c>
      <c r="BK26" s="18">
        <f t="shared" si="21"/>
        <v>3.3429309261999052</v>
      </c>
      <c r="BL26" s="18">
        <f t="shared" si="22"/>
        <v>2.7142803575038066</v>
      </c>
      <c r="BM26" s="18">
        <f t="shared" si="23"/>
        <v>3.0793090152583247</v>
      </c>
      <c r="BN26" s="18">
        <f t="shared" si="24"/>
        <v>8.0304421839489493</v>
      </c>
      <c r="BO26" s="18">
        <f t="shared" si="25"/>
        <v>4.1220530323884397</v>
      </c>
      <c r="BP26" s="18">
        <f t="shared" si="26"/>
        <v>4.9003099693829988</v>
      </c>
      <c r="BQ26" s="18">
        <f t="shared" si="27"/>
        <v>2.0171926440375465</v>
      </c>
      <c r="BR26" s="18">
        <f t="shared" si="28"/>
        <v>3.2589784461629634</v>
      </c>
      <c r="BS26" s="18">
        <f t="shared" si="29"/>
        <v>5.218253532534245</v>
      </c>
      <c r="BT26" s="18">
        <f t="shared" si="30"/>
        <v>3.8105077743439963</v>
      </c>
      <c r="BU26" s="18">
        <f t="shared" si="31"/>
        <v>4.4620540159310274</v>
      </c>
      <c r="BV26" s="18">
        <f t="shared" si="32"/>
        <v>3.6981548604171799</v>
      </c>
      <c r="BW26" s="18">
        <f t="shared" si="33"/>
        <v>5.0834553436032159</v>
      </c>
      <c r="BX26" s="18">
        <f t="shared" si="34"/>
        <v>4.1814765299371892</v>
      </c>
    </row>
    <row r="27" spans="1:76" x14ac:dyDescent="0.25">
      <c r="A27" s="4">
        <v>200601</v>
      </c>
      <c r="B27" s="19">
        <v>98.739429133481366</v>
      </c>
      <c r="C27" s="19">
        <v>95.267025889724763</v>
      </c>
      <c r="D27" s="19">
        <v>99.423898881621611</v>
      </c>
      <c r="E27" s="19">
        <v>98.388996082658139</v>
      </c>
      <c r="F27" s="19">
        <v>99.044663704520673</v>
      </c>
      <c r="G27" s="19">
        <v>99.54355797927623</v>
      </c>
      <c r="H27" s="19">
        <v>97.693948747083766</v>
      </c>
      <c r="I27" s="19">
        <v>92.360898340717569</v>
      </c>
      <c r="J27" s="19">
        <v>98.122549751117774</v>
      </c>
      <c r="K27" s="19">
        <v>100.97428052480761</v>
      </c>
      <c r="L27" s="19">
        <v>94.191467144750604</v>
      </c>
      <c r="M27" s="19">
        <v>95.480278640336422</v>
      </c>
      <c r="N27" s="19">
        <v>95.085124798762777</v>
      </c>
      <c r="O27" s="19">
        <v>96.639249306212918</v>
      </c>
      <c r="P27" s="19">
        <v>96.531336138778613</v>
      </c>
      <c r="Q27" s="19">
        <v>97.289885829324831</v>
      </c>
      <c r="R27" s="19">
        <v>96.838066812221129</v>
      </c>
      <c r="S27" s="19">
        <v>97.337258684629887</v>
      </c>
      <c r="U27" s="9">
        <f t="shared" si="0"/>
        <v>1.2019812736365765</v>
      </c>
      <c r="V27" s="9">
        <f t="shared" si="1"/>
        <v>1.3720149462839837</v>
      </c>
      <c r="W27" s="9">
        <f t="shared" si="2"/>
        <v>1.1232185409901341</v>
      </c>
      <c r="X27" s="9">
        <f t="shared" si="3"/>
        <v>0.25602004023899116</v>
      </c>
      <c r="Y27" s="9">
        <f t="shared" si="4"/>
        <v>0.37380284743124825</v>
      </c>
      <c r="Z27" s="9">
        <f t="shared" si="5"/>
        <v>0.55881203217420516</v>
      </c>
      <c r="AA27" s="9">
        <f t="shared" si="6"/>
        <v>0.79540624676144311</v>
      </c>
      <c r="AB27" s="9">
        <f t="shared" si="7"/>
        <v>0.67839727599685595</v>
      </c>
      <c r="AC27" s="9">
        <f t="shared" si="8"/>
        <v>1.0502074419814544</v>
      </c>
      <c r="AD27" s="9">
        <f t="shared" si="9"/>
        <v>1.2605874907416714</v>
      </c>
      <c r="AE27" s="9">
        <f t="shared" si="10"/>
        <v>1.0860988644284753</v>
      </c>
      <c r="AF27" s="9">
        <f t="shared" si="11"/>
        <v>1.3243264589777537</v>
      </c>
      <c r="AG27" s="9">
        <f t="shared" si="12"/>
        <v>1.2956505573803678</v>
      </c>
      <c r="AH27" s="9">
        <f t="shared" si="13"/>
        <v>1.1385225968800983</v>
      </c>
      <c r="AI27" s="9">
        <f t="shared" si="14"/>
        <v>1.0768229304273014</v>
      </c>
      <c r="AJ27" s="9">
        <f t="shared" si="15"/>
        <v>0.96662071797231075</v>
      </c>
      <c r="AK27" s="9">
        <f t="shared" si="16"/>
        <v>1.2702847269197903</v>
      </c>
      <c r="AL27" s="9">
        <f t="shared" si="17"/>
        <v>1.0831351891269492</v>
      </c>
      <c r="AM27" s="9"/>
      <c r="AN27" s="9">
        <f t="shared" ref="AN27:BE27" si="56">(B27/B23-1)*100</f>
        <v>3.3647137850509212</v>
      </c>
      <c r="AO27" s="9">
        <f t="shared" si="56"/>
        <v>3.8153834885335858</v>
      </c>
      <c r="AP27" s="9">
        <f t="shared" si="56"/>
        <v>4.0933383451759342</v>
      </c>
      <c r="AQ27" s="9">
        <f t="shared" si="56"/>
        <v>3.2441433411852572</v>
      </c>
      <c r="AR27" s="9">
        <f t="shared" si="56"/>
        <v>2.9026081714869534</v>
      </c>
      <c r="AS27" s="9">
        <f t="shared" si="56"/>
        <v>2.85701237964473</v>
      </c>
      <c r="AT27" s="9">
        <f t="shared" si="56"/>
        <v>2.9478828530988599</v>
      </c>
      <c r="AU27" s="9">
        <f t="shared" si="56"/>
        <v>4.041771939171479</v>
      </c>
      <c r="AV27" s="9">
        <f t="shared" si="56"/>
        <v>4.2523022655560183</v>
      </c>
      <c r="AW27" s="9">
        <f t="shared" si="56"/>
        <v>4.5005042645103188</v>
      </c>
      <c r="AX27" s="9">
        <f t="shared" si="56"/>
        <v>3.3939284875794007</v>
      </c>
      <c r="AY27" s="9">
        <f t="shared" si="56"/>
        <v>4.1609959028719556</v>
      </c>
      <c r="AZ27" s="9">
        <f t="shared" si="56"/>
        <v>5.4951926195890843</v>
      </c>
      <c r="BA27" s="9">
        <f t="shared" si="56"/>
        <v>4.3621743620412046</v>
      </c>
      <c r="BB27" s="9">
        <f t="shared" si="56"/>
        <v>4.3212155593808088</v>
      </c>
      <c r="BC27" s="9">
        <f t="shared" si="56"/>
        <v>3.9544789644707867</v>
      </c>
      <c r="BD27" s="9">
        <f t="shared" si="56"/>
        <v>4.9197021668510477</v>
      </c>
      <c r="BE27" s="9">
        <f t="shared" si="56"/>
        <v>4.1595519871273856</v>
      </c>
      <c r="BG27" s="18">
        <f t="shared" si="35"/>
        <v>4.8079250945463059</v>
      </c>
      <c r="BH27" s="18">
        <f t="shared" si="18"/>
        <v>5.4880597851359347</v>
      </c>
      <c r="BI27" s="18">
        <f t="shared" si="19"/>
        <v>4.4928741639605363</v>
      </c>
      <c r="BJ27" s="18">
        <f t="shared" si="20"/>
        <v>1.0240801609559647</v>
      </c>
      <c r="BK27" s="18">
        <f t="shared" si="21"/>
        <v>1.495211389724993</v>
      </c>
      <c r="BL27" s="18">
        <f t="shared" si="22"/>
        <v>2.2352481286968207</v>
      </c>
      <c r="BM27" s="18">
        <f t="shared" si="23"/>
        <v>3.1816249870457725</v>
      </c>
      <c r="BN27" s="18">
        <f t="shared" si="24"/>
        <v>2.7135891039874238</v>
      </c>
      <c r="BO27" s="18">
        <f t="shared" si="25"/>
        <v>4.2008297679258177</v>
      </c>
      <c r="BP27" s="18">
        <f t="shared" si="26"/>
        <v>5.0423499629666857</v>
      </c>
      <c r="BQ27" s="18">
        <f t="shared" si="27"/>
        <v>4.344395457713901</v>
      </c>
      <c r="BR27" s="18">
        <f t="shared" si="28"/>
        <v>5.2973058359110148</v>
      </c>
      <c r="BS27" s="18">
        <f t="shared" si="29"/>
        <v>5.1826022295214713</v>
      </c>
      <c r="BT27" s="18">
        <f t="shared" si="30"/>
        <v>4.5540903875203931</v>
      </c>
      <c r="BU27" s="18">
        <f t="shared" si="31"/>
        <v>4.3072917217092055</v>
      </c>
      <c r="BV27" s="18">
        <f t="shared" si="32"/>
        <v>3.866482871889243</v>
      </c>
      <c r="BW27" s="18">
        <f t="shared" si="33"/>
        <v>5.0811389076791613</v>
      </c>
      <c r="BX27" s="18">
        <f t="shared" si="34"/>
        <v>4.3325407565077967</v>
      </c>
    </row>
    <row r="28" spans="1:76" x14ac:dyDescent="0.25">
      <c r="A28" s="4">
        <v>200602</v>
      </c>
      <c r="B28" s="19">
        <v>99.914071724394759</v>
      </c>
      <c r="C28" s="19">
        <v>96.17474862043693</v>
      </c>
      <c r="D28" s="19">
        <v>100.42084242705462</v>
      </c>
      <c r="E28" s="19">
        <v>99.189921415201781</v>
      </c>
      <c r="F28" s="19">
        <v>100.0391825783752</v>
      </c>
      <c r="G28" s="19">
        <v>100.35095583352287</v>
      </c>
      <c r="H28" s="19">
        <v>98.392417755256147</v>
      </c>
      <c r="I28" s="19">
        <v>93.960131020403324</v>
      </c>
      <c r="J28" s="19">
        <v>99.064809367661383</v>
      </c>
      <c r="K28" s="19">
        <v>101.89895400672324</v>
      </c>
      <c r="L28" s="19">
        <v>95.336081213731958</v>
      </c>
      <c r="M28" s="19">
        <v>96.606149185415362</v>
      </c>
      <c r="N28" s="19">
        <v>96.15858874417566</v>
      </c>
      <c r="O28" s="19">
        <v>97.697610495130448</v>
      </c>
      <c r="P28" s="19">
        <v>97.482161704802181</v>
      </c>
      <c r="Q28" s="19">
        <v>98.186986962187987</v>
      </c>
      <c r="R28" s="19">
        <v>97.517068158971355</v>
      </c>
      <c r="S28" s="19">
        <v>98.353692219076635</v>
      </c>
      <c r="U28" s="9">
        <f t="shared" si="0"/>
        <v>1.1896388314392992</v>
      </c>
      <c r="V28" s="9">
        <f t="shared" si="1"/>
        <v>0.95281942753506765</v>
      </c>
      <c r="W28" s="9">
        <f t="shared" si="2"/>
        <v>1.0027202278800385</v>
      </c>
      <c r="X28" s="9">
        <f t="shared" si="3"/>
        <v>0.81403954144503299</v>
      </c>
      <c r="Y28" s="9">
        <f t="shared" si="4"/>
        <v>1.0041115156102398</v>
      </c>
      <c r="Z28" s="9">
        <f t="shared" si="5"/>
        <v>0.81110005573110655</v>
      </c>
      <c r="AA28" s="9">
        <f t="shared" si="6"/>
        <v>0.71495626610469376</v>
      </c>
      <c r="AB28" s="9">
        <f t="shared" si="7"/>
        <v>1.7315040330013076</v>
      </c>
      <c r="AC28" s="9">
        <f t="shared" si="8"/>
        <v>0.9602885564364172</v>
      </c>
      <c r="AD28" s="9">
        <f t="shared" si="9"/>
        <v>0.91575149345921592</v>
      </c>
      <c r="AE28" s="9">
        <f t="shared" si="10"/>
        <v>1.2151993207859757</v>
      </c>
      <c r="AF28" s="9">
        <f t="shared" si="11"/>
        <v>1.1791655419439717</v>
      </c>
      <c r="AG28" s="9">
        <f t="shared" si="12"/>
        <v>1.1289504511717841</v>
      </c>
      <c r="AH28" s="9">
        <f t="shared" si="13"/>
        <v>1.0951670222147492</v>
      </c>
      <c r="AI28" s="9">
        <f t="shared" si="14"/>
        <v>0.98499161418070802</v>
      </c>
      <c r="AJ28" s="9">
        <f t="shared" si="15"/>
        <v>0.92209084759020676</v>
      </c>
      <c r="AK28" s="9">
        <f t="shared" si="16"/>
        <v>0.70117193486201046</v>
      </c>
      <c r="AL28" s="9">
        <f t="shared" si="17"/>
        <v>1.0442389154804221</v>
      </c>
      <c r="AM28" s="9"/>
      <c r="AN28" s="9">
        <f t="shared" ref="AN28:BE28" si="57">(B28/B24-1)*100</f>
        <v>3.8857909635025445</v>
      </c>
      <c r="AO28" s="9">
        <f t="shared" si="57"/>
        <v>4.1939344691276137</v>
      </c>
      <c r="AP28" s="9">
        <f t="shared" si="57"/>
        <v>4.3871727669960281</v>
      </c>
      <c r="AQ28" s="9">
        <f t="shared" si="57"/>
        <v>3.0539446841584272</v>
      </c>
      <c r="AR28" s="9">
        <f t="shared" si="57"/>
        <v>3.3007423989437346</v>
      </c>
      <c r="AS28" s="9">
        <f t="shared" si="57"/>
        <v>2.8642305332643891</v>
      </c>
      <c r="AT28" s="9">
        <f t="shared" si="57"/>
        <v>2.8369531634384826</v>
      </c>
      <c r="AU28" s="9">
        <f t="shared" si="57"/>
        <v>5.3660040135533604</v>
      </c>
      <c r="AV28" s="9">
        <f t="shared" si="57"/>
        <v>3.9413533767270303</v>
      </c>
      <c r="AW28" s="9">
        <f t="shared" si="57"/>
        <v>4.397854068937268</v>
      </c>
      <c r="AX28" s="9">
        <f t="shared" si="57"/>
        <v>3.7895831488574006</v>
      </c>
      <c r="AY28" s="9">
        <f t="shared" si="57"/>
        <v>4.5754937007689289</v>
      </c>
      <c r="AZ28" s="9">
        <f t="shared" si="57"/>
        <v>5.2120048076546466</v>
      </c>
      <c r="BA28" s="9">
        <f t="shared" si="57"/>
        <v>4.1058117823584706</v>
      </c>
      <c r="BB28" s="9">
        <f t="shared" si="57"/>
        <v>4.2444620762592145</v>
      </c>
      <c r="BC28" s="9">
        <f t="shared" si="57"/>
        <v>3.750404826456033</v>
      </c>
      <c r="BD28" s="9">
        <f t="shared" si="57"/>
        <v>4.1363501440148553</v>
      </c>
      <c r="BE28" s="9">
        <f t="shared" si="57"/>
        <v>4.1851532396903091</v>
      </c>
      <c r="BG28" s="18">
        <f t="shared" si="35"/>
        <v>4.7585553257571966</v>
      </c>
      <c r="BH28" s="18">
        <f t="shared" si="18"/>
        <v>3.8112777101402706</v>
      </c>
      <c r="BI28" s="18">
        <f t="shared" si="19"/>
        <v>4.0108809115201538</v>
      </c>
      <c r="BJ28" s="18">
        <f t="shared" si="20"/>
        <v>3.256158165780132</v>
      </c>
      <c r="BK28" s="18">
        <f t="shared" si="21"/>
        <v>4.0164460624409593</v>
      </c>
      <c r="BL28" s="18">
        <f t="shared" si="22"/>
        <v>3.2444002229244262</v>
      </c>
      <c r="BM28" s="18">
        <f t="shared" si="23"/>
        <v>2.859825064418775</v>
      </c>
      <c r="BN28" s="18">
        <f t="shared" si="24"/>
        <v>6.9260161320052305</v>
      </c>
      <c r="BO28" s="18">
        <f t="shared" si="25"/>
        <v>3.8411542257456688</v>
      </c>
      <c r="BP28" s="18">
        <f t="shared" si="26"/>
        <v>3.6630059738368637</v>
      </c>
      <c r="BQ28" s="18">
        <f t="shared" si="27"/>
        <v>4.8607972831439028</v>
      </c>
      <c r="BR28" s="18">
        <f t="shared" si="28"/>
        <v>4.7166621677758869</v>
      </c>
      <c r="BS28" s="18">
        <f t="shared" si="29"/>
        <v>4.5158018046871362</v>
      </c>
      <c r="BT28" s="18">
        <f t="shared" si="30"/>
        <v>4.3806680888589966</v>
      </c>
      <c r="BU28" s="18">
        <f t="shared" si="31"/>
        <v>3.9399664567228321</v>
      </c>
      <c r="BV28" s="18">
        <f t="shared" si="32"/>
        <v>3.6883633903608271</v>
      </c>
      <c r="BW28" s="18">
        <f t="shared" si="33"/>
        <v>2.8046877394480418</v>
      </c>
      <c r="BX28" s="18">
        <f t="shared" si="34"/>
        <v>4.1769556619216885</v>
      </c>
    </row>
    <row r="29" spans="1:76" x14ac:dyDescent="0.25">
      <c r="A29" s="4">
        <v>200603</v>
      </c>
      <c r="B29" s="19">
        <v>101.15904363083554</v>
      </c>
      <c r="C29" s="19">
        <v>97.413484060195174</v>
      </c>
      <c r="D29" s="19">
        <v>101.10483423189021</v>
      </c>
      <c r="E29" s="19">
        <v>100.24001511557165</v>
      </c>
      <c r="F29" s="19">
        <v>100.51987643866856</v>
      </c>
      <c r="G29" s="19">
        <v>101.17960968418085</v>
      </c>
      <c r="H29" s="19">
        <v>99.430116632811476</v>
      </c>
      <c r="I29" s="19">
        <v>95.523044259326298</v>
      </c>
      <c r="J29" s="19">
        <v>99.938972882492621</v>
      </c>
      <c r="K29" s="19">
        <v>102.58796139174386</v>
      </c>
      <c r="L29" s="19">
        <v>96.195238541321842</v>
      </c>
      <c r="M29" s="19">
        <v>97.672910407253283</v>
      </c>
      <c r="N29" s="19">
        <v>97.090040763502188</v>
      </c>
      <c r="O29" s="19">
        <v>98.758335376306192</v>
      </c>
      <c r="P29" s="19">
        <v>98.29082550980344</v>
      </c>
      <c r="Q29" s="19">
        <v>99.24520775662711</v>
      </c>
      <c r="R29" s="19">
        <v>98.363133265409104</v>
      </c>
      <c r="S29" s="19">
        <v>99.324722658693048</v>
      </c>
      <c r="U29" s="9">
        <f t="shared" si="0"/>
        <v>1.2460426093683141</v>
      </c>
      <c r="V29" s="9">
        <f t="shared" si="1"/>
        <v>1.2880048635708352</v>
      </c>
      <c r="W29" s="9">
        <f t="shared" si="2"/>
        <v>0.68112534042166217</v>
      </c>
      <c r="X29" s="9">
        <f t="shared" si="3"/>
        <v>1.0586697573579551</v>
      </c>
      <c r="Y29" s="9">
        <f t="shared" si="4"/>
        <v>0.48050558581560487</v>
      </c>
      <c r="Z29" s="9">
        <f t="shared" si="5"/>
        <v>0.82575581246346896</v>
      </c>
      <c r="AA29" s="9">
        <f t="shared" si="6"/>
        <v>1.0546532966966282</v>
      </c>
      <c r="AB29" s="9">
        <f t="shared" si="7"/>
        <v>1.6633791608736681</v>
      </c>
      <c r="AC29" s="9">
        <f t="shared" si="8"/>
        <v>0.88241578458696512</v>
      </c>
      <c r="AD29" s="9">
        <f t="shared" si="9"/>
        <v>0.67616727937673815</v>
      </c>
      <c r="AE29" s="9">
        <f t="shared" si="10"/>
        <v>0.90118800421821188</v>
      </c>
      <c r="AF29" s="9">
        <f t="shared" si="11"/>
        <v>1.1042373915458592</v>
      </c>
      <c r="AG29" s="9">
        <f t="shared" si="12"/>
        <v>0.96866232282650788</v>
      </c>
      <c r="AH29" s="9">
        <f t="shared" si="13"/>
        <v>1.0857224407024857</v>
      </c>
      <c r="AI29" s="9">
        <f t="shared" si="14"/>
        <v>0.82955054633491176</v>
      </c>
      <c r="AJ29" s="9">
        <f t="shared" si="15"/>
        <v>1.0777607371195153</v>
      </c>
      <c r="AK29" s="9">
        <f t="shared" si="16"/>
        <v>0.8676072019090153</v>
      </c>
      <c r="AL29" s="9">
        <f t="shared" si="17"/>
        <v>0.98728417582281125</v>
      </c>
      <c r="AM29" s="9"/>
      <c r="AN29" s="9">
        <f t="shared" ref="AN29:BE29" si="58">(B29/B25-1)*100</f>
        <v>4.4405550388641357</v>
      </c>
      <c r="AO29" s="9">
        <f t="shared" si="58"/>
        <v>4.843960543503556</v>
      </c>
      <c r="AP29" s="9">
        <f t="shared" si="58"/>
        <v>3.8285709584668481</v>
      </c>
      <c r="AQ29" s="9">
        <f t="shared" si="58"/>
        <v>3.2608152249658406</v>
      </c>
      <c r="AR29" s="9">
        <f t="shared" si="58"/>
        <v>2.7201633450023577</v>
      </c>
      <c r="AS29" s="9">
        <f t="shared" si="58"/>
        <v>2.905126987411899</v>
      </c>
      <c r="AT29" s="9">
        <f t="shared" si="58"/>
        <v>3.3764319918375918</v>
      </c>
      <c r="AU29" s="9">
        <f t="shared" si="58"/>
        <v>6.2157387977472389</v>
      </c>
      <c r="AV29" s="9">
        <f t="shared" si="58"/>
        <v>3.9814394955561161</v>
      </c>
      <c r="AW29" s="9">
        <f t="shared" si="58"/>
        <v>4.1391894206947111</v>
      </c>
      <c r="AX29" s="9">
        <f t="shared" si="58"/>
        <v>3.757162404745773</v>
      </c>
      <c r="AY29" s="9">
        <f t="shared" si="58"/>
        <v>4.4956545860805885</v>
      </c>
      <c r="AZ29" s="9">
        <f t="shared" si="58"/>
        <v>4.7808481858972796</v>
      </c>
      <c r="BA29" s="9">
        <f t="shared" si="58"/>
        <v>4.3408674842277284</v>
      </c>
      <c r="BB29" s="9">
        <f t="shared" si="58"/>
        <v>4.0672406544536521</v>
      </c>
      <c r="BC29" s="9">
        <f t="shared" si="58"/>
        <v>3.948073668242702</v>
      </c>
      <c r="BD29" s="9">
        <f t="shared" si="58"/>
        <v>4.1724285435272623</v>
      </c>
      <c r="BE29" s="9">
        <f t="shared" si="58"/>
        <v>4.2253514684428728</v>
      </c>
      <c r="BG29" s="18">
        <f t="shared" si="35"/>
        <v>4.9841704374732565</v>
      </c>
      <c r="BH29" s="18">
        <f t="shared" si="18"/>
        <v>5.1520194542833408</v>
      </c>
      <c r="BI29" s="18">
        <f t="shared" si="19"/>
        <v>2.7245013616866487</v>
      </c>
      <c r="BJ29" s="18">
        <f t="shared" si="20"/>
        <v>4.2346790294318204</v>
      </c>
      <c r="BK29" s="18">
        <f t="shared" si="21"/>
        <v>1.9220223432624195</v>
      </c>
      <c r="BL29" s="18">
        <f t="shared" si="22"/>
        <v>3.3030232498538759</v>
      </c>
      <c r="BM29" s="18">
        <f t="shared" si="23"/>
        <v>4.2186131867865129</v>
      </c>
      <c r="BN29" s="18">
        <f t="shared" si="24"/>
        <v>6.6535166434946724</v>
      </c>
      <c r="BO29" s="18">
        <f t="shared" si="25"/>
        <v>3.5296631383478605</v>
      </c>
      <c r="BP29" s="18">
        <f t="shared" si="26"/>
        <v>2.7046691175069526</v>
      </c>
      <c r="BQ29" s="18">
        <f t="shared" si="27"/>
        <v>3.6047520168728475</v>
      </c>
      <c r="BR29" s="18">
        <f t="shared" si="28"/>
        <v>4.4169495661834368</v>
      </c>
      <c r="BS29" s="18">
        <f t="shared" si="29"/>
        <v>3.8746492913060315</v>
      </c>
      <c r="BT29" s="18">
        <f t="shared" si="30"/>
        <v>4.3428897628099428</v>
      </c>
      <c r="BU29" s="18">
        <f t="shared" si="31"/>
        <v>3.3182021853396471</v>
      </c>
      <c r="BV29" s="18">
        <f t="shared" si="32"/>
        <v>4.311042948478061</v>
      </c>
      <c r="BW29" s="18">
        <f t="shared" si="33"/>
        <v>3.4704288076360612</v>
      </c>
      <c r="BX29" s="18">
        <f t="shared" si="34"/>
        <v>3.949136703291245</v>
      </c>
    </row>
    <row r="30" spans="1:76" x14ac:dyDescent="0.25">
      <c r="A30" s="4">
        <v>200604</v>
      </c>
      <c r="B30" s="19">
        <v>102.21889291513301</v>
      </c>
      <c r="C30" s="19">
        <v>98.923252402962504</v>
      </c>
      <c r="D30" s="19">
        <v>102.17223522524523</v>
      </c>
      <c r="E30" s="19">
        <v>100.98423633688904</v>
      </c>
      <c r="F30" s="19">
        <v>101.43583255600734</v>
      </c>
      <c r="G30" s="19">
        <v>102.13606037222337</v>
      </c>
      <c r="H30" s="19">
        <v>100.12500171069949</v>
      </c>
      <c r="I30" s="19">
        <v>96.788671874923722</v>
      </c>
      <c r="J30" s="19">
        <v>100.89035648906608</v>
      </c>
      <c r="K30" s="19">
        <v>103.26870971991505</v>
      </c>
      <c r="L30" s="19">
        <v>97.163062811596546</v>
      </c>
      <c r="M30" s="19">
        <v>98.609774009964568</v>
      </c>
      <c r="N30" s="19">
        <v>98.008624690631677</v>
      </c>
      <c r="O30" s="19">
        <v>100.03192589173035</v>
      </c>
      <c r="P30" s="19">
        <v>99.140286720950201</v>
      </c>
      <c r="Q30" s="19">
        <v>100.04237239393559</v>
      </c>
      <c r="R30" s="19">
        <v>99.580602872340947</v>
      </c>
      <c r="S30" s="19">
        <v>100.26809905183843</v>
      </c>
      <c r="U30" s="9">
        <f t="shared" si="0"/>
        <v>1.0477059156126733</v>
      </c>
      <c r="V30" s="9">
        <f t="shared" si="1"/>
        <v>1.5498556050355328</v>
      </c>
      <c r="W30" s="9">
        <f t="shared" si="2"/>
        <v>1.0557368512240206</v>
      </c>
      <c r="X30" s="9">
        <f t="shared" si="3"/>
        <v>0.74243925488173268</v>
      </c>
      <c r="Y30" s="9">
        <f t="shared" si="4"/>
        <v>0.9112189049472752</v>
      </c>
      <c r="Z30" s="9">
        <f t="shared" si="5"/>
        <v>0.94529983959017461</v>
      </c>
      <c r="AA30" s="9">
        <f t="shared" si="6"/>
        <v>0.69886780929180325</v>
      </c>
      <c r="AB30" s="9">
        <f t="shared" si="7"/>
        <v>1.3249448082511828</v>
      </c>
      <c r="AC30" s="9">
        <f t="shared" si="8"/>
        <v>0.95196456310602251</v>
      </c>
      <c r="AD30" s="9">
        <f t="shared" si="9"/>
        <v>0.66357525672204876</v>
      </c>
      <c r="AE30" s="9">
        <f t="shared" si="10"/>
        <v>1.0061041325438946</v>
      </c>
      <c r="AF30" s="9">
        <f t="shared" si="11"/>
        <v>0.9591846898029166</v>
      </c>
      <c r="AG30" s="9">
        <f t="shared" si="12"/>
        <v>0.94611550258489885</v>
      </c>
      <c r="AH30" s="9">
        <f t="shared" si="13"/>
        <v>1.2896030604113706</v>
      </c>
      <c r="AI30" s="9">
        <f t="shared" si="14"/>
        <v>0.86423245174804819</v>
      </c>
      <c r="AJ30" s="9">
        <f t="shared" si="15"/>
        <v>0.80322733492919074</v>
      </c>
      <c r="AK30" s="9">
        <f t="shared" si="16"/>
        <v>1.2377295908689634</v>
      </c>
      <c r="AL30" s="9">
        <f t="shared" si="17"/>
        <v>0.94979011055191798</v>
      </c>
      <c r="AM30" s="9"/>
      <c r="AN30" s="9">
        <f t="shared" ref="AN30:BE30" si="59">(B30/B26-1)*100</f>
        <v>4.7682225570146786</v>
      </c>
      <c r="AO30" s="9">
        <f t="shared" si="59"/>
        <v>5.2625431252151245</v>
      </c>
      <c r="AP30" s="9">
        <f t="shared" si="59"/>
        <v>3.9185285200455722</v>
      </c>
      <c r="AQ30" s="9">
        <f t="shared" si="59"/>
        <v>2.9005074249747631</v>
      </c>
      <c r="AR30" s="9">
        <f t="shared" si="59"/>
        <v>2.7970602133208677</v>
      </c>
      <c r="AS30" s="9">
        <f t="shared" si="59"/>
        <v>3.1777555993672379</v>
      </c>
      <c r="AT30" s="9">
        <f t="shared" si="59"/>
        <v>3.3036370452668162</v>
      </c>
      <c r="AU30" s="9">
        <f t="shared" si="59"/>
        <v>5.504910994827017</v>
      </c>
      <c r="AV30" s="9">
        <f t="shared" si="59"/>
        <v>3.9005965292850497</v>
      </c>
      <c r="AW30" s="9">
        <f t="shared" si="59"/>
        <v>3.5615224124360134</v>
      </c>
      <c r="AX30" s="9">
        <f t="shared" si="59"/>
        <v>4.2752095394142708</v>
      </c>
      <c r="AY30" s="9">
        <f t="shared" si="59"/>
        <v>4.6453684060642431</v>
      </c>
      <c r="AZ30" s="9">
        <f t="shared" si="59"/>
        <v>4.4101001001246809</v>
      </c>
      <c r="BA30" s="9">
        <f t="shared" si="59"/>
        <v>4.689153422053538</v>
      </c>
      <c r="BB30" s="9">
        <f t="shared" si="59"/>
        <v>3.8086242974909146</v>
      </c>
      <c r="BC30" s="9">
        <f t="shared" si="59"/>
        <v>3.8231279965182496</v>
      </c>
      <c r="BD30" s="9">
        <f t="shared" si="59"/>
        <v>4.1383449518387794</v>
      </c>
      <c r="BE30" s="9">
        <f t="shared" si="59"/>
        <v>4.1267644946959559</v>
      </c>
      <c r="BG30" s="18">
        <f t="shared" si="35"/>
        <v>4.1908236624506934</v>
      </c>
      <c r="BH30" s="18">
        <f t="shared" si="18"/>
        <v>6.1994224201421311</v>
      </c>
      <c r="BI30" s="18">
        <f t="shared" si="19"/>
        <v>4.2229474048960824</v>
      </c>
      <c r="BJ30" s="18">
        <f t="shared" si="20"/>
        <v>2.9697570195269307</v>
      </c>
      <c r="BK30" s="18">
        <f t="shared" si="21"/>
        <v>3.6448756197891008</v>
      </c>
      <c r="BL30" s="18">
        <f t="shared" si="22"/>
        <v>3.7811993583606984</v>
      </c>
      <c r="BM30" s="18">
        <f t="shared" si="23"/>
        <v>2.795471237167213</v>
      </c>
      <c r="BN30" s="18">
        <f t="shared" si="24"/>
        <v>5.2997792330047311</v>
      </c>
      <c r="BO30" s="18">
        <f t="shared" si="25"/>
        <v>3.80785825242409</v>
      </c>
      <c r="BP30" s="18">
        <f t="shared" si="26"/>
        <v>2.654301026888195</v>
      </c>
      <c r="BQ30" s="18">
        <f t="shared" si="27"/>
        <v>4.0244165301755785</v>
      </c>
      <c r="BR30" s="18">
        <f t="shared" si="28"/>
        <v>3.8367387592116664</v>
      </c>
      <c r="BS30" s="18">
        <f t="shared" si="29"/>
        <v>3.7844620103395954</v>
      </c>
      <c r="BT30" s="18">
        <f t="shared" si="30"/>
        <v>5.1584122416454825</v>
      </c>
      <c r="BU30" s="18">
        <f t="shared" si="31"/>
        <v>3.4569298069921928</v>
      </c>
      <c r="BV30" s="18">
        <f t="shared" si="32"/>
        <v>3.212909339716763</v>
      </c>
      <c r="BW30" s="18">
        <f t="shared" si="33"/>
        <v>4.9509183634758536</v>
      </c>
      <c r="BX30" s="18">
        <f t="shared" si="34"/>
        <v>3.7991604422076719</v>
      </c>
    </row>
    <row r="31" spans="1:76" x14ac:dyDescent="0.25">
      <c r="A31" s="4">
        <v>200701</v>
      </c>
      <c r="B31" s="19">
        <v>102.9518096574328</v>
      </c>
      <c r="C31" s="19">
        <v>99.937687754459404</v>
      </c>
      <c r="D31" s="19">
        <v>102.58130128512356</v>
      </c>
      <c r="E31" s="19">
        <v>102.26111695835915</v>
      </c>
      <c r="F31" s="19">
        <v>102.49044892431718</v>
      </c>
      <c r="G31" s="19">
        <v>102.82216821215661</v>
      </c>
      <c r="H31" s="19">
        <v>101.0010781550647</v>
      </c>
      <c r="I31" s="19">
        <v>98.087693586300603</v>
      </c>
      <c r="J31" s="19">
        <v>102.15725144701562</v>
      </c>
      <c r="K31" s="19">
        <v>104.38017957696222</v>
      </c>
      <c r="L31" s="19">
        <v>98.29081844004601</v>
      </c>
      <c r="M31" s="19">
        <v>99.733694036539646</v>
      </c>
      <c r="N31" s="19">
        <v>99.053526038088208</v>
      </c>
      <c r="O31" s="19">
        <v>101.15530492266313</v>
      </c>
      <c r="P31" s="19">
        <v>100.17997732525582</v>
      </c>
      <c r="Q31" s="19">
        <v>100.8391314397655</v>
      </c>
      <c r="R31" s="19">
        <v>100.38922917739607</v>
      </c>
      <c r="S31" s="19">
        <v>101.29371649526132</v>
      </c>
      <c r="U31" s="9">
        <f t="shared" si="0"/>
        <v>0.71700712206723693</v>
      </c>
      <c r="V31" s="9">
        <f t="shared" si="1"/>
        <v>1.025477152090204</v>
      </c>
      <c r="W31" s="9">
        <f t="shared" si="2"/>
        <v>0.40036910123040226</v>
      </c>
      <c r="X31" s="9">
        <f t="shared" si="3"/>
        <v>1.2644355869666279</v>
      </c>
      <c r="Y31" s="9">
        <f t="shared" si="4"/>
        <v>1.0396881868421914</v>
      </c>
      <c r="Z31" s="9">
        <f t="shared" si="5"/>
        <v>0.67175866920341498</v>
      </c>
      <c r="AA31" s="9">
        <f t="shared" si="6"/>
        <v>0.87498270102062126</v>
      </c>
      <c r="AB31" s="9">
        <f t="shared" si="7"/>
        <v>1.3421216411106052</v>
      </c>
      <c r="AC31" s="9">
        <f t="shared" si="8"/>
        <v>1.2557146213343362</v>
      </c>
      <c r="AD31" s="9">
        <f t="shared" si="9"/>
        <v>1.0762890909179479</v>
      </c>
      <c r="AE31" s="9">
        <f t="shared" si="10"/>
        <v>1.1606834900174334</v>
      </c>
      <c r="AF31" s="9">
        <f t="shared" si="11"/>
        <v>1.1397653405650354</v>
      </c>
      <c r="AG31" s="9">
        <f t="shared" si="12"/>
        <v>1.0661320376189387</v>
      </c>
      <c r="AH31" s="9">
        <f t="shared" si="13"/>
        <v>1.1230204966249158</v>
      </c>
      <c r="AI31" s="9">
        <f t="shared" si="14"/>
        <v>1.0487064731132367</v>
      </c>
      <c r="AJ31" s="9">
        <f t="shared" si="15"/>
        <v>0.79642158293939946</v>
      </c>
      <c r="AK31" s="9">
        <f t="shared" si="16"/>
        <v>0.81203194370269571</v>
      </c>
      <c r="AL31" s="9">
        <f t="shared" si="17"/>
        <v>1.0228751249115042</v>
      </c>
      <c r="AM31" s="9"/>
      <c r="AN31" s="9">
        <f t="shared" ref="AN31:BE31" si="60">(B31/B27-1)*100</f>
        <v>4.266158474804338</v>
      </c>
      <c r="AO31" s="9">
        <f t="shared" si="60"/>
        <v>4.9027056540435154</v>
      </c>
      <c r="AP31" s="9">
        <f t="shared" si="60"/>
        <v>3.1756976330824527</v>
      </c>
      <c r="AQ31" s="9">
        <f t="shared" si="60"/>
        <v>3.9355222940256285</v>
      </c>
      <c r="AR31" s="9">
        <f t="shared" si="60"/>
        <v>3.4790215756361098</v>
      </c>
      <c r="AS31" s="9">
        <f t="shared" si="60"/>
        <v>3.2936438072295404</v>
      </c>
      <c r="AT31" s="9">
        <f t="shared" si="60"/>
        <v>3.3851937099427021</v>
      </c>
      <c r="AU31" s="9">
        <f t="shared" si="60"/>
        <v>6.2004542490015524</v>
      </c>
      <c r="AV31" s="9">
        <f t="shared" si="60"/>
        <v>4.111900583639172</v>
      </c>
      <c r="AW31" s="9">
        <f t="shared" si="60"/>
        <v>3.3730362171957573</v>
      </c>
      <c r="AX31" s="9">
        <f t="shared" si="60"/>
        <v>4.3521471950273893</v>
      </c>
      <c r="AY31" s="9">
        <f t="shared" si="60"/>
        <v>4.4547580471830939</v>
      </c>
      <c r="AZ31" s="9">
        <f t="shared" si="60"/>
        <v>4.1735247734323577</v>
      </c>
      <c r="BA31" s="9">
        <f t="shared" si="60"/>
        <v>4.6731070955865484</v>
      </c>
      <c r="BB31" s="9">
        <f t="shared" si="60"/>
        <v>3.7797479372208453</v>
      </c>
      <c r="BC31" s="9">
        <f t="shared" si="60"/>
        <v>3.6481136555829519</v>
      </c>
      <c r="BD31" s="9">
        <f t="shared" si="60"/>
        <v>3.6671140617263731</v>
      </c>
      <c r="BE31" s="9">
        <f t="shared" si="60"/>
        <v>4.0646899903461042</v>
      </c>
      <c r="BG31" s="18">
        <f t="shared" si="35"/>
        <v>2.8680284882689477</v>
      </c>
      <c r="BH31" s="18">
        <f t="shared" si="18"/>
        <v>4.1019086083608158</v>
      </c>
      <c r="BI31" s="18">
        <f t="shared" si="19"/>
        <v>1.601476404921609</v>
      </c>
      <c r="BJ31" s="18">
        <f t="shared" si="20"/>
        <v>5.0577423478665118</v>
      </c>
      <c r="BK31" s="18">
        <f t="shared" si="21"/>
        <v>4.1587527473687658</v>
      </c>
      <c r="BL31" s="18">
        <f t="shared" si="22"/>
        <v>2.6870346768136599</v>
      </c>
      <c r="BM31" s="18">
        <f t="shared" si="23"/>
        <v>3.499930804082485</v>
      </c>
      <c r="BN31" s="18">
        <f t="shared" si="24"/>
        <v>5.3684865644424207</v>
      </c>
      <c r="BO31" s="18">
        <f t="shared" si="25"/>
        <v>5.0228584853373448</v>
      </c>
      <c r="BP31" s="18">
        <f t="shared" si="26"/>
        <v>4.3051563636717916</v>
      </c>
      <c r="BQ31" s="18">
        <f t="shared" si="27"/>
        <v>4.6427339600697337</v>
      </c>
      <c r="BR31" s="18">
        <f t="shared" si="28"/>
        <v>4.5590613622601417</v>
      </c>
      <c r="BS31" s="18">
        <f t="shared" si="29"/>
        <v>4.2645281504757548</v>
      </c>
      <c r="BT31" s="18">
        <f t="shared" si="30"/>
        <v>4.4920819864996631</v>
      </c>
      <c r="BU31" s="18">
        <f t="shared" si="31"/>
        <v>4.1948258924529469</v>
      </c>
      <c r="BV31" s="18">
        <f t="shared" si="32"/>
        <v>3.1856863317575979</v>
      </c>
      <c r="BW31" s="18">
        <f t="shared" si="33"/>
        <v>3.2481277748107829</v>
      </c>
      <c r="BX31" s="18">
        <f t="shared" si="34"/>
        <v>4.0915004996460169</v>
      </c>
    </row>
    <row r="32" spans="1:76" x14ac:dyDescent="0.25">
      <c r="A32" s="4">
        <v>200702</v>
      </c>
      <c r="B32" s="19">
        <v>103.79552523334415</v>
      </c>
      <c r="C32" s="19">
        <v>101.13764516307837</v>
      </c>
      <c r="D32" s="19">
        <v>103.46584995869702</v>
      </c>
      <c r="E32" s="19">
        <v>102.81771643844358</v>
      </c>
      <c r="F32" s="19">
        <v>103.12395439940006</v>
      </c>
      <c r="G32" s="19">
        <v>103.37533741439479</v>
      </c>
      <c r="H32" s="19">
        <v>101.76197265780262</v>
      </c>
      <c r="I32" s="19">
        <v>99.478960522592288</v>
      </c>
      <c r="J32" s="19">
        <v>102.68519487555342</v>
      </c>
      <c r="K32" s="19">
        <v>105.13635918120879</v>
      </c>
      <c r="L32" s="19">
        <v>99.162458076495369</v>
      </c>
      <c r="M32" s="19">
        <v>100.74377898520389</v>
      </c>
      <c r="N32" s="19">
        <v>100.12444572206299</v>
      </c>
      <c r="O32" s="19">
        <v>102.07211527778196</v>
      </c>
      <c r="P32" s="19">
        <v>100.75530444845297</v>
      </c>
      <c r="Q32" s="19">
        <v>101.47942880662724</v>
      </c>
      <c r="R32" s="19">
        <v>101.4172047095272</v>
      </c>
      <c r="S32" s="19">
        <v>102.11513695211897</v>
      </c>
      <c r="U32" s="9">
        <f t="shared" si="0"/>
        <v>0.8195247647601045</v>
      </c>
      <c r="V32" s="9">
        <f t="shared" si="1"/>
        <v>1.2007055952377055</v>
      </c>
      <c r="W32" s="9">
        <f t="shared" si="2"/>
        <v>0.86229036139331416</v>
      </c>
      <c r="X32" s="9">
        <f t="shared" si="3"/>
        <v>0.54429239249467187</v>
      </c>
      <c r="Y32" s="9">
        <f t="shared" si="4"/>
        <v>0.61811171843992874</v>
      </c>
      <c r="Z32" s="9">
        <f t="shared" si="5"/>
        <v>0.53798632323800444</v>
      </c>
      <c r="AA32" s="9">
        <f t="shared" si="6"/>
        <v>0.75335285190691881</v>
      </c>
      <c r="AB32" s="9">
        <f t="shared" si="7"/>
        <v>1.4183909167643005</v>
      </c>
      <c r="AC32" s="9">
        <f t="shared" si="8"/>
        <v>0.51679486385909357</v>
      </c>
      <c r="AD32" s="9">
        <f t="shared" si="9"/>
        <v>0.72444750268800817</v>
      </c>
      <c r="AE32" s="9">
        <f t="shared" si="10"/>
        <v>0.88679660041799391</v>
      </c>
      <c r="AF32" s="9">
        <f t="shared" si="11"/>
        <v>1.0127820476540039</v>
      </c>
      <c r="AG32" s="9">
        <f t="shared" si="12"/>
        <v>1.0811525109797548</v>
      </c>
      <c r="AH32" s="9">
        <f t="shared" si="13"/>
        <v>0.90633937174107171</v>
      </c>
      <c r="AI32" s="9">
        <f t="shared" si="14"/>
        <v>0.57429352507161191</v>
      </c>
      <c r="AJ32" s="9">
        <f t="shared" si="15"/>
        <v>0.63496914116540903</v>
      </c>
      <c r="AK32" s="9">
        <f t="shared" si="16"/>
        <v>1.0239898648037205</v>
      </c>
      <c r="AL32" s="9">
        <f t="shared" si="17"/>
        <v>0.81092933034605519</v>
      </c>
      <c r="AM32" s="9"/>
      <c r="AN32" s="9">
        <f t="shared" ref="AN32:BE32" si="61">(B32/B28-1)*100</f>
        <v>3.8847916434194385</v>
      </c>
      <c r="AO32" s="9">
        <f t="shared" si="61"/>
        <v>5.1602906312009145</v>
      </c>
      <c r="AP32" s="9">
        <f t="shared" si="61"/>
        <v>3.0322465516601005</v>
      </c>
      <c r="AQ32" s="9">
        <f t="shared" si="61"/>
        <v>3.6574230239140082</v>
      </c>
      <c r="AR32" s="9">
        <f t="shared" si="61"/>
        <v>3.0835636013000212</v>
      </c>
      <c r="AS32" s="9">
        <f t="shared" si="61"/>
        <v>3.0138044583144952</v>
      </c>
      <c r="AT32" s="9">
        <f t="shared" si="61"/>
        <v>3.424608297488918</v>
      </c>
      <c r="AU32" s="9">
        <f t="shared" si="61"/>
        <v>5.8735864267692062</v>
      </c>
      <c r="AV32" s="9">
        <f t="shared" si="61"/>
        <v>3.6545626353104099</v>
      </c>
      <c r="AW32" s="9">
        <f t="shared" si="61"/>
        <v>3.1770740004573028</v>
      </c>
      <c r="AX32" s="9">
        <f t="shared" si="61"/>
        <v>4.0135663371616115</v>
      </c>
      <c r="AY32" s="9">
        <f t="shared" si="61"/>
        <v>4.2829880237201134</v>
      </c>
      <c r="AZ32" s="9">
        <f t="shared" si="61"/>
        <v>4.1242878350037593</v>
      </c>
      <c r="BA32" s="9">
        <f t="shared" si="61"/>
        <v>4.4775964944091973</v>
      </c>
      <c r="BB32" s="9">
        <f t="shared" si="61"/>
        <v>3.3576837919973457</v>
      </c>
      <c r="BC32" s="9">
        <f t="shared" si="61"/>
        <v>3.3532364586227548</v>
      </c>
      <c r="BD32" s="9">
        <f t="shared" si="61"/>
        <v>3.9994399177361251</v>
      </c>
      <c r="BE32" s="9">
        <f t="shared" si="61"/>
        <v>3.8244062303873338</v>
      </c>
      <c r="BG32" s="18">
        <f t="shared" si="35"/>
        <v>3.278099059040418</v>
      </c>
      <c r="BH32" s="18">
        <f t="shared" si="18"/>
        <v>4.8028223809508219</v>
      </c>
      <c r="BI32" s="18">
        <f t="shared" si="19"/>
        <v>3.4491614455732567</v>
      </c>
      <c r="BJ32" s="18">
        <f t="shared" si="20"/>
        <v>2.1771695699786875</v>
      </c>
      <c r="BK32" s="18">
        <f t="shared" si="21"/>
        <v>2.4724468737597149</v>
      </c>
      <c r="BL32" s="18">
        <f t="shared" si="22"/>
        <v>2.1519452929520178</v>
      </c>
      <c r="BM32" s="18">
        <f t="shared" si="23"/>
        <v>3.0134114076276752</v>
      </c>
      <c r="BN32" s="18">
        <f t="shared" si="24"/>
        <v>5.6735636670572021</v>
      </c>
      <c r="BO32" s="18">
        <f t="shared" si="25"/>
        <v>2.0671794554363743</v>
      </c>
      <c r="BP32" s="18">
        <f t="shared" si="26"/>
        <v>2.8977900107520327</v>
      </c>
      <c r="BQ32" s="18">
        <f t="shared" si="27"/>
        <v>3.5471864016719756</v>
      </c>
      <c r="BR32" s="18">
        <f t="shared" si="28"/>
        <v>4.0511281906160157</v>
      </c>
      <c r="BS32" s="18">
        <f t="shared" si="29"/>
        <v>4.3246100439190194</v>
      </c>
      <c r="BT32" s="18">
        <f t="shared" si="30"/>
        <v>3.6253574869642868</v>
      </c>
      <c r="BU32" s="18">
        <f t="shared" si="31"/>
        <v>2.2971741002864476</v>
      </c>
      <c r="BV32" s="18">
        <f t="shared" si="32"/>
        <v>2.5398765646616361</v>
      </c>
      <c r="BW32" s="18">
        <f t="shared" si="33"/>
        <v>4.0959594592148818</v>
      </c>
      <c r="BX32" s="18">
        <f t="shared" si="34"/>
        <v>3.2437173213842208</v>
      </c>
    </row>
    <row r="33" spans="1:76" x14ac:dyDescent="0.25">
      <c r="A33" s="4">
        <v>200703</v>
      </c>
      <c r="B33" s="19">
        <v>104.91187349200752</v>
      </c>
      <c r="C33" s="19">
        <v>101.90770947867513</v>
      </c>
      <c r="D33" s="19">
        <v>104.35076225592428</v>
      </c>
      <c r="E33" s="19">
        <v>103.12015105316593</v>
      </c>
      <c r="F33" s="19">
        <v>103.74042217281171</v>
      </c>
      <c r="G33" s="19">
        <v>104.07813275121549</v>
      </c>
      <c r="H33" s="19">
        <v>102.70029937979659</v>
      </c>
      <c r="I33" s="19">
        <v>101.18929351110853</v>
      </c>
      <c r="J33" s="19">
        <v>103.0674460403547</v>
      </c>
      <c r="K33" s="19">
        <v>105.80942300727212</v>
      </c>
      <c r="L33" s="19">
        <v>100.49361559496532</v>
      </c>
      <c r="M33" s="19">
        <v>101.80093535575558</v>
      </c>
      <c r="N33" s="19">
        <v>101.07842760676542</v>
      </c>
      <c r="O33" s="19">
        <v>103.02502735977758</v>
      </c>
      <c r="P33" s="19">
        <v>101.79270045602523</v>
      </c>
      <c r="Q33" s="19">
        <v>102.1732534783694</v>
      </c>
      <c r="R33" s="19">
        <v>102.72719386298951</v>
      </c>
      <c r="S33" s="19">
        <v>102.94357970550129</v>
      </c>
      <c r="U33" s="9">
        <f t="shared" si="0"/>
        <v>1.0755263833905016</v>
      </c>
      <c r="V33" s="9">
        <f t="shared" si="1"/>
        <v>0.76140225961862651</v>
      </c>
      <c r="W33" s="9">
        <f t="shared" si="2"/>
        <v>0.85526992488875742</v>
      </c>
      <c r="X33" s="9">
        <f t="shared" si="3"/>
        <v>0.29414640316720586</v>
      </c>
      <c r="Y33" s="9">
        <f t="shared" si="4"/>
        <v>0.59779299291031762</v>
      </c>
      <c r="Z33" s="9">
        <f t="shared" si="5"/>
        <v>0.67984816726975872</v>
      </c>
      <c r="AA33" s="9">
        <f t="shared" si="6"/>
        <v>0.92207992581796461</v>
      </c>
      <c r="AB33" s="9">
        <f t="shared" si="7"/>
        <v>1.7192911742657468</v>
      </c>
      <c r="AC33" s="9">
        <f t="shared" si="8"/>
        <v>0.37225538235043931</v>
      </c>
      <c r="AD33" s="9">
        <f t="shared" si="9"/>
        <v>0.64018178992033548</v>
      </c>
      <c r="AE33" s="9">
        <f t="shared" si="10"/>
        <v>1.3424006870050409</v>
      </c>
      <c r="AF33" s="9">
        <f t="shared" si="11"/>
        <v>1.0493515145058918</v>
      </c>
      <c r="AG33" s="9">
        <f t="shared" si="12"/>
        <v>0.95279617062811184</v>
      </c>
      <c r="AH33" s="9">
        <f t="shared" si="13"/>
        <v>0.93356748745956342</v>
      </c>
      <c r="AI33" s="9">
        <f t="shared" si="14"/>
        <v>1.029619247593061</v>
      </c>
      <c r="AJ33" s="9">
        <f t="shared" si="15"/>
        <v>0.68370967387318959</v>
      </c>
      <c r="AK33" s="9">
        <f t="shared" si="16"/>
        <v>1.291683356107387</v>
      </c>
      <c r="AL33" s="9">
        <f t="shared" si="17"/>
        <v>0.81128300672090869</v>
      </c>
      <c r="AM33" s="9"/>
      <c r="AN33" s="9">
        <f t="shared" ref="AN33:BE33" si="62">(B33/B29-1)*100</f>
        <v>3.7098312978000703</v>
      </c>
      <c r="AO33" s="9">
        <f t="shared" si="62"/>
        <v>4.613555773965361</v>
      </c>
      <c r="AP33" s="9">
        <f t="shared" si="62"/>
        <v>3.2104577873985018</v>
      </c>
      <c r="AQ33" s="9">
        <f t="shared" si="62"/>
        <v>2.8732397279406019</v>
      </c>
      <c r="AR33" s="9">
        <f t="shared" si="62"/>
        <v>3.2038894676796881</v>
      </c>
      <c r="AS33" s="9">
        <f t="shared" si="62"/>
        <v>2.8647304294630249</v>
      </c>
      <c r="AT33" s="9">
        <f t="shared" si="62"/>
        <v>3.2889257880101663</v>
      </c>
      <c r="AU33" s="9">
        <f t="shared" si="62"/>
        <v>5.9318139363308875</v>
      </c>
      <c r="AV33" s="9">
        <f t="shared" si="62"/>
        <v>3.130383540703896</v>
      </c>
      <c r="AW33" s="9">
        <f t="shared" si="62"/>
        <v>3.1401945918651641</v>
      </c>
      <c r="AX33" s="9">
        <f t="shared" si="62"/>
        <v>4.4683885801655832</v>
      </c>
      <c r="AY33" s="9">
        <f t="shared" si="62"/>
        <v>4.2263765165696743</v>
      </c>
      <c r="AZ33" s="9">
        <f t="shared" si="62"/>
        <v>4.1079258097937998</v>
      </c>
      <c r="BA33" s="9">
        <f t="shared" si="62"/>
        <v>4.3203360680530878</v>
      </c>
      <c r="BB33" s="9">
        <f t="shared" si="62"/>
        <v>3.5627688831166848</v>
      </c>
      <c r="BC33" s="9">
        <f t="shared" si="62"/>
        <v>2.9503144664904779</v>
      </c>
      <c r="BD33" s="9">
        <f t="shared" si="62"/>
        <v>4.4366831888173364</v>
      </c>
      <c r="BE33" s="9">
        <f t="shared" si="62"/>
        <v>3.6434605100722273</v>
      </c>
      <c r="BG33" s="18">
        <f t="shared" si="35"/>
        <v>4.3021055335620062</v>
      </c>
      <c r="BH33" s="18">
        <f t="shared" si="18"/>
        <v>3.045609038474506</v>
      </c>
      <c r="BI33" s="18">
        <f t="shared" si="19"/>
        <v>3.4210796995550297</v>
      </c>
      <c r="BJ33" s="18">
        <f t="shared" si="20"/>
        <v>1.1765856126688234</v>
      </c>
      <c r="BK33" s="18">
        <f t="shared" si="21"/>
        <v>2.3911719716412705</v>
      </c>
      <c r="BL33" s="18">
        <f t="shared" si="22"/>
        <v>2.7193926690790349</v>
      </c>
      <c r="BM33" s="18">
        <f t="shared" si="23"/>
        <v>3.6883197032718584</v>
      </c>
      <c r="BN33" s="18">
        <f t="shared" si="24"/>
        <v>6.8771646970629874</v>
      </c>
      <c r="BO33" s="18">
        <f t="shared" si="25"/>
        <v>1.4890215294017572</v>
      </c>
      <c r="BP33" s="18">
        <f t="shared" si="26"/>
        <v>2.5607271596813419</v>
      </c>
      <c r="BQ33" s="18">
        <f t="shared" si="27"/>
        <v>5.3696027480201636</v>
      </c>
      <c r="BR33" s="18">
        <f t="shared" si="28"/>
        <v>4.1974060580235673</v>
      </c>
      <c r="BS33" s="18">
        <f t="shared" si="29"/>
        <v>3.8111846825124474</v>
      </c>
      <c r="BT33" s="18">
        <f t="shared" si="30"/>
        <v>3.7342699498382537</v>
      </c>
      <c r="BU33" s="18">
        <f t="shared" si="31"/>
        <v>4.118476990372244</v>
      </c>
      <c r="BV33" s="18">
        <f t="shared" si="32"/>
        <v>2.7348386954927584</v>
      </c>
      <c r="BW33" s="18">
        <f t="shared" si="33"/>
        <v>5.1667334244295482</v>
      </c>
      <c r="BX33" s="18">
        <f t="shared" si="34"/>
        <v>3.2451320268836348</v>
      </c>
    </row>
    <row r="34" spans="1:76" x14ac:dyDescent="0.25">
      <c r="A34" s="4">
        <v>200704</v>
      </c>
      <c r="B34" s="19">
        <v>105.57778721580824</v>
      </c>
      <c r="C34" s="19">
        <v>103.08495329429796</v>
      </c>
      <c r="D34" s="19">
        <v>104.95554268652479</v>
      </c>
      <c r="E34" s="19">
        <v>104.41399545574087</v>
      </c>
      <c r="F34" s="19">
        <v>104.44050516232355</v>
      </c>
      <c r="G34" s="19">
        <v>104.8099350450665</v>
      </c>
      <c r="H34" s="19">
        <v>103.38101262667961</v>
      </c>
      <c r="I34" s="19">
        <v>102.15886672929527</v>
      </c>
      <c r="J34" s="19">
        <v>103.95479395140906</v>
      </c>
      <c r="K34" s="19">
        <v>107.18461996467887</v>
      </c>
      <c r="L34" s="19">
        <v>101.09473317133342</v>
      </c>
      <c r="M34" s="19">
        <v>102.82048582767688</v>
      </c>
      <c r="N34" s="19">
        <v>101.88540481449121</v>
      </c>
      <c r="O34" s="19">
        <v>104.28110068122213</v>
      </c>
      <c r="P34" s="19">
        <v>102.75607349118121</v>
      </c>
      <c r="Q34" s="19">
        <v>102.80506911603126</v>
      </c>
      <c r="R34" s="19">
        <v>104.02463912373526</v>
      </c>
      <c r="S34" s="19">
        <v>103.82937376254681</v>
      </c>
      <c r="U34" s="9">
        <f t="shared" si="0"/>
        <v>0.63473628068557719</v>
      </c>
      <c r="V34" s="9">
        <f t="shared" si="1"/>
        <v>1.1552058442341639</v>
      </c>
      <c r="W34" s="9">
        <f t="shared" si="2"/>
        <v>0.57956493802822084</v>
      </c>
      <c r="X34" s="9">
        <f t="shared" si="3"/>
        <v>1.2546959923554368</v>
      </c>
      <c r="Y34" s="9">
        <f t="shared" si="4"/>
        <v>0.67484108397557474</v>
      </c>
      <c r="Z34" s="9">
        <f t="shared" si="5"/>
        <v>0.70312780841319533</v>
      </c>
      <c r="AA34" s="9">
        <f t="shared" si="6"/>
        <v>0.66281525077709347</v>
      </c>
      <c r="AB34" s="9">
        <f t="shared" si="7"/>
        <v>0.9581776732933589</v>
      </c>
      <c r="AC34" s="9">
        <f t="shared" si="8"/>
        <v>0.86093906965243328</v>
      </c>
      <c r="AD34" s="9">
        <f t="shared" si="9"/>
        <v>1.2996923320451659</v>
      </c>
      <c r="AE34" s="9">
        <f t="shared" si="10"/>
        <v>0.59816494093603012</v>
      </c>
      <c r="AF34" s="9">
        <f t="shared" si="11"/>
        <v>1.0015138548171043</v>
      </c>
      <c r="AG34" s="9">
        <f t="shared" si="12"/>
        <v>0.79836739335246154</v>
      </c>
      <c r="AH34" s="9">
        <f t="shared" si="13"/>
        <v>1.2191924172542778</v>
      </c>
      <c r="AI34" s="9">
        <f t="shared" si="14"/>
        <v>0.94640679620456858</v>
      </c>
      <c r="AJ34" s="9">
        <f t="shared" si="15"/>
        <v>0.61837674357274608</v>
      </c>
      <c r="AK34" s="9">
        <f t="shared" si="16"/>
        <v>1.2630007809579569</v>
      </c>
      <c r="AL34" s="9">
        <f t="shared" si="17"/>
        <v>0.86046556723553547</v>
      </c>
      <c r="AM34" s="9"/>
      <c r="AN34" s="9">
        <f t="shared" ref="AN34:BE34" si="63">(B34/B30-1)*100</f>
        <v>3.2859818815137665</v>
      </c>
      <c r="AO34" s="9">
        <f t="shared" si="63"/>
        <v>4.2069996590718972</v>
      </c>
      <c r="AP34" s="9">
        <f t="shared" si="63"/>
        <v>2.7241328871229875</v>
      </c>
      <c r="AQ34" s="9">
        <f t="shared" si="63"/>
        <v>3.3963311931279661</v>
      </c>
      <c r="AR34" s="9">
        <f t="shared" si="63"/>
        <v>2.9621412183482576</v>
      </c>
      <c r="AS34" s="9">
        <f t="shared" si="63"/>
        <v>2.6179536033585915</v>
      </c>
      <c r="AT34" s="9">
        <f t="shared" si="63"/>
        <v>3.2519459279391594</v>
      </c>
      <c r="AU34" s="9">
        <f t="shared" si="63"/>
        <v>5.548371261164986</v>
      </c>
      <c r="AV34" s="9">
        <f t="shared" si="63"/>
        <v>3.0373938292854508</v>
      </c>
      <c r="AW34" s="9">
        <f t="shared" si="63"/>
        <v>3.7919620138418875</v>
      </c>
      <c r="AX34" s="9">
        <f t="shared" si="63"/>
        <v>4.0464660602152369</v>
      </c>
      <c r="AY34" s="9">
        <f t="shared" si="63"/>
        <v>4.2700755173486371</v>
      </c>
      <c r="AZ34" s="9">
        <f t="shared" si="63"/>
        <v>3.9555499692978557</v>
      </c>
      <c r="BA34" s="9">
        <f t="shared" si="63"/>
        <v>4.2478186355132896</v>
      </c>
      <c r="BB34" s="9">
        <f t="shared" si="63"/>
        <v>3.6471417320068422</v>
      </c>
      <c r="BC34" s="9">
        <f t="shared" si="63"/>
        <v>2.7615265971672853</v>
      </c>
      <c r="BD34" s="9">
        <f t="shared" si="63"/>
        <v>4.4627529089087847</v>
      </c>
      <c r="BE34" s="9">
        <f t="shared" si="63"/>
        <v>3.5517524959431057</v>
      </c>
      <c r="BG34" s="18">
        <f t="shared" si="35"/>
        <v>2.5389451227423088</v>
      </c>
      <c r="BH34" s="18">
        <f t="shared" si="18"/>
        <v>4.6208233769366558</v>
      </c>
      <c r="BI34" s="18">
        <f t="shared" si="19"/>
        <v>2.3182597521128834</v>
      </c>
      <c r="BJ34" s="18">
        <f t="shared" si="20"/>
        <v>5.0187839694217473</v>
      </c>
      <c r="BK34" s="18">
        <f t="shared" si="21"/>
        <v>2.699364335902299</v>
      </c>
      <c r="BL34" s="18">
        <f t="shared" si="22"/>
        <v>2.8125112336527813</v>
      </c>
      <c r="BM34" s="18">
        <f t="shared" si="23"/>
        <v>2.6512610031083739</v>
      </c>
      <c r="BN34" s="18">
        <f t="shared" si="24"/>
        <v>3.8327106931734356</v>
      </c>
      <c r="BO34" s="18">
        <f t="shared" si="25"/>
        <v>3.4437562786097331</v>
      </c>
      <c r="BP34" s="18">
        <f t="shared" si="26"/>
        <v>5.1987693281806635</v>
      </c>
      <c r="BQ34" s="18">
        <f t="shared" si="27"/>
        <v>2.3926597637441205</v>
      </c>
      <c r="BR34" s="18">
        <f t="shared" si="28"/>
        <v>4.0060554192684172</v>
      </c>
      <c r="BS34" s="18">
        <f t="shared" si="29"/>
        <v>3.1934695734098462</v>
      </c>
      <c r="BT34" s="18">
        <f t="shared" si="30"/>
        <v>4.8767696690171114</v>
      </c>
      <c r="BU34" s="18">
        <f t="shared" si="31"/>
        <v>3.7856271848182743</v>
      </c>
      <c r="BV34" s="18">
        <f t="shared" si="32"/>
        <v>2.4735069742909843</v>
      </c>
      <c r="BW34" s="18">
        <f t="shared" si="33"/>
        <v>5.0520031238318275</v>
      </c>
      <c r="BX34" s="18">
        <f t="shared" si="34"/>
        <v>3.4418622689421419</v>
      </c>
    </row>
    <row r="35" spans="1:76" x14ac:dyDescent="0.25">
      <c r="A35" s="4">
        <v>200801</v>
      </c>
      <c r="B35" s="19">
        <v>105.7310981416352</v>
      </c>
      <c r="C35" s="19">
        <v>103.73785915648114</v>
      </c>
      <c r="D35" s="19">
        <v>105.65345192993337</v>
      </c>
      <c r="E35" s="19">
        <v>105.36210029492693</v>
      </c>
      <c r="F35" s="19">
        <v>104.49884303601593</v>
      </c>
      <c r="G35" s="19">
        <v>105.23957767710749</v>
      </c>
      <c r="H35" s="19">
        <v>103.30218891024488</v>
      </c>
      <c r="I35" s="19">
        <v>103.28202566140163</v>
      </c>
      <c r="J35" s="19">
        <v>104.38398162701574</v>
      </c>
      <c r="K35" s="19">
        <v>107.79779681855329</v>
      </c>
      <c r="L35" s="19">
        <v>101.59732342751407</v>
      </c>
      <c r="M35" s="19">
        <v>103.68280336446009</v>
      </c>
      <c r="N35" s="19">
        <v>102.24208693732849</v>
      </c>
      <c r="O35" s="19">
        <v>105.45070004678267</v>
      </c>
      <c r="P35" s="19">
        <v>103.74820976424078</v>
      </c>
      <c r="Q35" s="19">
        <v>103.39659388809199</v>
      </c>
      <c r="R35" s="19">
        <v>104.99130750495986</v>
      </c>
      <c r="S35" s="19">
        <v>104.30300565953048</v>
      </c>
      <c r="U35" s="9">
        <f t="shared" si="0"/>
        <v>0.14521134593736829</v>
      </c>
      <c r="V35" s="9">
        <f t="shared" si="1"/>
        <v>0.63336679245435956</v>
      </c>
      <c r="W35" s="9">
        <f t="shared" si="2"/>
        <v>0.66495701469817536</v>
      </c>
      <c r="X35" s="9">
        <f t="shared" si="3"/>
        <v>0.90802467145119081</v>
      </c>
      <c r="Y35" s="9">
        <f t="shared" si="4"/>
        <v>5.5857517733870488E-2</v>
      </c>
      <c r="Z35" s="9">
        <f t="shared" si="5"/>
        <v>0.40992548259499717</v>
      </c>
      <c r="AA35" s="9">
        <f t="shared" si="6"/>
        <v>-7.6245835121935279E-2</v>
      </c>
      <c r="AB35" s="9">
        <f t="shared" si="7"/>
        <v>1.0994238366822895</v>
      </c>
      <c r="AC35" s="9">
        <f t="shared" si="8"/>
        <v>0.41285991659729682</v>
      </c>
      <c r="AD35" s="9">
        <f t="shared" si="9"/>
        <v>0.57207540977100013</v>
      </c>
      <c r="AE35" s="9">
        <f t="shared" si="10"/>
        <v>0.49714781414860187</v>
      </c>
      <c r="AF35" s="9">
        <f t="shared" si="11"/>
        <v>0.83866316118017536</v>
      </c>
      <c r="AG35" s="9">
        <f t="shared" si="12"/>
        <v>0.35008166624721504</v>
      </c>
      <c r="AH35" s="9">
        <f t="shared" si="13"/>
        <v>1.1215832571003448</v>
      </c>
      <c r="AI35" s="9">
        <f t="shared" si="14"/>
        <v>0.96552567585672655</v>
      </c>
      <c r="AJ35" s="9">
        <f t="shared" si="15"/>
        <v>0.57538482989889506</v>
      </c>
      <c r="AK35" s="9">
        <f t="shared" si="16"/>
        <v>0.92926867073748198</v>
      </c>
      <c r="AL35" s="9">
        <f t="shared" si="17"/>
        <v>0.45616368453387235</v>
      </c>
      <c r="AM35" s="9"/>
      <c r="AN35" s="9">
        <f t="shared" ref="AN35:BE35" si="64">(B35/B31-1)*100</f>
        <v>2.6996013896699367</v>
      </c>
      <c r="AO35" s="9">
        <f t="shared" si="64"/>
        <v>3.8025408506133562</v>
      </c>
      <c r="AP35" s="9">
        <f t="shared" si="64"/>
        <v>2.9948446805824869</v>
      </c>
      <c r="AQ35" s="9">
        <f t="shared" si="64"/>
        <v>3.032416845036523</v>
      </c>
      <c r="AR35" s="9">
        <f t="shared" si="64"/>
        <v>1.959591486599721</v>
      </c>
      <c r="AS35" s="9">
        <f t="shared" si="64"/>
        <v>2.3510586354908991</v>
      </c>
      <c r="AT35" s="9">
        <f t="shared" si="64"/>
        <v>2.2783031599398651</v>
      </c>
      <c r="AU35" s="9">
        <f t="shared" si="64"/>
        <v>5.2956001769283167</v>
      </c>
      <c r="AV35" s="9">
        <f t="shared" si="64"/>
        <v>2.1797083892326707</v>
      </c>
      <c r="AW35" s="9">
        <f t="shared" si="64"/>
        <v>3.2742013430540062</v>
      </c>
      <c r="AX35" s="9">
        <f t="shared" si="64"/>
        <v>3.3640018874040667</v>
      </c>
      <c r="AY35" s="9">
        <f t="shared" si="64"/>
        <v>3.9596541229823368</v>
      </c>
      <c r="AZ35" s="9">
        <f t="shared" si="64"/>
        <v>3.2190281626261585</v>
      </c>
      <c r="BA35" s="9">
        <f t="shared" si="64"/>
        <v>4.2463369839115472</v>
      </c>
      <c r="BB35" s="9">
        <f t="shared" si="64"/>
        <v>3.5618219670782381</v>
      </c>
      <c r="BC35" s="9">
        <f t="shared" si="64"/>
        <v>2.5361805598793197</v>
      </c>
      <c r="BD35" s="9">
        <f t="shared" si="64"/>
        <v>4.5842351468119436</v>
      </c>
      <c r="BE35" s="9">
        <f t="shared" si="64"/>
        <v>2.9708547266206198</v>
      </c>
      <c r="BG35" s="18">
        <f t="shared" si="35"/>
        <v>0.58084538374947314</v>
      </c>
      <c r="BH35" s="18">
        <f t="shared" si="18"/>
        <v>2.5334671698174382</v>
      </c>
      <c r="BI35" s="18">
        <f t="shared" si="19"/>
        <v>2.6598280587927015</v>
      </c>
      <c r="BJ35" s="18">
        <f t="shared" si="20"/>
        <v>3.6320986858047632</v>
      </c>
      <c r="BK35" s="18">
        <f t="shared" si="21"/>
        <v>0.22343007093548195</v>
      </c>
      <c r="BL35" s="18">
        <f t="shared" si="22"/>
        <v>1.6397019303799887</v>
      </c>
      <c r="BM35" s="18">
        <f t="shared" si="23"/>
        <v>-0.30498334048774112</v>
      </c>
      <c r="BN35" s="18">
        <f t="shared" si="24"/>
        <v>4.397695346729158</v>
      </c>
      <c r="BO35" s="18">
        <f t="shared" si="25"/>
        <v>1.6514396663891873</v>
      </c>
      <c r="BP35" s="18">
        <f t="shared" si="26"/>
        <v>2.2883016390840005</v>
      </c>
      <c r="BQ35" s="18">
        <f t="shared" si="27"/>
        <v>1.9885912565944075</v>
      </c>
      <c r="BR35" s="18">
        <f t="shared" si="28"/>
        <v>3.3546526447207015</v>
      </c>
      <c r="BS35" s="18">
        <f t="shared" si="29"/>
        <v>1.4003266649888602</v>
      </c>
      <c r="BT35" s="18">
        <f t="shared" si="30"/>
        <v>4.4863330284013792</v>
      </c>
      <c r="BU35" s="18">
        <f t="shared" si="31"/>
        <v>3.8621027034269062</v>
      </c>
      <c r="BV35" s="18">
        <f t="shared" si="32"/>
        <v>2.3015393195955802</v>
      </c>
      <c r="BW35" s="18">
        <f t="shared" si="33"/>
        <v>3.7170746829499279</v>
      </c>
      <c r="BX35" s="18">
        <f t="shared" si="34"/>
        <v>1.8246547381354894</v>
      </c>
    </row>
    <row r="36" spans="1:76" x14ac:dyDescent="0.25">
      <c r="A36" s="4">
        <v>200802</v>
      </c>
      <c r="B36" s="19">
        <v>105.60548722882019</v>
      </c>
      <c r="C36" s="19">
        <v>103.85867212385065</v>
      </c>
      <c r="D36" s="19">
        <v>105.66772517156129</v>
      </c>
      <c r="E36" s="19">
        <v>105.39762131777867</v>
      </c>
      <c r="F36" s="19">
        <v>104.61606732192546</v>
      </c>
      <c r="G36" s="19">
        <v>105.40497875779931</v>
      </c>
      <c r="H36" s="19">
        <v>103.04619982737765</v>
      </c>
      <c r="I36" s="19">
        <v>103.58877177414986</v>
      </c>
      <c r="J36" s="19">
        <v>104.05353359012658</v>
      </c>
      <c r="K36" s="19">
        <v>107.61074408240913</v>
      </c>
      <c r="L36" s="19">
        <v>102.02537056539056</v>
      </c>
      <c r="M36" s="19">
        <v>103.93563773407321</v>
      </c>
      <c r="N36" s="19">
        <v>102.61849339458151</v>
      </c>
      <c r="O36" s="19">
        <v>105.60037753533749</v>
      </c>
      <c r="P36" s="19">
        <v>104.42811739286461</v>
      </c>
      <c r="Q36" s="19">
        <v>104.04877987432283</v>
      </c>
      <c r="R36" s="19">
        <v>104.97884207755177</v>
      </c>
      <c r="S36" s="19">
        <v>104.36119296977382</v>
      </c>
      <c r="U36" s="9">
        <f t="shared" ref="U36:U63" si="65">(B36/B35-1)*100</f>
        <v>-0.11880223985448746</v>
      </c>
      <c r="V36" s="9">
        <f t="shared" ref="V36:V63" si="66">(C36/C35-1)*100</f>
        <v>0.11645986176298528</v>
      </c>
      <c r="W36" s="9">
        <f t="shared" ref="W36:W63" si="67">(D36/D35-1)*100</f>
        <v>1.3509489152685461E-2</v>
      </c>
      <c r="X36" s="9">
        <f t="shared" ref="X36:X63" si="68">(E36/E35-1)*100</f>
        <v>3.3713282814518131E-2</v>
      </c>
      <c r="Y36" s="9">
        <f t="shared" ref="Y36:Y63" si="69">(F36/F35-1)*100</f>
        <v>0.11217759211852307</v>
      </c>
      <c r="Z36" s="9">
        <f t="shared" ref="Z36:Z63" si="70">(G36/G35-1)*100</f>
        <v>0.15716623379020689</v>
      </c>
      <c r="AA36" s="9">
        <f t="shared" ref="AA36:AA63" si="71">(H36/H35-1)*100</f>
        <v>-0.24780605867863459</v>
      </c>
      <c r="AB36" s="9">
        <f t="shared" ref="AB36:AB63" si="72">(I36/I35-1)*100</f>
        <v>0.29699854430997874</v>
      </c>
      <c r="AC36" s="9">
        <f t="shared" ref="AC36:AC63" si="73">(J36/J35-1)*100</f>
        <v>-0.31656968026945176</v>
      </c>
      <c r="AD36" s="9">
        <f t="shared" ref="AD36:AD63" si="74">(K36/K35-1)*100</f>
        <v>-0.17352185449487356</v>
      </c>
      <c r="AE36" s="9">
        <f t="shared" ref="AE36:AE63" si="75">(L36/L35-1)*100</f>
        <v>0.4213173373429413</v>
      </c>
      <c r="AF36" s="9">
        <f t="shared" ref="AF36:AF63" si="76">(M36/M35-1)*100</f>
        <v>0.24385371672905887</v>
      </c>
      <c r="AG36" s="9">
        <f t="shared" ref="AG36:AG63" si="77">(N36/N35-1)*100</f>
        <v>0.36815216563774733</v>
      </c>
      <c r="AH36" s="9">
        <f t="shared" ref="AH36:AH63" si="78">(O36/O35-1)*100</f>
        <v>0.14194072537063729</v>
      </c>
      <c r="AI36" s="9">
        <f t="shared" ref="AI36:AI63" si="79">(P36/P35-1)*100</f>
        <v>0.65534396224171676</v>
      </c>
      <c r="AJ36" s="9">
        <f t="shared" ref="AJ36:AJ63" si="80">(Q36/Q35-1)*100</f>
        <v>0.63076157705612701</v>
      </c>
      <c r="AK36" s="9">
        <f t="shared" ref="AK36:AK63" si="81">(R36/R35-1)*100</f>
        <v>-1.1872818525948681E-2</v>
      </c>
      <c r="AL36" s="9">
        <f t="shared" ref="AL36:AL63" si="82">(S36/S35-1)*100</f>
        <v>5.5786801037438494E-2</v>
      </c>
      <c r="AM36" s="9"/>
      <c r="AN36" s="9">
        <f t="shared" ref="AN36:BE36" si="83">(B36/B32-1)*100</f>
        <v>1.7437765177323872</v>
      </c>
      <c r="AO36" s="9">
        <f t="shared" si="83"/>
        <v>2.6904195330875957</v>
      </c>
      <c r="AP36" s="9">
        <f t="shared" si="83"/>
        <v>2.1281178415324842</v>
      </c>
      <c r="AQ36" s="9">
        <f t="shared" si="83"/>
        <v>2.5092026634142117</v>
      </c>
      <c r="AR36" s="9">
        <f t="shared" si="83"/>
        <v>1.4469120498874943</v>
      </c>
      <c r="AS36" s="9">
        <f t="shared" si="83"/>
        <v>1.9633709491736928</v>
      </c>
      <c r="AT36" s="9">
        <f t="shared" si="83"/>
        <v>1.2619912291731428</v>
      </c>
      <c r="AU36" s="9">
        <f t="shared" si="83"/>
        <v>4.1313371490489192</v>
      </c>
      <c r="AV36" s="9">
        <f t="shared" si="83"/>
        <v>1.332556963281295</v>
      </c>
      <c r="AW36" s="9">
        <f t="shared" si="83"/>
        <v>2.3535006542651837</v>
      </c>
      <c r="AX36" s="9">
        <f t="shared" si="83"/>
        <v>2.8870931040118952</v>
      </c>
      <c r="AY36" s="9">
        <f t="shared" si="83"/>
        <v>3.168293646536835</v>
      </c>
      <c r="AZ36" s="9">
        <f t="shared" si="83"/>
        <v>2.4909477945493697</v>
      </c>
      <c r="BA36" s="9">
        <f t="shared" si="83"/>
        <v>3.4566367591713165</v>
      </c>
      <c r="BB36" s="9">
        <f t="shared" si="83"/>
        <v>3.6452799825449134</v>
      </c>
      <c r="BC36" s="9">
        <f t="shared" si="83"/>
        <v>2.5318935058173953</v>
      </c>
      <c r="BD36" s="9">
        <f t="shared" si="83"/>
        <v>3.5118670231797378</v>
      </c>
      <c r="BE36" s="9">
        <f t="shared" si="83"/>
        <v>2.1995328848337214</v>
      </c>
      <c r="BG36" s="18">
        <f t="shared" si="35"/>
        <v>-0.47520895941794983</v>
      </c>
      <c r="BH36" s="18">
        <f t="shared" si="18"/>
        <v>0.46583944705194114</v>
      </c>
      <c r="BI36" s="18">
        <f t="shared" si="19"/>
        <v>5.4037956610741844E-2</v>
      </c>
      <c r="BJ36" s="18">
        <f t="shared" si="20"/>
        <v>0.13485313125807252</v>
      </c>
      <c r="BK36" s="18">
        <f t="shared" si="21"/>
        <v>0.44871036847409229</v>
      </c>
      <c r="BL36" s="18">
        <f t="shared" si="22"/>
        <v>0.62866493516082755</v>
      </c>
      <c r="BM36" s="18">
        <f t="shared" si="23"/>
        <v>-0.99122423471453835</v>
      </c>
      <c r="BN36" s="18">
        <f t="shared" si="24"/>
        <v>1.187994177239915</v>
      </c>
      <c r="BO36" s="18">
        <f t="shared" si="25"/>
        <v>-1.266278721077807</v>
      </c>
      <c r="BP36" s="18">
        <f t="shared" si="26"/>
        <v>-0.69408741797949425</v>
      </c>
      <c r="BQ36" s="18">
        <f t="shared" si="27"/>
        <v>1.6852693493717652</v>
      </c>
      <c r="BR36" s="18">
        <f t="shared" si="28"/>
        <v>0.97541486691623547</v>
      </c>
      <c r="BS36" s="18">
        <f t="shared" si="29"/>
        <v>1.4726086625509893</v>
      </c>
      <c r="BT36" s="18">
        <f t="shared" si="30"/>
        <v>0.56776290148254915</v>
      </c>
      <c r="BU36" s="18">
        <f t="shared" si="31"/>
        <v>2.621375848966867</v>
      </c>
      <c r="BV36" s="18">
        <f t="shared" si="32"/>
        <v>2.523046308224508</v>
      </c>
      <c r="BW36" s="18">
        <f t="shared" si="33"/>
        <v>-4.7491274103794723E-2</v>
      </c>
      <c r="BX36" s="18">
        <f t="shared" si="34"/>
        <v>0.22314720414975397</v>
      </c>
    </row>
    <row r="37" spans="1:76" x14ac:dyDescent="0.25">
      <c r="A37" s="4">
        <v>200803</v>
      </c>
      <c r="B37" s="19">
        <v>104.83022798095307</v>
      </c>
      <c r="C37" s="19">
        <v>103.42648742413417</v>
      </c>
      <c r="D37" s="19">
        <v>104.79049517783815</v>
      </c>
      <c r="E37" s="19">
        <v>104.1732912809891</v>
      </c>
      <c r="F37" s="19">
        <v>103.26921807561187</v>
      </c>
      <c r="G37" s="19">
        <v>104.20988746063082</v>
      </c>
      <c r="H37" s="19">
        <v>102.62955784544597</v>
      </c>
      <c r="I37" s="19">
        <v>103.09970971970682</v>
      </c>
      <c r="J37" s="19">
        <v>103.06259093081206</v>
      </c>
      <c r="K37" s="19">
        <v>106.31437493176536</v>
      </c>
      <c r="L37" s="19">
        <v>101.70293587494574</v>
      </c>
      <c r="M37" s="19">
        <v>103.26145182853432</v>
      </c>
      <c r="N37" s="19">
        <v>102.1504412788337</v>
      </c>
      <c r="O37" s="19">
        <v>104.38448719196333</v>
      </c>
      <c r="P37" s="19">
        <v>103.67997523667073</v>
      </c>
      <c r="Q37" s="19">
        <v>103.54574427952427</v>
      </c>
      <c r="R37" s="19">
        <v>104.12205217450233</v>
      </c>
      <c r="S37" s="19">
        <v>103.57271048977832</v>
      </c>
      <c r="U37" s="9">
        <f t="shared" si="65"/>
        <v>-0.73410886897130601</v>
      </c>
      <c r="V37" s="9">
        <f t="shared" si="66"/>
        <v>-0.41612769629975066</v>
      </c>
      <c r="W37" s="9">
        <f t="shared" si="67"/>
        <v>-0.83017779771341615</v>
      </c>
      <c r="X37" s="9">
        <f t="shared" si="68"/>
        <v>-1.1616296662883441</v>
      </c>
      <c r="Y37" s="9">
        <f t="shared" si="69"/>
        <v>-1.2874210250792939</v>
      </c>
      <c r="Z37" s="9">
        <f t="shared" si="70"/>
        <v>-1.1338091532797301</v>
      </c>
      <c r="AA37" s="9">
        <f t="shared" si="71"/>
        <v>-0.40432542163576501</v>
      </c>
      <c r="AB37" s="9">
        <f t="shared" si="72"/>
        <v>-0.47211878861670442</v>
      </c>
      <c r="AC37" s="9">
        <f t="shared" si="73"/>
        <v>-0.95233926722555484</v>
      </c>
      <c r="AD37" s="9">
        <f t="shared" si="74"/>
        <v>-1.2046837531863974</v>
      </c>
      <c r="AE37" s="9">
        <f t="shared" si="75"/>
        <v>-0.3160338341904545</v>
      </c>
      <c r="AF37" s="9">
        <f t="shared" si="76"/>
        <v>-0.64865711149417749</v>
      </c>
      <c r="AG37" s="9">
        <f t="shared" si="77"/>
        <v>-0.45610893345323644</v>
      </c>
      <c r="AH37" s="9">
        <f t="shared" si="78"/>
        <v>-1.1514071935654568</v>
      </c>
      <c r="AI37" s="9">
        <f t="shared" si="79"/>
        <v>-0.71641831230120356</v>
      </c>
      <c r="AJ37" s="9">
        <f t="shared" si="80"/>
        <v>-0.4834613105566099</v>
      </c>
      <c r="AK37" s="9">
        <f t="shared" si="81"/>
        <v>-0.81615484234099922</v>
      </c>
      <c r="AL37" s="9">
        <f t="shared" si="82"/>
        <v>-0.7555322601801584</v>
      </c>
      <c r="AM37" s="9"/>
      <c r="AN37" s="9">
        <f t="shared" ref="AN37:BE37" si="84">(B37/B33-1)*100</f>
        <v>-7.7822946380479152E-2</v>
      </c>
      <c r="AO37" s="9">
        <f t="shared" si="84"/>
        <v>1.490346464687109</v>
      </c>
      <c r="AP37" s="9">
        <f t="shared" si="84"/>
        <v>0.42139885939251887</v>
      </c>
      <c r="AQ37" s="9">
        <f t="shared" si="84"/>
        <v>1.0212749080247274</v>
      </c>
      <c r="AR37" s="9">
        <f t="shared" si="84"/>
        <v>-0.4542145552626442</v>
      </c>
      <c r="AS37" s="9">
        <f t="shared" si="84"/>
        <v>0.12659211491645728</v>
      </c>
      <c r="AT37" s="9">
        <f t="shared" si="84"/>
        <v>-6.8881526906761081E-2</v>
      </c>
      <c r="AU37" s="9">
        <f t="shared" si="84"/>
        <v>1.8879627896488449</v>
      </c>
      <c r="AV37" s="9">
        <f t="shared" si="84"/>
        <v>-4.7106140000141572E-3</v>
      </c>
      <c r="AW37" s="9">
        <f t="shared" si="84"/>
        <v>0.4772277460189267</v>
      </c>
      <c r="AX37" s="9">
        <f t="shared" si="84"/>
        <v>1.2033802076089284</v>
      </c>
      <c r="AY37" s="9">
        <f t="shared" si="84"/>
        <v>1.4346788344083317</v>
      </c>
      <c r="AZ37" s="9">
        <f t="shared" si="84"/>
        <v>1.0605761263311697</v>
      </c>
      <c r="BA37" s="9">
        <f t="shared" si="84"/>
        <v>1.3195432867378232</v>
      </c>
      <c r="BB37" s="9">
        <f t="shared" si="84"/>
        <v>1.8540374429508288</v>
      </c>
      <c r="BC37" s="9">
        <f t="shared" si="84"/>
        <v>1.3432975406283187</v>
      </c>
      <c r="BD37" s="9">
        <f t="shared" si="84"/>
        <v>1.3578277173356801</v>
      </c>
      <c r="BE37" s="9">
        <f t="shared" si="84"/>
        <v>0.61114135148285786</v>
      </c>
      <c r="BG37" s="18">
        <f t="shared" si="35"/>
        <v>-2.936435475885224</v>
      </c>
      <c r="BH37" s="18">
        <f t="shared" si="18"/>
        <v>-1.6645107851990026</v>
      </c>
      <c r="BI37" s="18">
        <f t="shared" si="19"/>
        <v>-3.3207111908536646</v>
      </c>
      <c r="BJ37" s="18">
        <f t="shared" si="20"/>
        <v>-4.6465186651533763</v>
      </c>
      <c r="BK37" s="18">
        <f t="shared" si="21"/>
        <v>-5.1496841003171756</v>
      </c>
      <c r="BL37" s="18">
        <f t="shared" si="22"/>
        <v>-4.5352366131189203</v>
      </c>
      <c r="BM37" s="18">
        <f t="shared" si="23"/>
        <v>-1.6173016865430601</v>
      </c>
      <c r="BN37" s="18">
        <f t="shared" si="24"/>
        <v>-1.8884751544668177</v>
      </c>
      <c r="BO37" s="18">
        <f t="shared" si="25"/>
        <v>-3.8093570689022194</v>
      </c>
      <c r="BP37" s="18">
        <f t="shared" si="26"/>
        <v>-4.8187350127455897</v>
      </c>
      <c r="BQ37" s="18">
        <f t="shared" si="27"/>
        <v>-1.264135336761818</v>
      </c>
      <c r="BR37" s="18">
        <f t="shared" si="28"/>
        <v>-2.5946284459767099</v>
      </c>
      <c r="BS37" s="18">
        <f t="shared" si="29"/>
        <v>-1.8244357338129458</v>
      </c>
      <c r="BT37" s="18">
        <f t="shared" si="30"/>
        <v>-4.6056287742618274</v>
      </c>
      <c r="BU37" s="18">
        <f t="shared" si="31"/>
        <v>-2.8656732492048143</v>
      </c>
      <c r="BV37" s="18">
        <f t="shared" si="32"/>
        <v>-1.9338452422264396</v>
      </c>
      <c r="BW37" s="18">
        <f t="shared" si="33"/>
        <v>-3.2646193693639969</v>
      </c>
      <c r="BX37" s="18">
        <f t="shared" si="34"/>
        <v>-3.0221290407206336</v>
      </c>
    </row>
    <row r="38" spans="1:76" x14ac:dyDescent="0.25">
      <c r="A38" s="4">
        <v>200804</v>
      </c>
      <c r="B38" s="19">
        <v>103.74164518214127</v>
      </c>
      <c r="C38" s="19">
        <v>101.01903309913845</v>
      </c>
      <c r="D38" s="19">
        <v>103.42440748940399</v>
      </c>
      <c r="E38" s="19">
        <v>103.1645056586939</v>
      </c>
      <c r="F38" s="19">
        <v>101.81335341078652</v>
      </c>
      <c r="G38" s="19">
        <v>103.13898574504428</v>
      </c>
      <c r="H38" s="19">
        <v>102.07529499958018</v>
      </c>
      <c r="I38" s="19">
        <v>102.03827668625541</v>
      </c>
      <c r="J38" s="19">
        <v>102.00299045106091</v>
      </c>
      <c r="K38" s="19">
        <v>104.53017924293474</v>
      </c>
      <c r="L38" s="19">
        <v>101.28933085523313</v>
      </c>
      <c r="M38" s="19">
        <v>102.79327774300155</v>
      </c>
      <c r="N38" s="19">
        <v>101.68706949670745</v>
      </c>
      <c r="O38" s="19">
        <v>103.43976956251423</v>
      </c>
      <c r="P38" s="19">
        <v>102.20913418926922</v>
      </c>
      <c r="Q38" s="19">
        <v>102.19905281900401</v>
      </c>
      <c r="R38" s="19">
        <v>102.23281371651278</v>
      </c>
      <c r="S38" s="19">
        <v>102.52943170273157</v>
      </c>
      <c r="U38" s="9">
        <f t="shared" si="65"/>
        <v>-1.0384245267591963</v>
      </c>
      <c r="V38" s="9">
        <f t="shared" si="66"/>
        <v>-2.3276961104974569</v>
      </c>
      <c r="W38" s="9">
        <f t="shared" si="67"/>
        <v>-1.3036370198612035</v>
      </c>
      <c r="X38" s="9">
        <f t="shared" si="68"/>
        <v>-0.96837261249065332</v>
      </c>
      <c r="Y38" s="9">
        <f t="shared" si="69"/>
        <v>-1.4097760125959313</v>
      </c>
      <c r="Z38" s="9">
        <f t="shared" si="70"/>
        <v>-1.027639259270019</v>
      </c>
      <c r="AA38" s="9">
        <f t="shared" si="71"/>
        <v>-0.54006161334191338</v>
      </c>
      <c r="AB38" s="9">
        <f t="shared" si="72"/>
        <v>-1.0295208748279605</v>
      </c>
      <c r="AC38" s="9">
        <f t="shared" si="73"/>
        <v>-1.0281135668930408</v>
      </c>
      <c r="AD38" s="9">
        <f t="shared" si="74"/>
        <v>-1.6782261946945098</v>
      </c>
      <c r="AE38" s="9">
        <f t="shared" si="75"/>
        <v>-0.40667952813198127</v>
      </c>
      <c r="AF38" s="9">
        <f t="shared" si="76"/>
        <v>-0.45338708418526386</v>
      </c>
      <c r="AG38" s="9">
        <f t="shared" si="77"/>
        <v>-0.45361701459655235</v>
      </c>
      <c r="AH38" s="9">
        <f t="shared" si="78"/>
        <v>-0.90503642338325418</v>
      </c>
      <c r="AI38" s="9">
        <f t="shared" si="79"/>
        <v>-1.4186356083168539</v>
      </c>
      <c r="AJ38" s="9">
        <f t="shared" si="80"/>
        <v>-1.3005763490238964</v>
      </c>
      <c r="AK38" s="9">
        <f t="shared" si="81"/>
        <v>-1.814446045323137</v>
      </c>
      <c r="AL38" s="9">
        <f t="shared" si="82"/>
        <v>-1.007291189072157</v>
      </c>
      <c r="AM38" s="9"/>
      <c r="AN38" s="9">
        <f t="shared" ref="AN38:BE38" si="85">(B38/B34-1)*100</f>
        <v>-1.7391366897222205</v>
      </c>
      <c r="AO38" s="9">
        <f t="shared" si="85"/>
        <v>-2.004094806408363</v>
      </c>
      <c r="AP38" s="9">
        <f t="shared" si="85"/>
        <v>-1.4588416751785238</v>
      </c>
      <c r="AQ38" s="9">
        <f t="shared" si="85"/>
        <v>-1.1966688867649067</v>
      </c>
      <c r="AR38" s="9">
        <f t="shared" si="85"/>
        <v>-2.5154529341406939</v>
      </c>
      <c r="AS38" s="9">
        <f t="shared" si="85"/>
        <v>-1.5942661345069387</v>
      </c>
      <c r="AT38" s="9">
        <f t="shared" si="85"/>
        <v>-1.2630149327464202</v>
      </c>
      <c r="AU38" s="9">
        <f t="shared" si="85"/>
        <v>-0.11804168047341301</v>
      </c>
      <c r="AV38" s="9">
        <f t="shared" si="85"/>
        <v>-1.877550256374394</v>
      </c>
      <c r="AW38" s="9">
        <f t="shared" si="85"/>
        <v>-2.4765126961488249</v>
      </c>
      <c r="AX38" s="9">
        <f t="shared" si="85"/>
        <v>0.19249042733997523</v>
      </c>
      <c r="AY38" s="9">
        <f t="shared" si="85"/>
        <v>-2.6461735184679647E-2</v>
      </c>
      <c r="AZ38" s="9">
        <f t="shared" si="85"/>
        <v>-0.19466509275286592</v>
      </c>
      <c r="BA38" s="9">
        <f t="shared" si="85"/>
        <v>-0.8067915597475106</v>
      </c>
      <c r="BB38" s="9">
        <f t="shared" si="85"/>
        <v>-0.53226956162248928</v>
      </c>
      <c r="BC38" s="9">
        <f t="shared" si="85"/>
        <v>-0.58948094898245706</v>
      </c>
      <c r="BD38" s="9">
        <f t="shared" si="85"/>
        <v>-1.7225009596919971</v>
      </c>
      <c r="BE38" s="9">
        <f t="shared" si="85"/>
        <v>-1.2519983629951881</v>
      </c>
      <c r="BG38" s="18">
        <f t="shared" si="35"/>
        <v>-4.1536981070367851</v>
      </c>
      <c r="BH38" s="18">
        <f t="shared" si="18"/>
        <v>-9.3107844419898278</v>
      </c>
      <c r="BI38" s="18">
        <f t="shared" si="19"/>
        <v>-5.214548079444814</v>
      </c>
      <c r="BJ38" s="18">
        <f t="shared" si="20"/>
        <v>-3.8734904499626133</v>
      </c>
      <c r="BK38" s="18">
        <f t="shared" si="21"/>
        <v>-5.6391040503837253</v>
      </c>
      <c r="BL38" s="18">
        <f t="shared" si="22"/>
        <v>-4.1105570370800759</v>
      </c>
      <c r="BM38" s="18">
        <f t="shared" si="23"/>
        <v>-2.1602464533676535</v>
      </c>
      <c r="BN38" s="18">
        <f t="shared" si="24"/>
        <v>-4.118083499311842</v>
      </c>
      <c r="BO38" s="18">
        <f t="shared" si="25"/>
        <v>-4.1124542675721631</v>
      </c>
      <c r="BP38" s="18">
        <f t="shared" si="26"/>
        <v>-6.7129047787780394</v>
      </c>
      <c r="BQ38" s="18">
        <f t="shared" si="27"/>
        <v>-1.6267181125279251</v>
      </c>
      <c r="BR38" s="18">
        <f t="shared" si="28"/>
        <v>-1.8135483367410554</v>
      </c>
      <c r="BS38" s="18">
        <f t="shared" si="29"/>
        <v>-1.8144680583862094</v>
      </c>
      <c r="BT38" s="18">
        <f t="shared" si="30"/>
        <v>-3.6201456935330167</v>
      </c>
      <c r="BU38" s="18">
        <f t="shared" si="31"/>
        <v>-5.6745424332674155</v>
      </c>
      <c r="BV38" s="18">
        <f t="shared" si="32"/>
        <v>-5.2023053960955856</v>
      </c>
      <c r="BW38" s="18">
        <f t="shared" si="33"/>
        <v>-7.2577841812925481</v>
      </c>
      <c r="BX38" s="18">
        <f t="shared" si="34"/>
        <v>-4.0291647562886279</v>
      </c>
    </row>
    <row r="39" spans="1:76" x14ac:dyDescent="0.25">
      <c r="A39" s="4">
        <v>200901</v>
      </c>
      <c r="B39" s="19">
        <v>102.39685991872781</v>
      </c>
      <c r="C39" s="19">
        <v>99.62403008639167</v>
      </c>
      <c r="D39" s="19">
        <v>100.80492861716787</v>
      </c>
      <c r="E39" s="19">
        <v>101.61321350040707</v>
      </c>
      <c r="F39" s="19">
        <v>99.794379815897756</v>
      </c>
      <c r="G39" s="19">
        <v>101.62355910911239</v>
      </c>
      <c r="H39" s="19">
        <v>100.69675265397113</v>
      </c>
      <c r="I39" s="19">
        <v>100.73271221009091</v>
      </c>
      <c r="J39" s="19">
        <v>100.19514139476357</v>
      </c>
      <c r="K39" s="19">
        <v>101.97095759222955</v>
      </c>
      <c r="L39" s="19">
        <v>99.872910491222129</v>
      </c>
      <c r="M39" s="19">
        <v>101.00008189364333</v>
      </c>
      <c r="N39" s="19">
        <v>100.68625252551614</v>
      </c>
      <c r="O39" s="19">
        <v>101.26426697895285</v>
      </c>
      <c r="P39" s="19">
        <v>100.33096712454663</v>
      </c>
      <c r="Q39" s="19">
        <v>100.26059405759324</v>
      </c>
      <c r="R39" s="19">
        <v>100.18313328582474</v>
      </c>
      <c r="S39" s="19">
        <v>100.88956934340527</v>
      </c>
      <c r="U39" s="9">
        <f t="shared" si="65"/>
        <v>-1.296282954692296</v>
      </c>
      <c r="V39" s="9">
        <f t="shared" si="66"/>
        <v>-1.3809308701042022</v>
      </c>
      <c r="W39" s="9">
        <f t="shared" si="67"/>
        <v>-2.5327472845367627</v>
      </c>
      <c r="X39" s="9">
        <f t="shared" si="68"/>
        <v>-1.5037072570473708</v>
      </c>
      <c r="Y39" s="9">
        <f t="shared" si="69"/>
        <v>-1.9830145332143334</v>
      </c>
      <c r="Z39" s="9">
        <f t="shared" si="70"/>
        <v>-1.4693053504306941</v>
      </c>
      <c r="AA39" s="9">
        <f t="shared" si="71"/>
        <v>-1.3505151717805197</v>
      </c>
      <c r="AB39" s="9">
        <f t="shared" si="72"/>
        <v>-1.2794850310720363</v>
      </c>
      <c r="AC39" s="9">
        <f t="shared" si="73"/>
        <v>-1.772349073593793</v>
      </c>
      <c r="AD39" s="9">
        <f t="shared" si="74"/>
        <v>-2.4483088704529865</v>
      </c>
      <c r="AE39" s="9">
        <f t="shared" si="75"/>
        <v>-1.398390484023837</v>
      </c>
      <c r="AF39" s="9">
        <f t="shared" si="76"/>
        <v>-1.7444680126277201</v>
      </c>
      <c r="AG39" s="9">
        <f t="shared" si="77"/>
        <v>-0.9842126202916246</v>
      </c>
      <c r="AH39" s="9">
        <f t="shared" si="78"/>
        <v>-2.1031587683947861</v>
      </c>
      <c r="AI39" s="9">
        <f t="shared" si="79"/>
        <v>-1.8375726197275344</v>
      </c>
      <c r="AJ39" s="9">
        <f t="shared" si="80"/>
        <v>-1.8967482652151535</v>
      </c>
      <c r="AK39" s="9">
        <f t="shared" si="81"/>
        <v>-2.0049144263716734</v>
      </c>
      <c r="AL39" s="9">
        <f t="shared" si="82"/>
        <v>-1.599406465141473</v>
      </c>
      <c r="AM39" s="9"/>
      <c r="AN39" s="9">
        <f t="shared" ref="AN39:BE39" si="86">(B39/B35-1)*100</f>
        <v>-3.1535076070437817</v>
      </c>
      <c r="AO39" s="9">
        <f t="shared" si="86"/>
        <v>-3.9656005083776091</v>
      </c>
      <c r="AP39" s="9">
        <f t="shared" si="86"/>
        <v>-4.5890817802913926</v>
      </c>
      <c r="AQ39" s="9">
        <f t="shared" si="86"/>
        <v>-3.5580980105997084</v>
      </c>
      <c r="AR39" s="9">
        <f t="shared" si="86"/>
        <v>-4.5019285223059979</v>
      </c>
      <c r="AS39" s="9">
        <f t="shared" si="86"/>
        <v>-3.4359873422237008</v>
      </c>
      <c r="AT39" s="9">
        <f t="shared" si="86"/>
        <v>-2.5221500955197595</v>
      </c>
      <c r="AU39" s="9">
        <f t="shared" si="86"/>
        <v>-2.4683031098444497</v>
      </c>
      <c r="AV39" s="9">
        <f t="shared" si="86"/>
        <v>-4.0129147853544378</v>
      </c>
      <c r="AW39" s="9">
        <f t="shared" si="86"/>
        <v>-5.4053416658705551</v>
      </c>
      <c r="AX39" s="9">
        <f t="shared" si="86"/>
        <v>-1.6973015411397618</v>
      </c>
      <c r="AY39" s="9">
        <f t="shared" si="86"/>
        <v>-2.5874314580274227</v>
      </c>
      <c r="AZ39" s="9">
        <f t="shared" si="86"/>
        <v>-1.5217162114130489</v>
      </c>
      <c r="BA39" s="9">
        <f t="shared" si="86"/>
        <v>-3.9700381941253471</v>
      </c>
      <c r="BB39" s="9">
        <f t="shared" si="86"/>
        <v>-3.2937846806798454</v>
      </c>
      <c r="BC39" s="9">
        <f t="shared" si="86"/>
        <v>-3.0329817574966667</v>
      </c>
      <c r="BD39" s="9">
        <f t="shared" si="86"/>
        <v>-4.5795926666671765</v>
      </c>
      <c r="BE39" s="9">
        <f t="shared" si="86"/>
        <v>-3.2726154865253543</v>
      </c>
      <c r="BG39" s="18">
        <f t="shared" si="35"/>
        <v>-5.1851318187691842</v>
      </c>
      <c r="BH39" s="18">
        <f t="shared" si="18"/>
        <v>-5.5237234804168089</v>
      </c>
      <c r="BI39" s="18">
        <f t="shared" si="19"/>
        <v>-10.130989138147051</v>
      </c>
      <c r="BJ39" s="18">
        <f t="shared" si="20"/>
        <v>-6.0148290281894834</v>
      </c>
      <c r="BK39" s="18">
        <f t="shared" si="21"/>
        <v>-7.9320581328573336</v>
      </c>
      <c r="BL39" s="18">
        <f t="shared" si="22"/>
        <v>-5.8772214017227764</v>
      </c>
      <c r="BM39" s="18">
        <f t="shared" si="23"/>
        <v>-5.4020606871220789</v>
      </c>
      <c r="BN39" s="18">
        <f t="shared" si="24"/>
        <v>-5.117940124288145</v>
      </c>
      <c r="BO39" s="18">
        <f t="shared" si="25"/>
        <v>-7.089396294375172</v>
      </c>
      <c r="BP39" s="18">
        <f t="shared" si="26"/>
        <v>-9.793235481811946</v>
      </c>
      <c r="BQ39" s="18">
        <f t="shared" si="27"/>
        <v>-5.5935619360953481</v>
      </c>
      <c r="BR39" s="18">
        <f t="shared" si="28"/>
        <v>-6.9778720505108804</v>
      </c>
      <c r="BS39" s="18">
        <f t="shared" si="29"/>
        <v>-3.9368504811664984</v>
      </c>
      <c r="BT39" s="18">
        <f t="shared" si="30"/>
        <v>-8.4126350735791444</v>
      </c>
      <c r="BU39" s="18">
        <f t="shared" si="31"/>
        <v>-7.3502904789101375</v>
      </c>
      <c r="BV39" s="18">
        <f t="shared" si="32"/>
        <v>-7.586993060860614</v>
      </c>
      <c r="BW39" s="18">
        <f t="shared" si="33"/>
        <v>-8.0196577054866935</v>
      </c>
      <c r="BX39" s="18">
        <f t="shared" si="34"/>
        <v>-6.397625860565892</v>
      </c>
    </row>
    <row r="40" spans="1:76" x14ac:dyDescent="0.25">
      <c r="A40" s="4">
        <v>200902</v>
      </c>
      <c r="B40" s="19">
        <v>101.37984952557058</v>
      </c>
      <c r="C40" s="19">
        <v>99.316396183980871</v>
      </c>
      <c r="D40" s="19">
        <v>99.644244451395451</v>
      </c>
      <c r="E40" s="19">
        <v>100.29864604550419</v>
      </c>
      <c r="F40" s="19">
        <v>98.807729242897182</v>
      </c>
      <c r="G40" s="19">
        <v>100.59016402953802</v>
      </c>
      <c r="H40" s="19">
        <v>99.858078310382439</v>
      </c>
      <c r="I40" s="19">
        <v>100.35093712056936</v>
      </c>
      <c r="J40" s="19">
        <v>99.55470472506623</v>
      </c>
      <c r="K40" s="19">
        <v>100.36279339101739</v>
      </c>
      <c r="L40" s="19">
        <v>99.03431096503364</v>
      </c>
      <c r="M40" s="19">
        <v>99.607598184126402</v>
      </c>
      <c r="N40" s="19">
        <v>99.816920631979102</v>
      </c>
      <c r="O40" s="19">
        <v>99.698276434521588</v>
      </c>
      <c r="P40" s="19">
        <v>99.413741847211426</v>
      </c>
      <c r="Q40" s="19">
        <v>98.865023256485586</v>
      </c>
      <c r="R40" s="19">
        <v>99.374919666969731</v>
      </c>
      <c r="S40" s="19">
        <v>99.912619130767013</v>
      </c>
      <c r="U40" s="9">
        <f t="shared" si="65"/>
        <v>-0.99320466854592171</v>
      </c>
      <c r="V40" s="9">
        <f t="shared" si="66"/>
        <v>-0.30879487824777563</v>
      </c>
      <c r="W40" s="9">
        <f t="shared" si="67"/>
        <v>-1.151416088176016</v>
      </c>
      <c r="X40" s="9">
        <f t="shared" si="68"/>
        <v>-1.2936973545252695</v>
      </c>
      <c r="Y40" s="9">
        <f t="shared" si="69"/>
        <v>-0.98868350584547793</v>
      </c>
      <c r="Z40" s="9">
        <f t="shared" si="70"/>
        <v>-1.0168853449275761</v>
      </c>
      <c r="AA40" s="9">
        <f t="shared" si="71"/>
        <v>-0.83287129076611288</v>
      </c>
      <c r="AB40" s="9">
        <f t="shared" si="72"/>
        <v>-0.37899812399105892</v>
      </c>
      <c r="AC40" s="9">
        <f t="shared" si="73"/>
        <v>-0.639189346691027</v>
      </c>
      <c r="AD40" s="9">
        <f t="shared" si="74"/>
        <v>-1.5770806111707114</v>
      </c>
      <c r="AE40" s="9">
        <f t="shared" si="75"/>
        <v>-0.83966665441496113</v>
      </c>
      <c r="AF40" s="9">
        <f t="shared" si="76"/>
        <v>-1.3786956242107351</v>
      </c>
      <c r="AG40" s="9">
        <f t="shared" si="77"/>
        <v>-0.86340674295800612</v>
      </c>
      <c r="AH40" s="9">
        <f t="shared" si="78"/>
        <v>-1.5464394214760313</v>
      </c>
      <c r="AI40" s="9">
        <f t="shared" si="79"/>
        <v>-0.91419957728166024</v>
      </c>
      <c r="AJ40" s="9">
        <f t="shared" si="80"/>
        <v>-1.3919434791160201</v>
      </c>
      <c r="AK40" s="9">
        <f t="shared" si="81"/>
        <v>-0.80673621631413006</v>
      </c>
      <c r="AL40" s="9">
        <f t="shared" si="82"/>
        <v>-0.96833619074430111</v>
      </c>
      <c r="AM40" s="9"/>
      <c r="AN40" s="9">
        <f t="shared" ref="AN40:BE40" si="87">(B40/B36-1)*100</f>
        <v>-4.0013429359913255</v>
      </c>
      <c r="AO40" s="9">
        <f t="shared" si="87"/>
        <v>-4.3735162861057493</v>
      </c>
      <c r="AP40" s="9">
        <f t="shared" si="87"/>
        <v>-5.700397837074811</v>
      </c>
      <c r="AQ40" s="9">
        <f t="shared" si="87"/>
        <v>-4.8378466311880475</v>
      </c>
      <c r="AR40" s="9">
        <f t="shared" si="87"/>
        <v>-5.5520516376846851</v>
      </c>
      <c r="AS40" s="9">
        <f t="shared" si="87"/>
        <v>-4.5679196419410424</v>
      </c>
      <c r="AT40" s="9">
        <f t="shared" si="87"/>
        <v>-3.0938758754189166</v>
      </c>
      <c r="AU40" s="9">
        <f t="shared" si="87"/>
        <v>-3.1256617856613045</v>
      </c>
      <c r="AV40" s="9">
        <f t="shared" si="87"/>
        <v>-4.3235714442735995</v>
      </c>
      <c r="AW40" s="9">
        <f t="shared" si="87"/>
        <v>-6.7353411159774108</v>
      </c>
      <c r="AX40" s="9">
        <f t="shared" si="87"/>
        <v>-2.9316821725630215</v>
      </c>
      <c r="AY40" s="9">
        <f t="shared" si="87"/>
        <v>-4.1641535514703953</v>
      </c>
      <c r="AZ40" s="9">
        <f t="shared" si="87"/>
        <v>-2.730085650185865</v>
      </c>
      <c r="BA40" s="9">
        <f t="shared" si="87"/>
        <v>-5.5890909091123824</v>
      </c>
      <c r="BB40" s="9">
        <f t="shared" si="87"/>
        <v>-4.801748485792201</v>
      </c>
      <c r="BC40" s="9">
        <f t="shared" si="87"/>
        <v>-4.9820445987915907</v>
      </c>
      <c r="BD40" s="9">
        <f t="shared" si="87"/>
        <v>-5.3381446200770792</v>
      </c>
      <c r="BE40" s="9">
        <f t="shared" si="87"/>
        <v>-4.2626705506282008</v>
      </c>
      <c r="BG40" s="18">
        <f t="shared" si="35"/>
        <v>-3.9728186741836868</v>
      </c>
      <c r="BH40" s="18">
        <f t="shared" si="18"/>
        <v>-1.2351795129911025</v>
      </c>
      <c r="BI40" s="18">
        <f t="shared" si="19"/>
        <v>-4.6056643527040642</v>
      </c>
      <c r="BJ40" s="18">
        <f t="shared" si="20"/>
        <v>-5.1747894181010778</v>
      </c>
      <c r="BK40" s="18">
        <f t="shared" si="21"/>
        <v>-3.9547340233819117</v>
      </c>
      <c r="BL40" s="18">
        <f t="shared" si="22"/>
        <v>-4.0675413797103044</v>
      </c>
      <c r="BM40" s="18">
        <f t="shared" si="23"/>
        <v>-3.3314851630644515</v>
      </c>
      <c r="BN40" s="18">
        <f t="shared" si="24"/>
        <v>-1.5159924959642357</v>
      </c>
      <c r="BO40" s="18">
        <f t="shared" si="25"/>
        <v>-2.556757386764108</v>
      </c>
      <c r="BP40" s="18">
        <f t="shared" si="26"/>
        <v>-6.3083224446828456</v>
      </c>
      <c r="BQ40" s="18">
        <f t="shared" si="27"/>
        <v>-3.3586666176598445</v>
      </c>
      <c r="BR40" s="18">
        <f t="shared" si="28"/>
        <v>-5.5147824968429404</v>
      </c>
      <c r="BS40" s="18">
        <f t="shared" si="29"/>
        <v>-3.4536269718320245</v>
      </c>
      <c r="BT40" s="18">
        <f t="shared" si="30"/>
        <v>-6.1857576859041252</v>
      </c>
      <c r="BU40" s="18">
        <f t="shared" si="31"/>
        <v>-3.6567983091266409</v>
      </c>
      <c r="BV40" s="18">
        <f t="shared" si="32"/>
        <v>-5.5677739164640805</v>
      </c>
      <c r="BW40" s="18">
        <f t="shared" si="33"/>
        <v>-3.2269448652565202</v>
      </c>
      <c r="BX40" s="18">
        <f t="shared" si="34"/>
        <v>-3.8733447629772044</v>
      </c>
    </row>
    <row r="41" spans="1:76" x14ac:dyDescent="0.25">
      <c r="A41" s="4">
        <v>200903</v>
      </c>
      <c r="B41" s="19">
        <v>100.82057057624139</v>
      </c>
      <c r="C41" s="19">
        <v>99.002822359898715</v>
      </c>
      <c r="D41" s="19">
        <v>98.984339268059045</v>
      </c>
      <c r="E41" s="19">
        <v>99.826634415562125</v>
      </c>
      <c r="F41" s="19">
        <v>98.580604888950091</v>
      </c>
      <c r="G41" s="19">
        <v>99.989801222429293</v>
      </c>
      <c r="H41" s="19">
        <v>99.246121217247321</v>
      </c>
      <c r="I41" s="19">
        <v>100.0287035957833</v>
      </c>
      <c r="J41" s="19">
        <v>99.449974113679133</v>
      </c>
      <c r="K41" s="19">
        <v>100.17388361476991</v>
      </c>
      <c r="L41" s="19">
        <v>98.685732660968867</v>
      </c>
      <c r="M41" s="19">
        <v>99.084171494731351</v>
      </c>
      <c r="N41" s="19">
        <v>99.530262501895578</v>
      </c>
      <c r="O41" s="19">
        <v>99.510768896200474</v>
      </c>
      <c r="P41" s="19">
        <v>99.38352442857898</v>
      </c>
      <c r="Q41" s="19">
        <v>98.670630072176692</v>
      </c>
      <c r="R41" s="19">
        <v>99.298783458906811</v>
      </c>
      <c r="S41" s="19">
        <v>99.602017772132541</v>
      </c>
      <c r="U41" s="9">
        <f t="shared" si="65"/>
        <v>-0.55166677791144147</v>
      </c>
      <c r="V41" s="9">
        <f t="shared" si="66"/>
        <v>-0.31573218132207037</v>
      </c>
      <c r="W41" s="9">
        <f t="shared" si="67"/>
        <v>-0.66226121435272178</v>
      </c>
      <c r="X41" s="9">
        <f t="shared" si="68"/>
        <v>-0.47060618318607306</v>
      </c>
      <c r="Y41" s="9">
        <f t="shared" si="69"/>
        <v>-0.22986496672618983</v>
      </c>
      <c r="Z41" s="9">
        <f t="shared" si="70"/>
        <v>-0.59684046934492807</v>
      </c>
      <c r="AA41" s="9">
        <f t="shared" si="71"/>
        <v>-0.61282682732288762</v>
      </c>
      <c r="AB41" s="9">
        <f t="shared" si="72"/>
        <v>-0.32110664238133024</v>
      </c>
      <c r="AC41" s="9">
        <f t="shared" si="73"/>
        <v>-0.10519905782084837</v>
      </c>
      <c r="AD41" s="9">
        <f t="shared" si="74"/>
        <v>-0.18822690148876386</v>
      </c>
      <c r="AE41" s="9">
        <f t="shared" si="75"/>
        <v>-0.35197731035645496</v>
      </c>
      <c r="AF41" s="9">
        <f t="shared" si="76"/>
        <v>-0.52548871666143748</v>
      </c>
      <c r="AG41" s="9">
        <f t="shared" si="77"/>
        <v>-0.28718390456105025</v>
      </c>
      <c r="AH41" s="9">
        <f t="shared" si="78"/>
        <v>-0.18807500493176477</v>
      </c>
      <c r="AI41" s="9">
        <f t="shared" si="79"/>
        <v>-3.0395615405853782E-2</v>
      </c>
      <c r="AJ41" s="9">
        <f t="shared" si="80"/>
        <v>-0.19662483040597811</v>
      </c>
      <c r="AK41" s="9">
        <f t="shared" si="81"/>
        <v>-7.6615114073119717E-2</v>
      </c>
      <c r="AL41" s="9">
        <f t="shared" si="82"/>
        <v>-0.31087300216597891</v>
      </c>
      <c r="AM41" s="9"/>
      <c r="AN41" s="9">
        <f t="shared" ref="AN41:BE41" si="88">(B41/B37-1)*100</f>
        <v>-3.8249057375323137</v>
      </c>
      <c r="AO41" s="9">
        <f t="shared" si="88"/>
        <v>-4.2771104137905862</v>
      </c>
      <c r="AP41" s="9">
        <f t="shared" si="88"/>
        <v>-5.5407276203109586</v>
      </c>
      <c r="AQ41" s="9">
        <f t="shared" si="88"/>
        <v>-4.1725252336538343</v>
      </c>
      <c r="AR41" s="9">
        <f t="shared" si="88"/>
        <v>-4.5401846494362523</v>
      </c>
      <c r="AS41" s="9">
        <f t="shared" si="88"/>
        <v>-4.049602529122609</v>
      </c>
      <c r="AT41" s="9">
        <f t="shared" si="88"/>
        <v>-3.2967467649952287</v>
      </c>
      <c r="AU41" s="9">
        <f t="shared" si="88"/>
        <v>-2.9786758200120556</v>
      </c>
      <c r="AV41" s="9">
        <f t="shared" si="88"/>
        <v>-3.505264892436244</v>
      </c>
      <c r="AW41" s="9">
        <f t="shared" si="88"/>
        <v>-5.7757865020008232</v>
      </c>
      <c r="AX41" s="9">
        <f t="shared" si="88"/>
        <v>-2.9666825131644536</v>
      </c>
      <c r="AY41" s="9">
        <f t="shared" si="88"/>
        <v>-4.0453434072758814</v>
      </c>
      <c r="AZ41" s="9">
        <f t="shared" si="88"/>
        <v>-2.5650195379831819</v>
      </c>
      <c r="BA41" s="9">
        <f t="shared" si="88"/>
        <v>-4.6690063120203629</v>
      </c>
      <c r="BB41" s="9">
        <f t="shared" si="88"/>
        <v>-4.1439543154637377</v>
      </c>
      <c r="BC41" s="9">
        <f t="shared" si="88"/>
        <v>-4.7081743834754715</v>
      </c>
      <c r="BD41" s="9">
        <f t="shared" si="88"/>
        <v>-4.63232198642417</v>
      </c>
      <c r="BE41" s="9">
        <f t="shared" si="88"/>
        <v>-3.833724828547036</v>
      </c>
      <c r="BG41" s="18">
        <f t="shared" si="35"/>
        <v>-2.2066671116457659</v>
      </c>
      <c r="BH41" s="18">
        <f t="shared" si="18"/>
        <v>-1.2629287252882815</v>
      </c>
      <c r="BI41" s="18">
        <f t="shared" si="19"/>
        <v>-2.6490448574108871</v>
      </c>
      <c r="BJ41" s="18">
        <f t="shared" si="20"/>
        <v>-1.8824247327442922</v>
      </c>
      <c r="BK41" s="18">
        <f t="shared" si="21"/>
        <v>-0.91945986690475934</v>
      </c>
      <c r="BL41" s="18">
        <f t="shared" si="22"/>
        <v>-2.3873618773797123</v>
      </c>
      <c r="BM41" s="18">
        <f t="shared" si="23"/>
        <v>-2.4513073092915505</v>
      </c>
      <c r="BN41" s="18">
        <f t="shared" si="24"/>
        <v>-1.284426569525321</v>
      </c>
      <c r="BO41" s="18">
        <f t="shared" si="25"/>
        <v>-0.4207962312833935</v>
      </c>
      <c r="BP41" s="18">
        <f t="shared" si="26"/>
        <v>-0.75290760595505546</v>
      </c>
      <c r="BQ41" s="18">
        <f t="shared" si="27"/>
        <v>-1.4079092414258199</v>
      </c>
      <c r="BR41" s="18">
        <f t="shared" si="28"/>
        <v>-2.1019548666457499</v>
      </c>
      <c r="BS41" s="18">
        <f t="shared" si="29"/>
        <v>-1.148735618244201</v>
      </c>
      <c r="BT41" s="18">
        <f t="shared" si="30"/>
        <v>-0.75230001972705907</v>
      </c>
      <c r="BU41" s="18">
        <f t="shared" si="31"/>
        <v>-0.12158246162341513</v>
      </c>
      <c r="BV41" s="18">
        <f t="shared" si="32"/>
        <v>-0.78649932162391245</v>
      </c>
      <c r="BW41" s="18">
        <f t="shared" si="33"/>
        <v>-0.30646045629247887</v>
      </c>
      <c r="BX41" s="18">
        <f t="shared" si="34"/>
        <v>-1.2434920086639156</v>
      </c>
    </row>
    <row r="42" spans="1:76" x14ac:dyDescent="0.25">
      <c r="A42" s="4">
        <v>200904</v>
      </c>
      <c r="B42" s="19">
        <v>100.25048490868211</v>
      </c>
      <c r="C42" s="19">
        <v>99.415310184829877</v>
      </c>
      <c r="D42" s="19">
        <v>99.100166033278512</v>
      </c>
      <c r="E42" s="19">
        <v>99.712589900914978</v>
      </c>
      <c r="F42" s="19">
        <v>98.725939245092789</v>
      </c>
      <c r="G42" s="19">
        <v>99.885112229974993</v>
      </c>
      <c r="H42" s="19">
        <v>99.380504778728692</v>
      </c>
      <c r="I42" s="19">
        <v>99.888264531693167</v>
      </c>
      <c r="J42" s="19">
        <v>99.645170116627412</v>
      </c>
      <c r="K42" s="19">
        <v>99.806682797503356</v>
      </c>
      <c r="L42" s="19">
        <v>98.915212469336879</v>
      </c>
      <c r="M42" s="19">
        <v>99.190220986433204</v>
      </c>
      <c r="N42" s="19">
        <v>99.416728799731857</v>
      </c>
      <c r="O42" s="19">
        <v>99.229223259884975</v>
      </c>
      <c r="P42" s="19">
        <v>99.435753539824333</v>
      </c>
      <c r="Q42" s="19">
        <v>98.871850369173018</v>
      </c>
      <c r="R42" s="19">
        <v>99.189389453943335</v>
      </c>
      <c r="S42" s="19">
        <v>99.539456414102176</v>
      </c>
      <c r="U42" s="9">
        <f t="shared" si="65"/>
        <v>-0.56544578581627647</v>
      </c>
      <c r="V42" s="9">
        <f t="shared" si="66"/>
        <v>0.41664249068746884</v>
      </c>
      <c r="W42" s="9">
        <f t="shared" si="67"/>
        <v>0.11701524309395417</v>
      </c>
      <c r="X42" s="9">
        <f t="shared" si="68"/>
        <v>-0.11424257194968535</v>
      </c>
      <c r="Y42" s="9">
        <f t="shared" si="69"/>
        <v>0.14742692673312963</v>
      </c>
      <c r="Z42" s="9">
        <f t="shared" si="70"/>
        <v>-0.10469967054081986</v>
      </c>
      <c r="AA42" s="9">
        <f t="shared" si="71"/>
        <v>0.13540434611767349</v>
      </c>
      <c r="AB42" s="9">
        <f t="shared" si="72"/>
        <v>-0.14039876459626122</v>
      </c>
      <c r="AC42" s="9">
        <f t="shared" si="73"/>
        <v>0.19627556938843771</v>
      </c>
      <c r="AD42" s="9">
        <f t="shared" si="74"/>
        <v>-0.36656342353528215</v>
      </c>
      <c r="AE42" s="9">
        <f t="shared" si="75"/>
        <v>0.23253595244245862</v>
      </c>
      <c r="AF42" s="9">
        <f t="shared" si="76"/>
        <v>0.107029700205441</v>
      </c>
      <c r="AG42" s="9">
        <f t="shared" si="77"/>
        <v>-0.1140695295177796</v>
      </c>
      <c r="AH42" s="9">
        <f t="shared" si="78"/>
        <v>-0.28292981698210262</v>
      </c>
      <c r="AI42" s="9">
        <f t="shared" si="79"/>
        <v>5.2553088196116704E-2</v>
      </c>
      <c r="AJ42" s="9">
        <f t="shared" si="80"/>
        <v>0.203931298350013</v>
      </c>
      <c r="AK42" s="9">
        <f t="shared" si="81"/>
        <v>-0.11016651075966832</v>
      </c>
      <c r="AL42" s="9">
        <f t="shared" si="82"/>
        <v>-6.281133598466937E-2</v>
      </c>
      <c r="AM42" s="9"/>
      <c r="AN42" s="9">
        <f t="shared" ref="AN42:BE42" si="89">(B42/B38-1)*100</f>
        <v>-3.3652447552086295</v>
      </c>
      <c r="AO42" s="9">
        <f t="shared" si="89"/>
        <v>-1.5875453022151875</v>
      </c>
      <c r="AP42" s="9">
        <f t="shared" si="89"/>
        <v>-4.1810647613025997</v>
      </c>
      <c r="AQ42" s="9">
        <f t="shared" si="89"/>
        <v>-3.3460304353118531</v>
      </c>
      <c r="AR42" s="9">
        <f t="shared" si="89"/>
        <v>-3.0324255731337457</v>
      </c>
      <c r="AS42" s="9">
        <f t="shared" si="89"/>
        <v>-3.1548434295376349</v>
      </c>
      <c r="AT42" s="9">
        <f t="shared" si="89"/>
        <v>-2.6400023833999864</v>
      </c>
      <c r="AU42" s="9">
        <f t="shared" si="89"/>
        <v>-2.1070643530888389</v>
      </c>
      <c r="AV42" s="9">
        <f t="shared" si="89"/>
        <v>-2.3115207936621585</v>
      </c>
      <c r="AW42" s="9">
        <f t="shared" si="89"/>
        <v>-4.5187872819520187</v>
      </c>
      <c r="AX42" s="9">
        <f t="shared" si="89"/>
        <v>-2.3438977884940759</v>
      </c>
      <c r="AY42" s="9">
        <f t="shared" si="89"/>
        <v>-3.5051482311679205</v>
      </c>
      <c r="AZ42" s="9">
        <f t="shared" si="89"/>
        <v>-2.2326739360397307</v>
      </c>
      <c r="BA42" s="9">
        <f t="shared" si="89"/>
        <v>-4.0705294689240334</v>
      </c>
      <c r="BB42" s="9">
        <f t="shared" si="89"/>
        <v>-2.7134371809756086</v>
      </c>
      <c r="BC42" s="9">
        <f t="shared" si="89"/>
        <v>-3.255609869226006</v>
      </c>
      <c r="BD42" s="9">
        <f t="shared" si="89"/>
        <v>-2.9769544160339056</v>
      </c>
      <c r="BE42" s="9">
        <f t="shared" si="89"/>
        <v>-2.9162117052383252</v>
      </c>
      <c r="BG42" s="18">
        <f t="shared" si="35"/>
        <v>-2.2617831432651059</v>
      </c>
      <c r="BH42" s="18">
        <f t="shared" si="18"/>
        <v>1.6665699627498753</v>
      </c>
      <c r="BI42" s="18">
        <f t="shared" si="19"/>
        <v>0.46806097237581668</v>
      </c>
      <c r="BJ42" s="18">
        <f t="shared" si="20"/>
        <v>-0.45697028779874138</v>
      </c>
      <c r="BK42" s="18">
        <f t="shared" si="21"/>
        <v>0.58970770693251851</v>
      </c>
      <c r="BL42" s="18">
        <f t="shared" si="22"/>
        <v>-0.41879868216327942</v>
      </c>
      <c r="BM42" s="18">
        <f t="shared" si="23"/>
        <v>0.54161738447069396</v>
      </c>
      <c r="BN42" s="18">
        <f t="shared" si="24"/>
        <v>-0.56159505838504487</v>
      </c>
      <c r="BO42" s="18">
        <f t="shared" si="25"/>
        <v>0.78510227755375084</v>
      </c>
      <c r="BP42" s="18">
        <f t="shared" si="26"/>
        <v>-1.4662536941411286</v>
      </c>
      <c r="BQ42" s="18">
        <f t="shared" si="27"/>
        <v>0.93014380976983446</v>
      </c>
      <c r="BR42" s="18">
        <f t="shared" si="28"/>
        <v>0.42811880082176401</v>
      </c>
      <c r="BS42" s="18">
        <f t="shared" si="29"/>
        <v>-0.4562781180711184</v>
      </c>
      <c r="BT42" s="18">
        <f t="shared" si="30"/>
        <v>-1.1317192679284105</v>
      </c>
      <c r="BU42" s="18">
        <f t="shared" si="31"/>
        <v>0.21021235278446682</v>
      </c>
      <c r="BV42" s="18">
        <f t="shared" si="32"/>
        <v>0.81572519340005201</v>
      </c>
      <c r="BW42" s="18">
        <f t="shared" si="33"/>
        <v>-0.44066604303867329</v>
      </c>
      <c r="BX42" s="18">
        <f t="shared" si="34"/>
        <v>-0.25124534393867748</v>
      </c>
    </row>
    <row r="43" spans="1:76" x14ac:dyDescent="0.25">
      <c r="A43" s="4">
        <v>201001</v>
      </c>
      <c r="B43" s="19">
        <v>100.04197242099407</v>
      </c>
      <c r="C43" s="19">
        <v>99.968293027938373</v>
      </c>
      <c r="D43" s="19">
        <v>99.909060121938438</v>
      </c>
      <c r="E43" s="19">
        <v>99.99416132869824</v>
      </c>
      <c r="F43" s="19">
        <v>99.465977076998058</v>
      </c>
      <c r="G43" s="19">
        <v>100.37680254679597</v>
      </c>
      <c r="H43" s="19">
        <v>99.836576224812262</v>
      </c>
      <c r="I43" s="19">
        <v>100.04670509828274</v>
      </c>
      <c r="J43" s="19">
        <v>100.00633460436201</v>
      </c>
      <c r="K43" s="19">
        <v>99.973177327705486</v>
      </c>
      <c r="L43" s="19">
        <v>99.566036873214713</v>
      </c>
      <c r="M43" s="19">
        <v>99.809030158110346</v>
      </c>
      <c r="N43" s="19">
        <v>99.572260820192994</v>
      </c>
      <c r="O43" s="19">
        <v>99.770402883784143</v>
      </c>
      <c r="P43" s="19">
        <v>99.704087663150062</v>
      </c>
      <c r="Q43" s="19">
        <v>99.544812371642834</v>
      </c>
      <c r="R43" s="19">
        <v>100.45487336786228</v>
      </c>
      <c r="S43" s="19">
        <v>99.83978720643718</v>
      </c>
      <c r="U43" s="9">
        <f t="shared" si="65"/>
        <v>-0.20799150036827641</v>
      </c>
      <c r="V43" s="9">
        <f t="shared" si="66"/>
        <v>0.55623509304594254</v>
      </c>
      <c r="W43" s="9">
        <f t="shared" si="67"/>
        <v>0.81623888338218098</v>
      </c>
      <c r="X43" s="9">
        <f t="shared" si="68"/>
        <v>0.28238302511554014</v>
      </c>
      <c r="Y43" s="9">
        <f t="shared" si="69"/>
        <v>0.74958803893279136</v>
      </c>
      <c r="Z43" s="9">
        <f t="shared" si="70"/>
        <v>0.49225585859973275</v>
      </c>
      <c r="AA43" s="9">
        <f t="shared" si="71"/>
        <v>0.45891439885419327</v>
      </c>
      <c r="AB43" s="9">
        <f t="shared" si="72"/>
        <v>0.15861779893002748</v>
      </c>
      <c r="AC43" s="9">
        <f t="shared" si="73"/>
        <v>0.36245057067179065</v>
      </c>
      <c r="AD43" s="9">
        <f t="shared" si="74"/>
        <v>0.1668170161911231</v>
      </c>
      <c r="AE43" s="9">
        <f t="shared" si="75"/>
        <v>0.6579618924435815</v>
      </c>
      <c r="AF43" s="9">
        <f t="shared" si="76"/>
        <v>0.62386106767700067</v>
      </c>
      <c r="AG43" s="9">
        <f t="shared" si="77"/>
        <v>0.15644451626892764</v>
      </c>
      <c r="AH43" s="9">
        <f t="shared" si="78"/>
        <v>0.54538331160951525</v>
      </c>
      <c r="AI43" s="9">
        <f t="shared" si="79"/>
        <v>0.26985678065813978</v>
      </c>
      <c r="AJ43" s="9">
        <f t="shared" si="80"/>
        <v>0.68064064742094921</v>
      </c>
      <c r="AK43" s="9">
        <f t="shared" si="81"/>
        <v>1.2758258931582001</v>
      </c>
      <c r="AL43" s="9">
        <f t="shared" si="82"/>
        <v>0.30172034603601627</v>
      </c>
      <c r="AM43" s="9"/>
      <c r="AN43" s="9">
        <f t="shared" ref="AN43:BE43" si="90">(B43/B39-1)*100</f>
        <v>-2.2997653439791099</v>
      </c>
      <c r="AO43" s="9">
        <f t="shared" si="90"/>
        <v>0.34556215126828604</v>
      </c>
      <c r="AP43" s="9">
        <f t="shared" si="90"/>
        <v>-0.88871497407803091</v>
      </c>
      <c r="AQ43" s="9">
        <f t="shared" si="90"/>
        <v>-1.5933480656060039</v>
      </c>
      <c r="AR43" s="9">
        <f t="shared" si="90"/>
        <v>-0.32907939255251151</v>
      </c>
      <c r="AS43" s="9">
        <f t="shared" si="90"/>
        <v>-1.2268381202608647</v>
      </c>
      <c r="AT43" s="9">
        <f t="shared" si="90"/>
        <v>-0.85422459661110839</v>
      </c>
      <c r="AU43" s="9">
        <f t="shared" si="90"/>
        <v>-0.68101721551725447</v>
      </c>
      <c r="AV43" s="9">
        <f t="shared" si="90"/>
        <v>-0.18843906777641362</v>
      </c>
      <c r="AW43" s="9">
        <f t="shared" si="90"/>
        <v>-1.9591659347879875</v>
      </c>
      <c r="AX43" s="9">
        <f t="shared" si="90"/>
        <v>-0.3072641184662217</v>
      </c>
      <c r="AY43" s="9">
        <f t="shared" si="90"/>
        <v>-1.1792581879163211</v>
      </c>
      <c r="AZ43" s="9">
        <f t="shared" si="90"/>
        <v>-1.1063990141462754</v>
      </c>
      <c r="BA43" s="9">
        <f t="shared" si="90"/>
        <v>-1.4752134585432675</v>
      </c>
      <c r="BB43" s="9">
        <f t="shared" si="90"/>
        <v>-0.62481154060678445</v>
      </c>
      <c r="BC43" s="9">
        <f t="shared" si="90"/>
        <v>-0.71392124959805958</v>
      </c>
      <c r="BD43" s="9">
        <f t="shared" si="90"/>
        <v>0.27124334518691118</v>
      </c>
      <c r="BE43" s="9">
        <f t="shared" si="90"/>
        <v>-1.0405259372203934</v>
      </c>
      <c r="BG43" s="18">
        <f t="shared" si="35"/>
        <v>-0.83196600147310562</v>
      </c>
      <c r="BH43" s="18">
        <f t="shared" si="18"/>
        <v>2.2249403721837702</v>
      </c>
      <c r="BI43" s="18">
        <f t="shared" si="19"/>
        <v>3.2649555335287239</v>
      </c>
      <c r="BJ43" s="18">
        <f t="shared" si="20"/>
        <v>1.1295321004621606</v>
      </c>
      <c r="BK43" s="18">
        <f t="shared" si="21"/>
        <v>2.9983521557311654</v>
      </c>
      <c r="BL43" s="18">
        <f t="shared" si="22"/>
        <v>1.969023434398931</v>
      </c>
      <c r="BM43" s="18">
        <f t="shared" si="23"/>
        <v>1.8356575954167731</v>
      </c>
      <c r="BN43" s="18">
        <f t="shared" si="24"/>
        <v>0.6344711957201099</v>
      </c>
      <c r="BO43" s="18">
        <f t="shared" si="25"/>
        <v>1.4498022826871626</v>
      </c>
      <c r="BP43" s="18">
        <f t="shared" si="26"/>
        <v>0.66726806476449241</v>
      </c>
      <c r="BQ43" s="18">
        <f t="shared" si="27"/>
        <v>2.631847569774326</v>
      </c>
      <c r="BR43" s="18">
        <f t="shared" si="28"/>
        <v>2.4954442707080027</v>
      </c>
      <c r="BS43" s="18">
        <f t="shared" si="29"/>
        <v>0.62577806507571054</v>
      </c>
      <c r="BT43" s="18">
        <f t="shared" si="30"/>
        <v>2.181533246438061</v>
      </c>
      <c r="BU43" s="18">
        <f t="shared" si="31"/>
        <v>1.0794271226325591</v>
      </c>
      <c r="BV43" s="18">
        <f t="shared" si="32"/>
        <v>2.7225625896837968</v>
      </c>
      <c r="BW43" s="18">
        <f t="shared" si="33"/>
        <v>5.1033035726328002</v>
      </c>
      <c r="BX43" s="18">
        <f t="shared" si="34"/>
        <v>1.2068813841440651</v>
      </c>
    </row>
    <row r="44" spans="1:76" x14ac:dyDescent="0.25">
      <c r="A44" s="4">
        <v>201002</v>
      </c>
      <c r="B44" s="19">
        <v>99.994464788297122</v>
      </c>
      <c r="C44" s="19">
        <v>99.708809123736486</v>
      </c>
      <c r="D44" s="19">
        <v>99.909961676295097</v>
      </c>
      <c r="E44" s="19">
        <v>99.826770737063526</v>
      </c>
      <c r="F44" s="19">
        <v>99.798385790540266</v>
      </c>
      <c r="G44" s="19">
        <v>100.35578222300138</v>
      </c>
      <c r="H44" s="19">
        <v>100.08637554750914</v>
      </c>
      <c r="I44" s="19">
        <v>99.879493328649403</v>
      </c>
      <c r="J44" s="19">
        <v>100.31190287099867</v>
      </c>
      <c r="K44" s="19">
        <v>100.16207759617232</v>
      </c>
      <c r="L44" s="19">
        <v>99.981180640246677</v>
      </c>
      <c r="M44" s="19">
        <v>100.12153455193824</v>
      </c>
      <c r="N44" s="19">
        <v>99.814657669815375</v>
      </c>
      <c r="O44" s="19">
        <v>99.923187221620964</v>
      </c>
      <c r="P44" s="19">
        <v>99.811447457189814</v>
      </c>
      <c r="Q44" s="19">
        <v>100.07197496520286</v>
      </c>
      <c r="R44" s="19">
        <v>100.05798487310794</v>
      </c>
      <c r="S44" s="19">
        <v>100.02144971052523</v>
      </c>
      <c r="U44" s="9">
        <f t="shared" si="65"/>
        <v>-4.74877009591812E-2</v>
      </c>
      <c r="V44" s="9">
        <f t="shared" si="66"/>
        <v>-0.25956620478592152</v>
      </c>
      <c r="W44" s="9">
        <f t="shared" si="67"/>
        <v>9.0237497536449496E-4</v>
      </c>
      <c r="X44" s="9">
        <f t="shared" si="68"/>
        <v>-0.16740036559181881</v>
      </c>
      <c r="Y44" s="9">
        <f t="shared" si="69"/>
        <v>0.33419338281359678</v>
      </c>
      <c r="Z44" s="9">
        <f t="shared" si="70"/>
        <v>-2.0941416005737512E-2</v>
      </c>
      <c r="AA44" s="9">
        <f t="shared" si="71"/>
        <v>0.25020822241978991</v>
      </c>
      <c r="AB44" s="9">
        <f t="shared" si="72"/>
        <v>-0.16713370966997543</v>
      </c>
      <c r="AC44" s="9">
        <f t="shared" si="73"/>
        <v>0.30554891132199558</v>
      </c>
      <c r="AD44" s="9">
        <f t="shared" si="74"/>
        <v>0.18895095016100427</v>
      </c>
      <c r="AE44" s="9">
        <f t="shared" si="75"/>
        <v>0.41695319013310694</v>
      </c>
      <c r="AF44" s="9">
        <f t="shared" si="76"/>
        <v>0.31310232484260681</v>
      </c>
      <c r="AG44" s="9">
        <f t="shared" si="77"/>
        <v>0.24343812988247837</v>
      </c>
      <c r="AH44" s="9">
        <f t="shared" si="78"/>
        <v>0.1531359335240845</v>
      </c>
      <c r="AI44" s="9">
        <f t="shared" si="79"/>
        <v>0.1076784277917131</v>
      </c>
      <c r="AJ44" s="9">
        <f t="shared" si="80"/>
        <v>0.52957314499915142</v>
      </c>
      <c r="AK44" s="9">
        <f t="shared" si="81"/>
        <v>-0.39509132951762727</v>
      </c>
      <c r="AL44" s="9">
        <f t="shared" si="82"/>
        <v>0.18195401770282338</v>
      </c>
      <c r="AM44" s="9"/>
      <c r="AN44" s="9">
        <f t="shared" ref="AN44:BE44" si="91">(B44/B40-1)*100</f>
        <v>-1.3665286975238833</v>
      </c>
      <c r="AO44" s="9">
        <f t="shared" si="91"/>
        <v>0.39511395382156866</v>
      </c>
      <c r="AP44" s="9">
        <f t="shared" si="91"/>
        <v>0.26666590364810006</v>
      </c>
      <c r="AQ44" s="9">
        <f t="shared" si="91"/>
        <v>-0.47047026759122756</v>
      </c>
      <c r="AR44" s="9">
        <f t="shared" si="91"/>
        <v>1.0026103779875006</v>
      </c>
      <c r="AS44" s="9">
        <f t="shared" si="91"/>
        <v>-0.23300668489595333</v>
      </c>
      <c r="AT44" s="9">
        <f t="shared" si="91"/>
        <v>0.22862170090744982</v>
      </c>
      <c r="AU44" s="9">
        <f t="shared" si="91"/>
        <v>-0.46979510650062561</v>
      </c>
      <c r="AV44" s="9">
        <f t="shared" si="91"/>
        <v>0.76058499497693166</v>
      </c>
      <c r="AW44" s="9">
        <f t="shared" si="91"/>
        <v>-0.19999024345911387</v>
      </c>
      <c r="AX44" s="9">
        <f t="shared" si="91"/>
        <v>0.95610265370287273</v>
      </c>
      <c r="AY44" s="9">
        <f t="shared" si="91"/>
        <v>0.51596100817712376</v>
      </c>
      <c r="AZ44" s="9">
        <f t="shared" si="91"/>
        <v>-2.2671127794748891E-3</v>
      </c>
      <c r="BA44" s="9">
        <f t="shared" si="91"/>
        <v>0.22559144966471933</v>
      </c>
      <c r="BB44" s="9">
        <f t="shared" si="91"/>
        <v>0.40005094123669593</v>
      </c>
      <c r="BC44" s="9">
        <f t="shared" si="91"/>
        <v>1.2208075909577065</v>
      </c>
      <c r="BD44" s="9">
        <f t="shared" si="91"/>
        <v>0.68736176937533866</v>
      </c>
      <c r="BE44" s="9">
        <f t="shared" si="91"/>
        <v>0.10892576003416199</v>
      </c>
      <c r="BG44" s="18">
        <f t="shared" si="35"/>
        <v>-0.1899508038367248</v>
      </c>
      <c r="BH44" s="18">
        <f t="shared" si="18"/>
        <v>-1.0382648191436861</v>
      </c>
      <c r="BI44" s="18">
        <f t="shared" si="19"/>
        <v>3.6094999014579798E-3</v>
      </c>
      <c r="BJ44" s="18">
        <f t="shared" si="20"/>
        <v>-0.66960146236727525</v>
      </c>
      <c r="BK44" s="18">
        <f t="shared" si="21"/>
        <v>1.3367735312543871</v>
      </c>
      <c r="BL44" s="18">
        <f t="shared" si="22"/>
        <v>-8.3765664022950048E-2</v>
      </c>
      <c r="BM44" s="18">
        <f t="shared" si="23"/>
        <v>1.0008328896791596</v>
      </c>
      <c r="BN44" s="18">
        <f t="shared" si="24"/>
        <v>-0.66853483867990171</v>
      </c>
      <c r="BO44" s="18">
        <f t="shared" si="25"/>
        <v>1.2221956452879823</v>
      </c>
      <c r="BP44" s="18">
        <f t="shared" si="26"/>
        <v>0.75580380064401709</v>
      </c>
      <c r="BQ44" s="18">
        <f t="shared" si="27"/>
        <v>1.6678127605324278</v>
      </c>
      <c r="BR44" s="18">
        <f t="shared" si="28"/>
        <v>1.2524092993704272</v>
      </c>
      <c r="BS44" s="18">
        <f t="shared" si="29"/>
        <v>0.97375251952991349</v>
      </c>
      <c r="BT44" s="18">
        <f t="shared" si="30"/>
        <v>0.612543734096338</v>
      </c>
      <c r="BU44" s="18">
        <f t="shared" si="31"/>
        <v>0.43071371116685242</v>
      </c>
      <c r="BV44" s="18">
        <f t="shared" si="32"/>
        <v>2.1182925799966057</v>
      </c>
      <c r="BW44" s="18">
        <f t="shared" si="33"/>
        <v>-1.5803653180705091</v>
      </c>
      <c r="BX44" s="18">
        <f t="shared" si="34"/>
        <v>0.72781607081129351</v>
      </c>
    </row>
    <row r="45" spans="1:76" x14ac:dyDescent="0.25">
      <c r="A45" s="4">
        <v>201003</v>
      </c>
      <c r="B45" s="19">
        <v>100.01726681947105</v>
      </c>
      <c r="C45" s="19">
        <v>99.941540964158975</v>
      </c>
      <c r="D45" s="19">
        <v>100.0307364770992</v>
      </c>
      <c r="E45" s="19">
        <v>100.1509740106648</v>
      </c>
      <c r="F45" s="19">
        <v>100.60441515860688</v>
      </c>
      <c r="G45" s="19">
        <v>99.821719259776614</v>
      </c>
      <c r="H45" s="19">
        <v>100.00975733547023</v>
      </c>
      <c r="I45" s="19">
        <v>100.12194049606346</v>
      </c>
      <c r="J45" s="19">
        <v>99.839179149903089</v>
      </c>
      <c r="K45" s="19">
        <v>99.992171516024115</v>
      </c>
      <c r="L45" s="19">
        <v>100.28946131172874</v>
      </c>
      <c r="M45" s="19">
        <v>100.25002303883169</v>
      </c>
      <c r="N45" s="19">
        <v>100.16576914035755</v>
      </c>
      <c r="O45" s="19">
        <v>100.22553180094742</v>
      </c>
      <c r="P45" s="19">
        <v>100.01776720049097</v>
      </c>
      <c r="Q45" s="19">
        <v>100.27052299197464</v>
      </c>
      <c r="R45" s="19">
        <v>99.758842709802906</v>
      </c>
      <c r="S45" s="19">
        <v>100.07003698942415</v>
      </c>
      <c r="U45" s="9">
        <f t="shared" si="65"/>
        <v>2.2803293384487944E-2</v>
      </c>
      <c r="V45" s="9">
        <f t="shared" si="66"/>
        <v>0.23341151345381839</v>
      </c>
      <c r="W45" s="9">
        <f t="shared" si="67"/>
        <v>0.120883642409364</v>
      </c>
      <c r="X45" s="9">
        <f t="shared" si="68"/>
        <v>0.32476586311220856</v>
      </c>
      <c r="Y45" s="9">
        <f t="shared" si="69"/>
        <v>0.80765772079554043</v>
      </c>
      <c r="Z45" s="9">
        <f t="shared" si="70"/>
        <v>-0.53216959839745837</v>
      </c>
      <c r="AA45" s="9">
        <f t="shared" si="71"/>
        <v>-7.6552089752257579E-2</v>
      </c>
      <c r="AB45" s="9">
        <f t="shared" si="72"/>
        <v>0.24273968492840581</v>
      </c>
      <c r="AC45" s="9">
        <f t="shared" si="73"/>
        <v>-0.47125386675547221</v>
      </c>
      <c r="AD45" s="9">
        <f t="shared" si="74"/>
        <v>-0.16963114606430851</v>
      </c>
      <c r="AE45" s="9">
        <f t="shared" si="75"/>
        <v>0.3083386988510517</v>
      </c>
      <c r="AF45" s="9">
        <f t="shared" si="76"/>
        <v>0.12833251854205141</v>
      </c>
      <c r="AG45" s="9">
        <f t="shared" si="77"/>
        <v>0.35176343709322211</v>
      </c>
      <c r="AH45" s="9">
        <f t="shared" si="78"/>
        <v>0.30257699712468167</v>
      </c>
      <c r="AI45" s="9">
        <f t="shared" si="79"/>
        <v>0.20670949931833604</v>
      </c>
      <c r="AJ45" s="9">
        <f t="shared" si="80"/>
        <v>0.1984052246803536</v>
      </c>
      <c r="AK45" s="9">
        <f t="shared" si="81"/>
        <v>-0.29896880662187986</v>
      </c>
      <c r="AL45" s="9">
        <f t="shared" si="82"/>
        <v>4.8576859303217645E-2</v>
      </c>
      <c r="AM45" s="9"/>
      <c r="AN45" s="9">
        <f t="shared" ref="AN45:BE45" si="92">(B45/B41-1)*100</f>
        <v>-0.79676573161513442</v>
      </c>
      <c r="AO45" s="9">
        <f t="shared" si="92"/>
        <v>0.9481735791811996</v>
      </c>
      <c r="AP45" s="9">
        <f t="shared" si="92"/>
        <v>1.0571341050288785</v>
      </c>
      <c r="AQ45" s="9">
        <f t="shared" si="92"/>
        <v>0.32490286485318265</v>
      </c>
      <c r="AR45" s="9">
        <f t="shared" si="92"/>
        <v>2.0529497378684036</v>
      </c>
      <c r="AS45" s="9">
        <f t="shared" si="92"/>
        <v>-0.16809910670666506</v>
      </c>
      <c r="AT45" s="9">
        <f t="shared" si="92"/>
        <v>0.76943673854148464</v>
      </c>
      <c r="AU45" s="9">
        <f t="shared" si="92"/>
        <v>9.3210145616740014E-2</v>
      </c>
      <c r="AV45" s="9">
        <f t="shared" si="92"/>
        <v>0.39135760435600186</v>
      </c>
      <c r="AW45" s="9">
        <f t="shared" si="92"/>
        <v>-0.181396679642154</v>
      </c>
      <c r="AX45" s="9">
        <f t="shared" si="92"/>
        <v>1.6250866336164682</v>
      </c>
      <c r="AY45" s="9">
        <f t="shared" si="92"/>
        <v>1.1766274335374804</v>
      </c>
      <c r="AZ45" s="9">
        <f t="shared" si="92"/>
        <v>0.63850594029115637</v>
      </c>
      <c r="BA45" s="9">
        <f t="shared" si="92"/>
        <v>0.71827693894368494</v>
      </c>
      <c r="BB45" s="9">
        <f t="shared" si="92"/>
        <v>0.63817697707810872</v>
      </c>
      <c r="BC45" s="9">
        <f t="shared" si="92"/>
        <v>1.6214479613920085</v>
      </c>
      <c r="BD45" s="9">
        <f t="shared" si="92"/>
        <v>0.46330804353356125</v>
      </c>
      <c r="BE45" s="9">
        <f t="shared" si="92"/>
        <v>0.46988929316906791</v>
      </c>
      <c r="BG45" s="18">
        <f t="shared" si="35"/>
        <v>9.1213173537951775E-2</v>
      </c>
      <c r="BH45" s="18">
        <f t="shared" si="18"/>
        <v>0.93364605381527355</v>
      </c>
      <c r="BI45" s="18">
        <f t="shared" si="19"/>
        <v>0.483534569637456</v>
      </c>
      <c r="BJ45" s="18">
        <f t="shared" si="20"/>
        <v>1.2990634524488343</v>
      </c>
      <c r="BK45" s="18">
        <f t="shared" si="21"/>
        <v>3.2306308831821617</v>
      </c>
      <c r="BL45" s="18">
        <f t="shared" si="22"/>
        <v>-2.1286783935898335</v>
      </c>
      <c r="BM45" s="18">
        <f t="shared" si="23"/>
        <v>-0.30620835900903032</v>
      </c>
      <c r="BN45" s="18">
        <f t="shared" si="24"/>
        <v>0.97095873971362323</v>
      </c>
      <c r="BO45" s="18">
        <f t="shared" si="25"/>
        <v>-1.8850154670218888</v>
      </c>
      <c r="BP45" s="18">
        <f t="shared" si="26"/>
        <v>-0.67852458425723405</v>
      </c>
      <c r="BQ45" s="18">
        <f t="shared" si="27"/>
        <v>1.2333547954042068</v>
      </c>
      <c r="BR45" s="18">
        <f t="shared" si="28"/>
        <v>0.51333007416820564</v>
      </c>
      <c r="BS45" s="18">
        <f t="shared" si="29"/>
        <v>1.4070537483728884</v>
      </c>
      <c r="BT45" s="18">
        <f t="shared" si="30"/>
        <v>1.2103079884987267</v>
      </c>
      <c r="BU45" s="18">
        <f t="shared" si="31"/>
        <v>0.82683799727334417</v>
      </c>
      <c r="BV45" s="18">
        <f t="shared" si="32"/>
        <v>0.79362089872141439</v>
      </c>
      <c r="BW45" s="18">
        <f t="shared" si="33"/>
        <v>-1.1958752264875194</v>
      </c>
      <c r="BX45" s="18">
        <f t="shared" si="34"/>
        <v>0.19430743721287058</v>
      </c>
    </row>
    <row r="46" spans="1:76" x14ac:dyDescent="0.25">
      <c r="A46" s="4">
        <v>201004</v>
      </c>
      <c r="B46" s="19">
        <v>99.94629618978739</v>
      </c>
      <c r="C46" s="19">
        <v>100.38135780355128</v>
      </c>
      <c r="D46" s="19">
        <v>100.15024310992317</v>
      </c>
      <c r="E46" s="19">
        <v>100.02809513600451</v>
      </c>
      <c r="F46" s="19">
        <v>100.13122274228826</v>
      </c>
      <c r="G46" s="19">
        <v>99.445698449756847</v>
      </c>
      <c r="H46" s="19">
        <v>100.06729146074312</v>
      </c>
      <c r="I46" s="19">
        <v>99.951861884779959</v>
      </c>
      <c r="J46" s="19">
        <v>99.842583530670041</v>
      </c>
      <c r="K46" s="19">
        <v>99.872573869269416</v>
      </c>
      <c r="L46" s="19">
        <v>100.16332293649982</v>
      </c>
      <c r="M46" s="19">
        <v>99.819412806394013</v>
      </c>
      <c r="N46" s="19">
        <v>100.44731252774508</v>
      </c>
      <c r="O46" s="19">
        <v>100.08087922940898</v>
      </c>
      <c r="P46" s="19">
        <v>100.46669940841291</v>
      </c>
      <c r="Q46" s="19">
        <v>100.1126901536764</v>
      </c>
      <c r="R46" s="19">
        <v>99.728303003827989</v>
      </c>
      <c r="S46" s="19">
        <v>100.06872668644277</v>
      </c>
      <c r="U46" s="9">
        <f t="shared" si="65"/>
        <v>-7.0958377428731456E-2</v>
      </c>
      <c r="V46" s="9">
        <f t="shared" si="66"/>
        <v>0.44007410246960088</v>
      </c>
      <c r="W46" s="9">
        <f t="shared" si="67"/>
        <v>0.11946991198183987</v>
      </c>
      <c r="X46" s="9">
        <f t="shared" si="68"/>
        <v>-0.12269363915242693</v>
      </c>
      <c r="Y46" s="9">
        <f t="shared" si="69"/>
        <v>-0.47034955232593267</v>
      </c>
      <c r="Z46" s="9">
        <f t="shared" si="70"/>
        <v>-0.37669237998316785</v>
      </c>
      <c r="AA46" s="9">
        <f t="shared" si="71"/>
        <v>5.7528512022986256E-2</v>
      </c>
      <c r="AB46" s="9">
        <f t="shared" si="72"/>
        <v>-0.16987146917132323</v>
      </c>
      <c r="AC46" s="9">
        <f t="shared" si="73"/>
        <v>3.40986454008263E-3</v>
      </c>
      <c r="AD46" s="9">
        <f t="shared" si="74"/>
        <v>-0.11960701017031949</v>
      </c>
      <c r="AE46" s="9">
        <f t="shared" si="75"/>
        <v>-0.12577430726927741</v>
      </c>
      <c r="AF46" s="9">
        <f t="shared" si="76"/>
        <v>-0.42953629274566918</v>
      </c>
      <c r="AG46" s="9">
        <f t="shared" si="77"/>
        <v>0.2810774477187028</v>
      </c>
      <c r="AH46" s="9">
        <f t="shared" si="78"/>
        <v>-0.14432706810250107</v>
      </c>
      <c r="AI46" s="9">
        <f t="shared" si="79"/>
        <v>0.44885245940557983</v>
      </c>
      <c r="AJ46" s="9">
        <f t="shared" si="80"/>
        <v>-0.15740701612864116</v>
      </c>
      <c r="AK46" s="9">
        <f t="shared" si="81"/>
        <v>-3.06135327409085E-2</v>
      </c>
      <c r="AL46" s="9">
        <f t="shared" si="82"/>
        <v>-1.3093859268953345E-3</v>
      </c>
      <c r="AM46" s="9"/>
      <c r="AN46" s="9">
        <f t="shared" ref="AN46:BE46" si="93">(B46/B42-1)*100</f>
        <v>-0.30342867585309019</v>
      </c>
      <c r="AO46" s="9">
        <f t="shared" si="93"/>
        <v>0.97172922050472454</v>
      </c>
      <c r="AP46" s="9">
        <f t="shared" si="93"/>
        <v>1.0596118237501617</v>
      </c>
      <c r="AQ46" s="9">
        <f t="shared" si="93"/>
        <v>0.31641464272771369</v>
      </c>
      <c r="AR46" s="9">
        <f t="shared" si="93"/>
        <v>1.4234187164396284</v>
      </c>
      <c r="AS46" s="9">
        <f t="shared" si="93"/>
        <v>-0.43991919356954901</v>
      </c>
      <c r="AT46" s="9">
        <f t="shared" si="93"/>
        <v>0.69106781409851159</v>
      </c>
      <c r="AU46" s="9">
        <f t="shared" si="93"/>
        <v>6.3668493376023427E-2</v>
      </c>
      <c r="AV46" s="9">
        <f t="shared" si="93"/>
        <v>0.19811639019891025</v>
      </c>
      <c r="AW46" s="9">
        <f t="shared" si="93"/>
        <v>6.6018697264746962E-2</v>
      </c>
      <c r="AX46" s="9">
        <f t="shared" si="93"/>
        <v>1.2617982977591646</v>
      </c>
      <c r="AY46" s="9">
        <f t="shared" si="93"/>
        <v>0.63432847885969146</v>
      </c>
      <c r="AZ46" s="9">
        <f t="shared" si="93"/>
        <v>1.0366300927978189</v>
      </c>
      <c r="BA46" s="9">
        <f t="shared" si="93"/>
        <v>0.85827132526623551</v>
      </c>
      <c r="BB46" s="9">
        <f t="shared" si="93"/>
        <v>1.0367959530529269</v>
      </c>
      <c r="BC46" s="9">
        <f t="shared" si="93"/>
        <v>1.2549980402614791</v>
      </c>
      <c r="BD46" s="9">
        <f t="shared" si="93"/>
        <v>0.54331774079010575</v>
      </c>
      <c r="BE46" s="9">
        <f t="shared" si="93"/>
        <v>0.5317190704143826</v>
      </c>
      <c r="BG46" s="18">
        <f t="shared" si="35"/>
        <v>-0.28383350971492582</v>
      </c>
      <c r="BH46" s="18">
        <f t="shared" si="18"/>
        <v>1.7602964098784035</v>
      </c>
      <c r="BI46" s="18">
        <f t="shared" si="19"/>
        <v>0.47787964792735949</v>
      </c>
      <c r="BJ46" s="18">
        <f t="shared" si="20"/>
        <v>-0.4907745566097077</v>
      </c>
      <c r="BK46" s="18">
        <f t="shared" si="21"/>
        <v>-1.8813982093037307</v>
      </c>
      <c r="BL46" s="18">
        <f t="shared" si="22"/>
        <v>-1.5067695199326714</v>
      </c>
      <c r="BM46" s="18">
        <f t="shared" si="23"/>
        <v>0.23011404809194502</v>
      </c>
      <c r="BN46" s="18">
        <f t="shared" si="24"/>
        <v>-0.67948587668529292</v>
      </c>
      <c r="BO46" s="18">
        <f t="shared" si="25"/>
        <v>1.363945816033052E-2</v>
      </c>
      <c r="BP46" s="18">
        <f t="shared" si="26"/>
        <v>-0.47842804068127798</v>
      </c>
      <c r="BQ46" s="18">
        <f t="shared" si="27"/>
        <v>-0.50309722907710963</v>
      </c>
      <c r="BR46" s="18">
        <f t="shared" si="28"/>
        <v>-1.7181451709826767</v>
      </c>
      <c r="BS46" s="18">
        <f t="shared" si="29"/>
        <v>1.1243097908748112</v>
      </c>
      <c r="BT46" s="18">
        <f t="shared" si="30"/>
        <v>-0.57730827241000426</v>
      </c>
      <c r="BU46" s="18">
        <f t="shared" si="31"/>
        <v>1.7954098376223193</v>
      </c>
      <c r="BV46" s="18">
        <f t="shared" si="32"/>
        <v>-0.62962806451456466</v>
      </c>
      <c r="BW46" s="18">
        <f t="shared" si="33"/>
        <v>-0.122454130963634</v>
      </c>
      <c r="BX46" s="18">
        <f t="shared" si="34"/>
        <v>-5.237543707581338E-3</v>
      </c>
    </row>
    <row r="47" spans="1:76" x14ac:dyDescent="0.25">
      <c r="A47" s="4">
        <v>201101</v>
      </c>
      <c r="B47" s="19">
        <v>99.975483226314836</v>
      </c>
      <c r="C47" s="19">
        <v>99.467016774476022</v>
      </c>
      <c r="D47" s="19">
        <v>99.597258574093956</v>
      </c>
      <c r="E47" s="19">
        <v>99.556010412718052</v>
      </c>
      <c r="F47" s="19">
        <v>99.890520273700375</v>
      </c>
      <c r="G47" s="19">
        <v>98.398450691466209</v>
      </c>
      <c r="H47" s="19">
        <v>99.842500302272683</v>
      </c>
      <c r="I47" s="19">
        <v>99.481581400359687</v>
      </c>
      <c r="J47" s="19">
        <v>99.050243115553087</v>
      </c>
      <c r="K47" s="19">
        <v>99.22074176334155</v>
      </c>
      <c r="L47" s="19">
        <v>99.508921538052064</v>
      </c>
      <c r="M47" s="19">
        <v>98.940381008338136</v>
      </c>
      <c r="N47" s="19">
        <v>100.6803498824785</v>
      </c>
      <c r="O47" s="19">
        <v>99.268376810907967</v>
      </c>
      <c r="P47" s="19">
        <v>100.56133501664569</v>
      </c>
      <c r="Q47" s="19">
        <v>99.723354249354799</v>
      </c>
      <c r="R47" s="19">
        <v>98.977364669069544</v>
      </c>
      <c r="S47" s="19">
        <v>99.707734058065697</v>
      </c>
      <c r="U47" s="9">
        <f t="shared" si="65"/>
        <v>2.9202719500509566E-2</v>
      </c>
      <c r="V47" s="9">
        <f t="shared" si="66"/>
        <v>-0.91086736529769619</v>
      </c>
      <c r="W47" s="9">
        <f t="shared" si="67"/>
        <v>-0.55215496104413786</v>
      </c>
      <c r="X47" s="9">
        <f t="shared" si="68"/>
        <v>-0.47195212769430839</v>
      </c>
      <c r="Y47" s="9">
        <f t="shared" si="69"/>
        <v>-0.24038702614007645</v>
      </c>
      <c r="Z47" s="9">
        <f t="shared" si="70"/>
        <v>-1.053085024909084</v>
      </c>
      <c r="AA47" s="9">
        <f t="shared" si="71"/>
        <v>-0.22463999493643749</v>
      </c>
      <c r="AB47" s="9">
        <f t="shared" si="72"/>
        <v>-0.47050697761127358</v>
      </c>
      <c r="AC47" s="9">
        <f t="shared" si="73"/>
        <v>-0.79358965593429032</v>
      </c>
      <c r="AD47" s="9">
        <f t="shared" si="74"/>
        <v>-0.65266377011680143</v>
      </c>
      <c r="AE47" s="9">
        <f t="shared" si="75"/>
        <v>-0.6533343535963021</v>
      </c>
      <c r="AF47" s="9">
        <f t="shared" si="76"/>
        <v>-0.88062208877226489</v>
      </c>
      <c r="AG47" s="9">
        <f t="shared" si="77"/>
        <v>0.23199959149633465</v>
      </c>
      <c r="AH47" s="9">
        <f t="shared" si="78"/>
        <v>-0.81184580387084759</v>
      </c>
      <c r="AI47" s="9">
        <f t="shared" si="79"/>
        <v>9.4195996076340549E-2</v>
      </c>
      <c r="AJ47" s="9">
        <f t="shared" si="80"/>
        <v>-0.38889765495658812</v>
      </c>
      <c r="AK47" s="9">
        <f t="shared" si="81"/>
        <v>-0.75298417013034413</v>
      </c>
      <c r="AL47" s="9">
        <f t="shared" si="82"/>
        <v>-0.36074470049790586</v>
      </c>
      <c r="AM47" s="9"/>
      <c r="AN47" s="9">
        <f t="shared" ref="AN47:BE47" si="94">(B47/B43-1)*100</f>
        <v>-6.646129926290989E-2</v>
      </c>
      <c r="AO47" s="9">
        <f t="shared" si="94"/>
        <v>-0.50143524339487655</v>
      </c>
      <c r="AP47" s="9">
        <f t="shared" si="94"/>
        <v>-0.31208535788839198</v>
      </c>
      <c r="AQ47" s="9">
        <f t="shared" si="94"/>
        <v>-0.43817649966572114</v>
      </c>
      <c r="AR47" s="9">
        <f t="shared" si="94"/>
        <v>0.42682252683616806</v>
      </c>
      <c r="AS47" s="9">
        <f t="shared" si="94"/>
        <v>-1.9709253583839237</v>
      </c>
      <c r="AT47" s="9">
        <f t="shared" si="94"/>
        <v>5.9337746589838147E-3</v>
      </c>
      <c r="AU47" s="9">
        <f t="shared" si="94"/>
        <v>-0.56485987956115258</v>
      </c>
      <c r="AV47" s="9">
        <f t="shared" si="94"/>
        <v>-0.95603092803205891</v>
      </c>
      <c r="AW47" s="9">
        <f t="shared" si="94"/>
        <v>-0.75263744183852177</v>
      </c>
      <c r="AX47" s="9">
        <f t="shared" si="94"/>
        <v>-5.7364274963944695E-2</v>
      </c>
      <c r="AY47" s="9">
        <f t="shared" si="94"/>
        <v>-0.8703111816597775</v>
      </c>
      <c r="AZ47" s="9">
        <f t="shared" si="94"/>
        <v>1.112849154129858</v>
      </c>
      <c r="BA47" s="9">
        <f t="shared" si="94"/>
        <v>-0.50318136277444081</v>
      </c>
      <c r="BB47" s="9">
        <f t="shared" si="94"/>
        <v>0.85979158286051405</v>
      </c>
      <c r="BC47" s="9">
        <f t="shared" si="94"/>
        <v>0.17935829447885965</v>
      </c>
      <c r="BD47" s="9">
        <f t="shared" si="94"/>
        <v>-1.4708183378840611</v>
      </c>
      <c r="BE47" s="9">
        <f t="shared" si="94"/>
        <v>-0.13226505390926402</v>
      </c>
      <c r="BG47" s="18">
        <f t="shared" si="35"/>
        <v>0.11681087800203827</v>
      </c>
      <c r="BH47" s="18">
        <f t="shared" si="18"/>
        <v>-3.6434694611907847</v>
      </c>
      <c r="BI47" s="18">
        <f t="shared" si="19"/>
        <v>-2.2086198441765514</v>
      </c>
      <c r="BJ47" s="18">
        <f t="shared" si="20"/>
        <v>-1.8878085107772336</v>
      </c>
      <c r="BK47" s="18">
        <f t="shared" si="21"/>
        <v>-0.96154810456030582</v>
      </c>
      <c r="BL47" s="18">
        <f t="shared" si="22"/>
        <v>-4.2123400996363358</v>
      </c>
      <c r="BM47" s="18">
        <f t="shared" si="23"/>
        <v>-0.89855997974574997</v>
      </c>
      <c r="BN47" s="18">
        <f t="shared" si="24"/>
        <v>-1.8820279104450943</v>
      </c>
      <c r="BO47" s="18">
        <f t="shared" si="25"/>
        <v>-3.1743586237371613</v>
      </c>
      <c r="BP47" s="18">
        <f t="shared" si="26"/>
        <v>-2.6106550804672057</v>
      </c>
      <c r="BQ47" s="18">
        <f t="shared" si="27"/>
        <v>-2.6133374143852084</v>
      </c>
      <c r="BR47" s="18">
        <f t="shared" si="28"/>
        <v>-3.5224883550890596</v>
      </c>
      <c r="BS47" s="18">
        <f t="shared" si="29"/>
        <v>0.92799836598533858</v>
      </c>
      <c r="BT47" s="18">
        <f t="shared" si="30"/>
        <v>-3.2473832154833904</v>
      </c>
      <c r="BU47" s="18">
        <f t="shared" si="31"/>
        <v>0.3767839843053622</v>
      </c>
      <c r="BV47" s="18">
        <f t="shared" si="32"/>
        <v>-1.5555906198263525</v>
      </c>
      <c r="BW47" s="18">
        <f t="shared" si="33"/>
        <v>-3.0119366805213765</v>
      </c>
      <c r="BX47" s="18">
        <f t="shared" si="34"/>
        <v>-1.4429788019916234</v>
      </c>
    </row>
    <row r="48" spans="1:76" x14ac:dyDescent="0.25">
      <c r="A48" s="4">
        <v>201102</v>
      </c>
      <c r="B48" s="19">
        <v>99.536730114061655</v>
      </c>
      <c r="C48" s="19">
        <v>98.781257260357066</v>
      </c>
      <c r="D48" s="19">
        <v>99.047605775731242</v>
      </c>
      <c r="E48" s="19">
        <v>99.801738979795033</v>
      </c>
      <c r="F48" s="19">
        <v>99.227404813256825</v>
      </c>
      <c r="G48" s="19">
        <v>97.603576889614615</v>
      </c>
      <c r="H48" s="19">
        <v>99.79016161232812</v>
      </c>
      <c r="I48" s="19">
        <v>98.700761472231662</v>
      </c>
      <c r="J48" s="19">
        <v>98.233021099879011</v>
      </c>
      <c r="K48" s="19">
        <v>98.380745911570443</v>
      </c>
      <c r="L48" s="19">
        <v>98.836230088606257</v>
      </c>
      <c r="M48" s="19">
        <v>98.350276556102216</v>
      </c>
      <c r="N48" s="19">
        <v>100.6376602084249</v>
      </c>
      <c r="O48" s="19">
        <v>98.664688883434849</v>
      </c>
      <c r="P48" s="19">
        <v>100.3845024419672</v>
      </c>
      <c r="Q48" s="19">
        <v>99.345090748430039</v>
      </c>
      <c r="R48" s="19">
        <v>98.20850199673788</v>
      </c>
      <c r="S48" s="19">
        <v>99.229875449135903</v>
      </c>
      <c r="U48" s="9">
        <f t="shared" si="65"/>
        <v>-0.43886070673944122</v>
      </c>
      <c r="V48" s="9">
        <f t="shared" si="66"/>
        <v>-0.68943408212773782</v>
      </c>
      <c r="W48" s="9">
        <f t="shared" si="67"/>
        <v>-0.55187542933604616</v>
      </c>
      <c r="X48" s="9">
        <f t="shared" si="68"/>
        <v>0.24682444189787489</v>
      </c>
      <c r="Y48" s="9">
        <f t="shared" si="69"/>
        <v>-0.66384223310341772</v>
      </c>
      <c r="Z48" s="9">
        <f t="shared" si="70"/>
        <v>-0.80781129811074992</v>
      </c>
      <c r="AA48" s="9">
        <f t="shared" si="71"/>
        <v>-5.242125325999325E-2</v>
      </c>
      <c r="AB48" s="9">
        <f t="shared" si="72"/>
        <v>-0.78488893837106444</v>
      </c>
      <c r="AC48" s="9">
        <f t="shared" si="73"/>
        <v>-0.82505806141303095</v>
      </c>
      <c r="AD48" s="9">
        <f t="shared" si="74"/>
        <v>-0.84659299743459204</v>
      </c>
      <c r="AE48" s="9">
        <f t="shared" si="75"/>
        <v>-0.67601119482394445</v>
      </c>
      <c r="AF48" s="9">
        <f t="shared" si="76"/>
        <v>-0.59642427714745594</v>
      </c>
      <c r="AG48" s="9">
        <f t="shared" si="77"/>
        <v>-4.2401197555852477E-2</v>
      </c>
      <c r="AH48" s="9">
        <f t="shared" si="78"/>
        <v>-0.60813720025165718</v>
      </c>
      <c r="AI48" s="9">
        <f t="shared" si="79"/>
        <v>-0.17584549235470925</v>
      </c>
      <c r="AJ48" s="9">
        <f t="shared" si="80"/>
        <v>-0.3793128538164936</v>
      </c>
      <c r="AK48" s="9">
        <f t="shared" si="81"/>
        <v>-0.77680657077742188</v>
      </c>
      <c r="AL48" s="9">
        <f t="shared" si="82"/>
        <v>-0.47925932069773358</v>
      </c>
      <c r="AM48" s="9"/>
      <c r="AN48" s="9">
        <f t="shared" ref="AN48:BE48" si="95">(B48/B44-1)*100</f>
        <v>-0.45776001222123108</v>
      </c>
      <c r="AO48" s="9">
        <f t="shared" si="95"/>
        <v>-0.9302606976564598</v>
      </c>
      <c r="AP48" s="9">
        <f t="shared" si="95"/>
        <v>-0.86313305109440019</v>
      </c>
      <c r="AQ48" s="9">
        <f t="shared" si="95"/>
        <v>-2.5075194843704462E-2</v>
      </c>
      <c r="AR48" s="9">
        <f t="shared" si="95"/>
        <v>-0.57213448169576298</v>
      </c>
      <c r="AS48" s="9">
        <f t="shared" si="95"/>
        <v>-2.7424481902508346</v>
      </c>
      <c r="AT48" s="9">
        <f t="shared" si="95"/>
        <v>-0.29595829957935749</v>
      </c>
      <c r="AU48" s="9">
        <f t="shared" si="95"/>
        <v>-1.1801540207449501</v>
      </c>
      <c r="AV48" s="9">
        <f t="shared" si="95"/>
        <v>-2.0724178403764282</v>
      </c>
      <c r="AW48" s="9">
        <f t="shared" si="95"/>
        <v>-1.7784492168620436</v>
      </c>
      <c r="AX48" s="9">
        <f t="shared" si="95"/>
        <v>-1.1451660645618866</v>
      </c>
      <c r="AY48" s="9">
        <f t="shared" si="95"/>
        <v>-1.769107918454027</v>
      </c>
      <c r="AZ48" s="9">
        <f t="shared" si="95"/>
        <v>0.82453074310189223</v>
      </c>
      <c r="BA48" s="9">
        <f t="shared" si="95"/>
        <v>-1.2594657688358879</v>
      </c>
      <c r="BB48" s="9">
        <f t="shared" si="95"/>
        <v>0.5741375357001699</v>
      </c>
      <c r="BC48" s="9">
        <f t="shared" si="95"/>
        <v>-0.72636141839468316</v>
      </c>
      <c r="BD48" s="9">
        <f t="shared" si="95"/>
        <v>-1.8484110775522256</v>
      </c>
      <c r="BE48" s="9">
        <f t="shared" si="95"/>
        <v>-0.79140450741340684</v>
      </c>
      <c r="BG48" s="18">
        <f t="shared" si="35"/>
        <v>-1.7554428269577649</v>
      </c>
      <c r="BH48" s="18">
        <f t="shared" si="18"/>
        <v>-2.7577363285109513</v>
      </c>
      <c r="BI48" s="18">
        <f t="shared" si="19"/>
        <v>-2.2075017173441847</v>
      </c>
      <c r="BJ48" s="18">
        <f t="shared" si="20"/>
        <v>0.98729776759149956</v>
      </c>
      <c r="BK48" s="18">
        <f t="shared" si="21"/>
        <v>-2.6553689324136709</v>
      </c>
      <c r="BL48" s="18">
        <f t="shared" si="22"/>
        <v>-3.2312451924429997</v>
      </c>
      <c r="BM48" s="18">
        <f t="shared" si="23"/>
        <v>-0.209685013039973</v>
      </c>
      <c r="BN48" s="18">
        <f t="shared" si="24"/>
        <v>-3.1395557534842577</v>
      </c>
      <c r="BO48" s="18">
        <f t="shared" si="25"/>
        <v>-3.3002322456521238</v>
      </c>
      <c r="BP48" s="18">
        <f t="shared" si="26"/>
        <v>-3.3863719897383682</v>
      </c>
      <c r="BQ48" s="18">
        <f t="shared" si="27"/>
        <v>-2.7040447792957778</v>
      </c>
      <c r="BR48" s="18">
        <f t="shared" si="28"/>
        <v>-2.3856971085898238</v>
      </c>
      <c r="BS48" s="18">
        <f t="shared" si="29"/>
        <v>-0.16960479022340991</v>
      </c>
      <c r="BT48" s="18">
        <f t="shared" si="30"/>
        <v>-2.4325488010066287</v>
      </c>
      <c r="BU48" s="18">
        <f t="shared" si="31"/>
        <v>-0.70338196941883702</v>
      </c>
      <c r="BV48" s="18">
        <f t="shared" si="32"/>
        <v>-1.5172514152659744</v>
      </c>
      <c r="BW48" s="18">
        <f t="shared" si="33"/>
        <v>-3.1072262831096875</v>
      </c>
      <c r="BX48" s="18">
        <f t="shared" si="34"/>
        <v>-1.9170372827909343</v>
      </c>
    </row>
    <row r="49" spans="1:76" x14ac:dyDescent="0.25">
      <c r="A49" s="4">
        <v>201103</v>
      </c>
      <c r="B49" s="19">
        <v>99.173890763987686</v>
      </c>
      <c r="C49" s="19">
        <v>97.994063701918279</v>
      </c>
      <c r="D49" s="19">
        <v>98.465914723433102</v>
      </c>
      <c r="E49" s="19">
        <v>100.05861865513492</v>
      </c>
      <c r="F49" s="19">
        <v>98.782568442556425</v>
      </c>
      <c r="G49" s="19">
        <v>97.094480556687202</v>
      </c>
      <c r="H49" s="19">
        <v>99.31201980659678</v>
      </c>
      <c r="I49" s="19">
        <v>97.618268787901584</v>
      </c>
      <c r="J49" s="19">
        <v>97.724816053478847</v>
      </c>
      <c r="K49" s="19">
        <v>97.845596262037802</v>
      </c>
      <c r="L49" s="19">
        <v>98.053491857005071</v>
      </c>
      <c r="M49" s="19">
        <v>97.456746273510674</v>
      </c>
      <c r="N49" s="19">
        <v>100.70887366127242</v>
      </c>
      <c r="O49" s="19">
        <v>98.510274917347772</v>
      </c>
      <c r="P49" s="19">
        <v>99.754365511139611</v>
      </c>
      <c r="Q49" s="19">
        <v>98.962391829332347</v>
      </c>
      <c r="R49" s="19">
        <v>97.580201694268908</v>
      </c>
      <c r="S49" s="19">
        <v>98.826804067636516</v>
      </c>
      <c r="U49" s="9">
        <f t="shared" si="65"/>
        <v>-0.36452809898234184</v>
      </c>
      <c r="V49" s="9">
        <f t="shared" si="66"/>
        <v>-0.79690578989493055</v>
      </c>
      <c r="W49" s="9">
        <f t="shared" si="67"/>
        <v>-0.58728431418648697</v>
      </c>
      <c r="X49" s="9">
        <f t="shared" si="68"/>
        <v>0.25738997933884011</v>
      </c>
      <c r="Y49" s="9">
        <f t="shared" si="69"/>
        <v>-0.44829991426015292</v>
      </c>
      <c r="Z49" s="9">
        <f t="shared" si="70"/>
        <v>-0.52159597952355918</v>
      </c>
      <c r="AA49" s="9">
        <f t="shared" si="71"/>
        <v>-0.47914724057553926</v>
      </c>
      <c r="AB49" s="9">
        <f t="shared" si="72"/>
        <v>-1.0967419786671262</v>
      </c>
      <c r="AC49" s="9">
        <f t="shared" si="73"/>
        <v>-0.51734644899441573</v>
      </c>
      <c r="AD49" s="9">
        <f t="shared" si="74"/>
        <v>-0.54395770694162238</v>
      </c>
      <c r="AE49" s="9">
        <f t="shared" si="75"/>
        <v>-0.7919547628430057</v>
      </c>
      <c r="AF49" s="9">
        <f t="shared" si="76"/>
        <v>-0.90851832234741803</v>
      </c>
      <c r="AG49" s="9">
        <f t="shared" si="77"/>
        <v>7.0762230262544357E-2</v>
      </c>
      <c r="AH49" s="9">
        <f t="shared" si="78"/>
        <v>-0.15650377843841046</v>
      </c>
      <c r="AI49" s="9">
        <f t="shared" si="79"/>
        <v>-0.62772331933594883</v>
      </c>
      <c r="AJ49" s="9">
        <f t="shared" si="80"/>
        <v>-0.3852217721223794</v>
      </c>
      <c r="AK49" s="9">
        <f t="shared" si="81"/>
        <v>-0.63976161910079821</v>
      </c>
      <c r="AL49" s="9">
        <f t="shared" si="82"/>
        <v>-0.40619962453343206</v>
      </c>
      <c r="AM49" s="9"/>
      <c r="AN49" s="9">
        <f t="shared" ref="AN49:BE49" si="96">(B49/B45-1)*100</f>
        <v>-0.84323045640273264</v>
      </c>
      <c r="AO49" s="9">
        <f t="shared" si="96"/>
        <v>-1.9486164046030652</v>
      </c>
      <c r="AP49" s="9">
        <f t="shared" si="96"/>
        <v>-1.564340930374275</v>
      </c>
      <c r="AQ49" s="9">
        <f t="shared" si="96"/>
        <v>-9.2216133135203382E-2</v>
      </c>
      <c r="AR49" s="9">
        <f t="shared" si="96"/>
        <v>-1.8109013537609076</v>
      </c>
      <c r="AS49" s="9">
        <f t="shared" si="96"/>
        <v>-2.7321095281799601</v>
      </c>
      <c r="AT49" s="9">
        <f t="shared" si="96"/>
        <v>-0.69766945492425458</v>
      </c>
      <c r="AU49" s="9">
        <f t="shared" si="96"/>
        <v>-2.5006224367578156</v>
      </c>
      <c r="AV49" s="9">
        <f t="shared" si="96"/>
        <v>-2.1177689103890174</v>
      </c>
      <c r="AW49" s="9">
        <f t="shared" si="96"/>
        <v>-2.1467433114424561</v>
      </c>
      <c r="AX49" s="9">
        <f t="shared" si="96"/>
        <v>-2.2295158688445116</v>
      </c>
      <c r="AY49" s="9">
        <f t="shared" si="96"/>
        <v>-2.7863103475188611</v>
      </c>
      <c r="AZ49" s="9">
        <f t="shared" si="96"/>
        <v>0.54220571116849747</v>
      </c>
      <c r="BA49" s="9">
        <f t="shared" si="96"/>
        <v>-1.7113971388111215</v>
      </c>
      <c r="BB49" s="9">
        <f t="shared" si="96"/>
        <v>-0.26335489855852101</v>
      </c>
      <c r="BC49" s="9">
        <f t="shared" si="96"/>
        <v>-1.3046019145098064</v>
      </c>
      <c r="BD49" s="9">
        <f t="shared" si="96"/>
        <v>-2.1839076680867597</v>
      </c>
      <c r="BE49" s="9">
        <f t="shared" si="96"/>
        <v>-1.2423628082789961</v>
      </c>
      <c r="BG49" s="18">
        <f t="shared" si="35"/>
        <v>-1.4581123959293674</v>
      </c>
      <c r="BH49" s="18">
        <f t="shared" si="18"/>
        <v>-3.1876231595797222</v>
      </c>
      <c r="BI49" s="18">
        <f t="shared" si="19"/>
        <v>-2.3491372567459479</v>
      </c>
      <c r="BJ49" s="18">
        <f t="shared" si="20"/>
        <v>1.0295599173553605</v>
      </c>
      <c r="BK49" s="18">
        <f t="shared" si="21"/>
        <v>-1.7931996570406117</v>
      </c>
      <c r="BL49" s="18">
        <f t="shared" si="22"/>
        <v>-2.0863839180942367</v>
      </c>
      <c r="BM49" s="18">
        <f t="shared" si="23"/>
        <v>-1.916588962302157</v>
      </c>
      <c r="BN49" s="18">
        <f t="shared" si="24"/>
        <v>-4.3869679146685048</v>
      </c>
      <c r="BO49" s="18">
        <f t="shared" si="25"/>
        <v>-2.0693857959776629</v>
      </c>
      <c r="BP49" s="18">
        <f t="shared" si="26"/>
        <v>-2.1758308277664895</v>
      </c>
      <c r="BQ49" s="18">
        <f t="shared" si="27"/>
        <v>-3.1678190513720228</v>
      </c>
      <c r="BR49" s="18">
        <f t="shared" si="28"/>
        <v>-3.6340732893896721</v>
      </c>
      <c r="BS49" s="18">
        <f t="shared" si="29"/>
        <v>0.28304892105017743</v>
      </c>
      <c r="BT49" s="18">
        <f t="shared" si="30"/>
        <v>-0.62601511375364183</v>
      </c>
      <c r="BU49" s="18">
        <f t="shared" si="31"/>
        <v>-2.5108932773437953</v>
      </c>
      <c r="BV49" s="18">
        <f t="shared" si="32"/>
        <v>-1.5408870884895176</v>
      </c>
      <c r="BW49" s="18">
        <f t="shared" si="33"/>
        <v>-2.5590464764031928</v>
      </c>
      <c r="BX49" s="18">
        <f t="shared" si="34"/>
        <v>-1.6247984981337282</v>
      </c>
    </row>
    <row r="50" spans="1:76" x14ac:dyDescent="0.25">
      <c r="A50" s="4">
        <v>201104</v>
      </c>
      <c r="B50" s="19">
        <v>98.786866814010907</v>
      </c>
      <c r="C50" s="19">
        <v>96.519385484585598</v>
      </c>
      <c r="D50" s="19">
        <v>97.473199872086994</v>
      </c>
      <c r="E50" s="19">
        <v>99.538818755808109</v>
      </c>
      <c r="F50" s="19">
        <v>98.212236154405474</v>
      </c>
      <c r="G50" s="19">
        <v>96.739912761491581</v>
      </c>
      <c r="H50" s="19">
        <v>98.406344912867226</v>
      </c>
      <c r="I50" s="19">
        <v>96.559581951629966</v>
      </c>
      <c r="J50" s="19">
        <v>97.10540509335226</v>
      </c>
      <c r="K50" s="19">
        <v>96.864836620558464</v>
      </c>
      <c r="L50" s="19">
        <v>97.135863470068685</v>
      </c>
      <c r="M50" s="19">
        <v>96.742592546872999</v>
      </c>
      <c r="N50" s="19">
        <v>100.50139033804868</v>
      </c>
      <c r="O50" s="19">
        <v>97.770407964849412</v>
      </c>
      <c r="P50" s="19">
        <v>99.284503024685677</v>
      </c>
      <c r="Q50" s="19">
        <v>98.860525938790971</v>
      </c>
      <c r="R50" s="19">
        <v>97.182155743977489</v>
      </c>
      <c r="S50" s="19">
        <v>98.240526220348656</v>
      </c>
      <c r="U50" s="9">
        <f t="shared" si="65"/>
        <v>-0.39024782328830332</v>
      </c>
      <c r="V50" s="9">
        <f t="shared" si="66"/>
        <v>-1.5048648475466941</v>
      </c>
      <c r="W50" s="9">
        <f t="shared" si="67"/>
        <v>-1.0081812108630683</v>
      </c>
      <c r="X50" s="9">
        <f t="shared" si="68"/>
        <v>-0.51949537812266966</v>
      </c>
      <c r="Y50" s="9">
        <f t="shared" si="69"/>
        <v>-0.57736126640866026</v>
      </c>
      <c r="Z50" s="9">
        <f t="shared" si="70"/>
        <v>-0.36517811636945785</v>
      </c>
      <c r="AA50" s="9">
        <f t="shared" si="71"/>
        <v>-0.9119489216847021</v>
      </c>
      <c r="AB50" s="9">
        <f t="shared" si="72"/>
        <v>-1.0845171189952763</v>
      </c>
      <c r="AC50" s="9">
        <f t="shared" si="73"/>
        <v>-0.63383179947621437</v>
      </c>
      <c r="AD50" s="9">
        <f t="shared" si="74"/>
        <v>-1.0023544021876996</v>
      </c>
      <c r="AE50" s="9">
        <f t="shared" si="75"/>
        <v>-0.93584467983516273</v>
      </c>
      <c r="AF50" s="9">
        <f t="shared" si="76"/>
        <v>-0.73279044698805196</v>
      </c>
      <c r="AG50" s="9">
        <f t="shared" si="77"/>
        <v>-0.20602288128214186</v>
      </c>
      <c r="AH50" s="9">
        <f t="shared" si="78"/>
        <v>-0.75105561640054219</v>
      </c>
      <c r="AI50" s="9">
        <f t="shared" si="79"/>
        <v>-0.47101947272820688</v>
      </c>
      <c r="AJ50" s="9">
        <f t="shared" si="80"/>
        <v>-0.10293394152907087</v>
      </c>
      <c r="AK50" s="9">
        <f t="shared" si="81"/>
        <v>-0.40791671197661916</v>
      </c>
      <c r="AL50" s="9">
        <f t="shared" si="82"/>
        <v>-0.59323768770931373</v>
      </c>
      <c r="AM50" s="9"/>
      <c r="AN50" s="9">
        <f t="shared" ref="AN50:BE50" si="97">(B50/B46-1)*100</f>
        <v>-1.1600523680986186</v>
      </c>
      <c r="AO50" s="9">
        <f t="shared" si="97"/>
        <v>-3.8473003388972415</v>
      </c>
      <c r="AP50" s="9">
        <f t="shared" si="97"/>
        <v>-2.6730271986438403</v>
      </c>
      <c r="AQ50" s="9">
        <f t="shared" si="97"/>
        <v>-0.4891389559414816</v>
      </c>
      <c r="AR50" s="9">
        <f t="shared" si="97"/>
        <v>-1.9164717411089272</v>
      </c>
      <c r="AS50" s="9">
        <f t="shared" si="97"/>
        <v>-2.720867498992241</v>
      </c>
      <c r="AT50" s="9">
        <f t="shared" si="97"/>
        <v>-1.659829624275877</v>
      </c>
      <c r="AU50" s="9">
        <f t="shared" si="97"/>
        <v>-3.3939136992370056</v>
      </c>
      <c r="AV50" s="9">
        <f t="shared" si="97"/>
        <v>-2.7414940003800736</v>
      </c>
      <c r="AW50" s="9">
        <f t="shared" si="97"/>
        <v>-3.0115747819296268</v>
      </c>
      <c r="AX50" s="9">
        <f t="shared" si="97"/>
        <v>-3.0225229931223896</v>
      </c>
      <c r="AY50" s="9">
        <f t="shared" si="97"/>
        <v>-3.082386655077507</v>
      </c>
      <c r="AZ50" s="9">
        <f t="shared" si="97"/>
        <v>5.3836990699629439E-2</v>
      </c>
      <c r="BA50" s="9">
        <f t="shared" si="97"/>
        <v>-2.3086040833668386</v>
      </c>
      <c r="BB50" s="9">
        <f t="shared" si="97"/>
        <v>-1.1767047098077854</v>
      </c>
      <c r="BC50" s="9">
        <f t="shared" si="97"/>
        <v>-1.2507547374496775</v>
      </c>
      <c r="BD50" s="9">
        <f t="shared" si="97"/>
        <v>-2.5530839121495563</v>
      </c>
      <c r="BE50" s="9">
        <f t="shared" si="97"/>
        <v>-1.8269448674235966</v>
      </c>
      <c r="BG50" s="18">
        <f t="shared" si="35"/>
        <v>-1.5609912931532133</v>
      </c>
      <c r="BH50" s="18">
        <f t="shared" si="18"/>
        <v>-6.0194593901867766</v>
      </c>
      <c r="BI50" s="18">
        <f t="shared" si="19"/>
        <v>-4.0327248434522733</v>
      </c>
      <c r="BJ50" s="18">
        <f t="shared" si="20"/>
        <v>-2.0779815124906786</v>
      </c>
      <c r="BK50" s="18">
        <f t="shared" si="21"/>
        <v>-2.309445065634641</v>
      </c>
      <c r="BL50" s="18">
        <f t="shared" si="22"/>
        <v>-1.4607124654778314</v>
      </c>
      <c r="BM50" s="18">
        <f t="shared" si="23"/>
        <v>-3.6477956867388084</v>
      </c>
      <c r="BN50" s="18">
        <f t="shared" si="24"/>
        <v>-4.338068475981105</v>
      </c>
      <c r="BO50" s="18">
        <f t="shared" si="25"/>
        <v>-2.5353271979048575</v>
      </c>
      <c r="BP50" s="18">
        <f t="shared" si="26"/>
        <v>-4.0094176087507982</v>
      </c>
      <c r="BQ50" s="18">
        <f t="shared" si="27"/>
        <v>-3.7433787193406509</v>
      </c>
      <c r="BR50" s="18">
        <f t="shared" si="28"/>
        <v>-2.9311617879522078</v>
      </c>
      <c r="BS50" s="18">
        <f t="shared" si="29"/>
        <v>-0.82409152512856743</v>
      </c>
      <c r="BT50" s="18">
        <f t="shared" si="30"/>
        <v>-3.0042224656021688</v>
      </c>
      <c r="BU50" s="18">
        <f t="shared" si="31"/>
        <v>-1.8840778909128275</v>
      </c>
      <c r="BV50" s="18">
        <f t="shared" si="32"/>
        <v>-0.41173576611628349</v>
      </c>
      <c r="BW50" s="18">
        <f t="shared" si="33"/>
        <v>-1.6316668479064766</v>
      </c>
      <c r="BX50" s="18">
        <f t="shared" si="34"/>
        <v>-2.3729507508372549</v>
      </c>
    </row>
    <row r="51" spans="1:76" x14ac:dyDescent="0.25">
      <c r="A51" s="4">
        <v>201201</v>
      </c>
      <c r="B51" s="19">
        <v>97.600134811190259</v>
      </c>
      <c r="C51" s="19">
        <v>95.360272990390314</v>
      </c>
      <c r="D51" s="19">
        <v>96.343222690943279</v>
      </c>
      <c r="E51" s="19">
        <v>99.357555828658306</v>
      </c>
      <c r="F51" s="19">
        <v>97.563175518345204</v>
      </c>
      <c r="G51" s="19">
        <v>96.367902012034236</v>
      </c>
      <c r="H51" s="19">
        <v>97.300551505205277</v>
      </c>
      <c r="I51" s="19">
        <v>94.615781504223833</v>
      </c>
      <c r="J51" s="19">
        <v>96.377218692315537</v>
      </c>
      <c r="K51" s="19">
        <v>95.798803410956978</v>
      </c>
      <c r="L51" s="19">
        <v>96.123543359150972</v>
      </c>
      <c r="M51" s="19">
        <v>96.455092527412916</v>
      </c>
      <c r="N51" s="19">
        <v>99.908223682954414</v>
      </c>
      <c r="O51" s="19">
        <v>96.914206438168208</v>
      </c>
      <c r="P51" s="19">
        <v>97.979980435144626</v>
      </c>
      <c r="Q51" s="19">
        <v>98.483810314859866</v>
      </c>
      <c r="R51" s="19">
        <v>95.678869100879893</v>
      </c>
      <c r="S51" s="19">
        <v>97.387840439490134</v>
      </c>
      <c r="U51" s="9">
        <f t="shared" si="65"/>
        <v>-1.201305437751099</v>
      </c>
      <c r="V51" s="9">
        <f t="shared" si="66"/>
        <v>-1.2009115975778695</v>
      </c>
      <c r="W51" s="9">
        <f t="shared" si="67"/>
        <v>-1.1592696070577113</v>
      </c>
      <c r="X51" s="9">
        <f t="shared" si="68"/>
        <v>-0.18210275088202943</v>
      </c>
      <c r="Y51" s="9">
        <f t="shared" si="69"/>
        <v>-0.66087552984726017</v>
      </c>
      <c r="Z51" s="9">
        <f t="shared" si="70"/>
        <v>-0.38454732781755263</v>
      </c>
      <c r="AA51" s="9">
        <f t="shared" si="71"/>
        <v>-1.1237013310890331</v>
      </c>
      <c r="AB51" s="9">
        <f t="shared" si="72"/>
        <v>-2.0130580602346071</v>
      </c>
      <c r="AC51" s="9">
        <f t="shared" si="73"/>
        <v>-0.7498927586334414</v>
      </c>
      <c r="AD51" s="9">
        <f t="shared" si="74"/>
        <v>-1.1005368375083147</v>
      </c>
      <c r="AE51" s="9">
        <f t="shared" si="75"/>
        <v>-1.042169261438286</v>
      </c>
      <c r="AF51" s="9">
        <f t="shared" si="76"/>
        <v>-0.29718039582284916</v>
      </c>
      <c r="AG51" s="9">
        <f t="shared" si="77"/>
        <v>-0.59020741215527472</v>
      </c>
      <c r="AH51" s="9">
        <f t="shared" si="78"/>
        <v>-0.87572665850901288</v>
      </c>
      <c r="AI51" s="9">
        <f t="shared" si="79"/>
        <v>-1.313923673684203</v>
      </c>
      <c r="AJ51" s="9">
        <f t="shared" si="80"/>
        <v>-0.38105767732243834</v>
      </c>
      <c r="AK51" s="9">
        <f t="shared" si="81"/>
        <v>-1.5468751764037281</v>
      </c>
      <c r="AL51" s="9">
        <f t="shared" si="82"/>
        <v>-0.86795726128948703</v>
      </c>
      <c r="AM51" s="9"/>
      <c r="AN51" s="9">
        <f t="shared" ref="AN51:BE51" si="98">(B51/B47-1)*100</f>
        <v>-2.3759309167303511</v>
      </c>
      <c r="AO51" s="9">
        <f t="shared" si="98"/>
        <v>-4.1287493254141054</v>
      </c>
      <c r="AP51" s="9">
        <f t="shared" si="98"/>
        <v>-3.26719422777072</v>
      </c>
      <c r="AQ51" s="9">
        <f t="shared" si="98"/>
        <v>-0.19933963126589349</v>
      </c>
      <c r="AR51" s="9">
        <f t="shared" si="98"/>
        <v>-2.3298955185919956</v>
      </c>
      <c r="AS51" s="9">
        <f t="shared" si="98"/>
        <v>-2.0635982224952665</v>
      </c>
      <c r="AT51" s="9">
        <f t="shared" si="98"/>
        <v>-2.545958674283666</v>
      </c>
      <c r="AU51" s="9">
        <f t="shared" si="98"/>
        <v>-4.8911565614881418</v>
      </c>
      <c r="AV51" s="9">
        <f t="shared" si="98"/>
        <v>-2.6986550857014735</v>
      </c>
      <c r="AW51" s="9">
        <f t="shared" si="98"/>
        <v>-3.4488135157732303</v>
      </c>
      <c r="AX51" s="9">
        <f t="shared" si="98"/>
        <v>-3.4020850860156604</v>
      </c>
      <c r="AY51" s="9">
        <f t="shared" si="98"/>
        <v>-2.5119051044646512</v>
      </c>
      <c r="AZ51" s="9">
        <f t="shared" si="98"/>
        <v>-0.76690853818581761</v>
      </c>
      <c r="BA51" s="9">
        <f t="shared" si="98"/>
        <v>-2.3715209700911233</v>
      </c>
      <c r="BB51" s="9">
        <f t="shared" si="98"/>
        <v>-2.5669454180115792</v>
      </c>
      <c r="BC51" s="9">
        <f t="shared" si="98"/>
        <v>-1.2429825930197813</v>
      </c>
      <c r="BD51" s="9">
        <f t="shared" si="98"/>
        <v>-3.3325756643634241</v>
      </c>
      <c r="BE51" s="9">
        <f t="shared" si="98"/>
        <v>-2.3266937519857311</v>
      </c>
      <c r="BG51" s="18">
        <f t="shared" si="35"/>
        <v>-4.805221751004396</v>
      </c>
      <c r="BH51" s="18">
        <f t="shared" si="18"/>
        <v>-4.8036463903114779</v>
      </c>
      <c r="BI51" s="18">
        <f t="shared" si="19"/>
        <v>-4.6370784282308453</v>
      </c>
      <c r="BJ51" s="18">
        <f t="shared" si="20"/>
        <v>-0.72841100352811772</v>
      </c>
      <c r="BK51" s="18">
        <f t="shared" si="21"/>
        <v>-2.6435021193890407</v>
      </c>
      <c r="BL51" s="18">
        <f t="shared" si="22"/>
        <v>-1.5381893112702105</v>
      </c>
      <c r="BM51" s="18">
        <f t="shared" si="23"/>
        <v>-4.4948053243561326</v>
      </c>
      <c r="BN51" s="18">
        <f t="shared" si="24"/>
        <v>-8.0522322409384284</v>
      </c>
      <c r="BO51" s="18">
        <f t="shared" si="25"/>
        <v>-2.9995710345337656</v>
      </c>
      <c r="BP51" s="18">
        <f t="shared" si="26"/>
        <v>-4.4021473500332586</v>
      </c>
      <c r="BQ51" s="18">
        <f t="shared" si="27"/>
        <v>-4.1686770457531441</v>
      </c>
      <c r="BR51" s="18">
        <f t="shared" si="28"/>
        <v>-1.1887215832913967</v>
      </c>
      <c r="BS51" s="18">
        <f t="shared" si="29"/>
        <v>-2.3608296486210989</v>
      </c>
      <c r="BT51" s="18">
        <f t="shared" si="30"/>
        <v>-3.5029066340360515</v>
      </c>
      <c r="BU51" s="18">
        <f t="shared" si="31"/>
        <v>-5.2556946947368122</v>
      </c>
      <c r="BV51" s="18">
        <f t="shared" si="32"/>
        <v>-1.5242307092897533</v>
      </c>
      <c r="BW51" s="18">
        <f t="shared" si="33"/>
        <v>-6.1875007056149123</v>
      </c>
      <c r="BX51" s="18">
        <f t="shared" si="34"/>
        <v>-3.4718290451579481</v>
      </c>
    </row>
    <row r="52" spans="1:76" x14ac:dyDescent="0.25">
      <c r="A52" s="4">
        <v>201202</v>
      </c>
      <c r="B52" s="19">
        <v>96.474224731547835</v>
      </c>
      <c r="C52" s="19">
        <v>93.856779400904642</v>
      </c>
      <c r="D52" s="19">
        <v>94.961828708659723</v>
      </c>
      <c r="E52" s="19">
        <v>98.526527274554624</v>
      </c>
      <c r="F52" s="19">
        <v>96.96391597818797</v>
      </c>
      <c r="G52" s="19">
        <v>95.589589967590555</v>
      </c>
      <c r="H52" s="19">
        <v>95.962495914480712</v>
      </c>
      <c r="I52" s="19">
        <v>93.395638034876882</v>
      </c>
      <c r="J52" s="19">
        <v>95.465790960458079</v>
      </c>
      <c r="K52" s="19">
        <v>94.533337592531211</v>
      </c>
      <c r="L52" s="19">
        <v>95.321262757404867</v>
      </c>
      <c r="M52" s="19">
        <v>95.592150028385859</v>
      </c>
      <c r="N52" s="19">
        <v>99.41807366377644</v>
      </c>
      <c r="O52" s="19">
        <v>95.944164559430206</v>
      </c>
      <c r="P52" s="19">
        <v>97.084507625390827</v>
      </c>
      <c r="Q52" s="19">
        <v>97.853804046532446</v>
      </c>
      <c r="R52" s="19">
        <v>95.120952294009214</v>
      </c>
      <c r="S52" s="19">
        <v>96.461371447056294</v>
      </c>
      <c r="U52" s="9">
        <f t="shared" si="65"/>
        <v>-1.1535947996593632</v>
      </c>
      <c r="V52" s="9">
        <f t="shared" si="66"/>
        <v>-1.5766456432409592</v>
      </c>
      <c r="W52" s="9">
        <f t="shared" si="67"/>
        <v>-1.4338257987434044</v>
      </c>
      <c r="X52" s="9">
        <f t="shared" si="68"/>
        <v>-0.83640196980769854</v>
      </c>
      <c r="Y52" s="9">
        <f t="shared" si="69"/>
        <v>-0.61422717841379537</v>
      </c>
      <c r="Z52" s="9">
        <f t="shared" si="70"/>
        <v>-0.80764655885783299</v>
      </c>
      <c r="AA52" s="9">
        <f t="shared" si="71"/>
        <v>-1.3751778073457066</v>
      </c>
      <c r="AB52" s="9">
        <f t="shared" si="72"/>
        <v>-1.2895771191114513</v>
      </c>
      <c r="AC52" s="9">
        <f t="shared" si="73"/>
        <v>-0.94568793769324033</v>
      </c>
      <c r="AD52" s="9">
        <f t="shared" si="74"/>
        <v>-1.3209620301802505</v>
      </c>
      <c r="AE52" s="9">
        <f t="shared" si="75"/>
        <v>-0.83463486021162492</v>
      </c>
      <c r="AF52" s="9">
        <f t="shared" si="76"/>
        <v>-0.89465727149844465</v>
      </c>
      <c r="AG52" s="9">
        <f t="shared" si="77"/>
        <v>-0.49060027404090878</v>
      </c>
      <c r="AH52" s="9">
        <f t="shared" si="78"/>
        <v>-1.0009284648653582</v>
      </c>
      <c r="AI52" s="9">
        <f t="shared" si="79"/>
        <v>-0.91393446475174223</v>
      </c>
      <c r="AJ52" s="9">
        <f t="shared" si="80"/>
        <v>-0.6397054158579385</v>
      </c>
      <c r="AK52" s="9">
        <f t="shared" si="81"/>
        <v>-0.58311392276432228</v>
      </c>
      <c r="AL52" s="9">
        <f t="shared" si="82"/>
        <v>-0.95131896164130092</v>
      </c>
      <c r="AM52" s="9"/>
      <c r="AN52" s="9">
        <f t="shared" ref="AN52:BE52" si="99">(B52/B48-1)*100</f>
        <v>-3.0767590807980305</v>
      </c>
      <c r="AO52" s="9">
        <f t="shared" si="99"/>
        <v>-4.9852350496744631</v>
      </c>
      <c r="AP52" s="9">
        <f t="shared" si="99"/>
        <v>-4.1250639377621638</v>
      </c>
      <c r="AQ52" s="9">
        <f t="shared" si="99"/>
        <v>-1.2777449754643788</v>
      </c>
      <c r="AR52" s="9">
        <f t="shared" si="99"/>
        <v>-2.2811126012301508</v>
      </c>
      <c r="AS52" s="9">
        <f t="shared" si="99"/>
        <v>-2.0634355688642358</v>
      </c>
      <c r="AT52" s="9">
        <f t="shared" si="99"/>
        <v>-3.8357144993084513</v>
      </c>
      <c r="AU52" s="9">
        <f t="shared" si="99"/>
        <v>-5.3749569488856679</v>
      </c>
      <c r="AV52" s="9">
        <f t="shared" si="99"/>
        <v>-2.8170060417945786</v>
      </c>
      <c r="AW52" s="9">
        <f t="shared" si="99"/>
        <v>-3.9107330234083415</v>
      </c>
      <c r="AX52" s="9">
        <f t="shared" si="99"/>
        <v>-3.5563551220541667</v>
      </c>
      <c r="AY52" s="9">
        <f t="shared" si="99"/>
        <v>-2.8043912272509242</v>
      </c>
      <c r="AZ52" s="9">
        <f t="shared" si="99"/>
        <v>-1.2118590020104292</v>
      </c>
      <c r="BA52" s="9">
        <f t="shared" si="99"/>
        <v>-2.7573434374467465</v>
      </c>
      <c r="BB52" s="9">
        <f t="shared" si="99"/>
        <v>-3.2873548568755573</v>
      </c>
      <c r="BC52" s="9">
        <f t="shared" si="99"/>
        <v>-1.5011176603320631</v>
      </c>
      <c r="BD52" s="9">
        <f t="shared" si="99"/>
        <v>-3.1438721087826194</v>
      </c>
      <c r="BE52" s="9">
        <f t="shared" si="99"/>
        <v>-2.7899904031409517</v>
      </c>
      <c r="BG52" s="18">
        <f t="shared" si="35"/>
        <v>-4.6143791986374527</v>
      </c>
      <c r="BH52" s="18">
        <f t="shared" si="18"/>
        <v>-6.306582572963837</v>
      </c>
      <c r="BI52" s="18">
        <f t="shared" si="19"/>
        <v>-5.7353031949736177</v>
      </c>
      <c r="BJ52" s="18">
        <f t="shared" si="20"/>
        <v>-3.3456078792307942</v>
      </c>
      <c r="BK52" s="18">
        <f t="shared" si="21"/>
        <v>-2.4569087136551815</v>
      </c>
      <c r="BL52" s="18">
        <f t="shared" si="22"/>
        <v>-3.2305862354313319</v>
      </c>
      <c r="BM52" s="18">
        <f t="shared" si="23"/>
        <v>-5.5007112293828264</v>
      </c>
      <c r="BN52" s="18">
        <f t="shared" si="24"/>
        <v>-5.1583084764458054</v>
      </c>
      <c r="BO52" s="18">
        <f t="shared" si="25"/>
        <v>-3.7827517507729613</v>
      </c>
      <c r="BP52" s="18">
        <f t="shared" si="26"/>
        <v>-5.283848120721002</v>
      </c>
      <c r="BQ52" s="18">
        <f t="shared" si="27"/>
        <v>-3.3385394408464997</v>
      </c>
      <c r="BR52" s="18">
        <f t="shared" si="28"/>
        <v>-3.5786290859937786</v>
      </c>
      <c r="BS52" s="18">
        <f t="shared" si="29"/>
        <v>-1.9624010961636351</v>
      </c>
      <c r="BT52" s="18">
        <f t="shared" si="30"/>
        <v>-4.003713859461433</v>
      </c>
      <c r="BU52" s="18">
        <f t="shared" si="31"/>
        <v>-3.6557378590069689</v>
      </c>
      <c r="BV52" s="18">
        <f t="shared" si="32"/>
        <v>-2.558821663431754</v>
      </c>
      <c r="BW52" s="18">
        <f t="shared" si="33"/>
        <v>-2.3324556910572891</v>
      </c>
      <c r="BX52" s="18">
        <f t="shared" si="34"/>
        <v>-3.8052758465652037</v>
      </c>
    </row>
    <row r="53" spans="1:76" x14ac:dyDescent="0.25">
      <c r="A53" s="4">
        <v>201203</v>
      </c>
      <c r="B53" s="19">
        <v>95.416240200433279</v>
      </c>
      <c r="C53" s="19">
        <v>93.487582099271833</v>
      </c>
      <c r="D53" s="19">
        <v>94.021387915645064</v>
      </c>
      <c r="E53" s="19">
        <v>97.848556799093046</v>
      </c>
      <c r="F53" s="19">
        <v>96.0637275890805</v>
      </c>
      <c r="G53" s="19">
        <v>94.635460709857938</v>
      </c>
      <c r="H53" s="19">
        <v>95.260197601407256</v>
      </c>
      <c r="I53" s="19">
        <v>92.762431113940394</v>
      </c>
      <c r="J53" s="19">
        <v>94.850514084191403</v>
      </c>
      <c r="K53" s="19">
        <v>93.859317392501183</v>
      </c>
      <c r="L53" s="19">
        <v>94.515624083467671</v>
      </c>
      <c r="M53" s="19">
        <v>94.64322468834493</v>
      </c>
      <c r="N53" s="19">
        <v>98.783846150950126</v>
      </c>
      <c r="O53" s="19">
        <v>95.468323442230499</v>
      </c>
      <c r="P53" s="19">
        <v>96.498965678640459</v>
      </c>
      <c r="Q53" s="19">
        <v>97.433507011817184</v>
      </c>
      <c r="R53" s="19">
        <v>94.360664805902871</v>
      </c>
      <c r="S53" s="19">
        <v>95.748747309246752</v>
      </c>
      <c r="U53" s="9">
        <f t="shared" si="65"/>
        <v>-1.0966499436077748</v>
      </c>
      <c r="V53" s="9">
        <f t="shared" si="66"/>
        <v>-0.39336242303371627</v>
      </c>
      <c r="W53" s="9">
        <f t="shared" si="67"/>
        <v>-0.99033559673740168</v>
      </c>
      <c r="X53" s="9">
        <f t="shared" si="68"/>
        <v>-0.6881095824806005</v>
      </c>
      <c r="Y53" s="9">
        <f t="shared" si="69"/>
        <v>-0.92837462268949844</v>
      </c>
      <c r="Z53" s="9">
        <f t="shared" si="70"/>
        <v>-0.99815184692821912</v>
      </c>
      <c r="AA53" s="9">
        <f t="shared" si="71"/>
        <v>-0.73184665152866701</v>
      </c>
      <c r="AB53" s="9">
        <f t="shared" si="72"/>
        <v>-0.67798339864655333</v>
      </c>
      <c r="AC53" s="9">
        <f t="shared" si="73"/>
        <v>-0.6444998465696683</v>
      </c>
      <c r="AD53" s="9">
        <f t="shared" si="74"/>
        <v>-0.7129973585987992</v>
      </c>
      <c r="AE53" s="9">
        <f t="shared" si="75"/>
        <v>-0.84518254441043883</v>
      </c>
      <c r="AF53" s="9">
        <f t="shared" si="76"/>
        <v>-0.99268123978710765</v>
      </c>
      <c r="AG53" s="9">
        <f t="shared" si="77"/>
        <v>-0.63793985283925325</v>
      </c>
      <c r="AH53" s="9">
        <f t="shared" si="78"/>
        <v>-0.49595628810229497</v>
      </c>
      <c r="AI53" s="9">
        <f t="shared" si="79"/>
        <v>-0.60312604046953711</v>
      </c>
      <c r="AJ53" s="9">
        <f t="shared" si="80"/>
        <v>-0.42951527414856194</v>
      </c>
      <c r="AK53" s="9">
        <f t="shared" si="81"/>
        <v>-0.79928498377136448</v>
      </c>
      <c r="AL53" s="9">
        <f t="shared" si="82"/>
        <v>-0.73876633425294935</v>
      </c>
      <c r="AM53" s="9"/>
      <c r="AN53" s="9">
        <f t="shared" ref="AN53:BE53" si="100">(B53/B49-1)*100</f>
        <v>-3.7889514413595005</v>
      </c>
      <c r="AO53" s="9">
        <f t="shared" si="100"/>
        <v>-4.5987291805291601</v>
      </c>
      <c r="AP53" s="9">
        <f t="shared" si="100"/>
        <v>-4.5137719182030018</v>
      </c>
      <c r="AQ53" s="9">
        <f t="shared" si="100"/>
        <v>-2.2087671064690007</v>
      </c>
      <c r="AR53" s="9">
        <f t="shared" si="100"/>
        <v>-2.7523488165393961</v>
      </c>
      <c r="AS53" s="9">
        <f t="shared" si="100"/>
        <v>-2.5326051828389984</v>
      </c>
      <c r="AT53" s="9">
        <f t="shared" si="100"/>
        <v>-4.0798910475088102</v>
      </c>
      <c r="AU53" s="9">
        <f t="shared" si="100"/>
        <v>-4.9743124255887228</v>
      </c>
      <c r="AV53" s="9">
        <f t="shared" si="100"/>
        <v>-2.9412201376920577</v>
      </c>
      <c r="AW53" s="9">
        <f t="shared" si="100"/>
        <v>-4.0740503628401097</v>
      </c>
      <c r="AX53" s="9">
        <f t="shared" si="100"/>
        <v>-3.6080997285612204</v>
      </c>
      <c r="AY53" s="9">
        <f t="shared" si="100"/>
        <v>-2.8869438933141089</v>
      </c>
      <c r="AZ53" s="9">
        <f t="shared" si="100"/>
        <v>-1.911477549433227</v>
      </c>
      <c r="BA53" s="9">
        <f t="shared" si="100"/>
        <v>-3.0879534928407559</v>
      </c>
      <c r="BB53" s="9">
        <f t="shared" si="100"/>
        <v>-3.2634159074828806</v>
      </c>
      <c r="BC53" s="9">
        <f t="shared" si="100"/>
        <v>-1.5449149815940477</v>
      </c>
      <c r="BD53" s="9">
        <f t="shared" si="100"/>
        <v>-3.2993751114116954</v>
      </c>
      <c r="BE53" s="9">
        <f t="shared" si="100"/>
        <v>-3.1145970846969351</v>
      </c>
      <c r="BG53" s="18">
        <f t="shared" si="35"/>
        <v>-4.3865997744310992</v>
      </c>
      <c r="BH53" s="18">
        <f t="shared" si="18"/>
        <v>-1.5734496921348651</v>
      </c>
      <c r="BI53" s="18">
        <f t="shared" si="19"/>
        <v>-3.9613423869496067</v>
      </c>
      <c r="BJ53" s="18">
        <f t="shared" si="20"/>
        <v>-2.752438329922402</v>
      </c>
      <c r="BK53" s="18">
        <f t="shared" si="21"/>
        <v>-3.7134984907579938</v>
      </c>
      <c r="BL53" s="18">
        <f t="shared" si="22"/>
        <v>-3.9926073877128765</v>
      </c>
      <c r="BM53" s="18">
        <f t="shared" si="23"/>
        <v>-2.9273866061146681</v>
      </c>
      <c r="BN53" s="18">
        <f t="shared" si="24"/>
        <v>-2.7119335945862133</v>
      </c>
      <c r="BO53" s="18">
        <f t="shared" si="25"/>
        <v>-2.5779993862786732</v>
      </c>
      <c r="BP53" s="18">
        <f t="shared" si="26"/>
        <v>-2.8519894343951968</v>
      </c>
      <c r="BQ53" s="18">
        <f t="shared" si="27"/>
        <v>-3.3807301776417553</v>
      </c>
      <c r="BR53" s="18">
        <f t="shared" si="28"/>
        <v>-3.9707249591484306</v>
      </c>
      <c r="BS53" s="18">
        <f t="shared" si="29"/>
        <v>-2.551759411357013</v>
      </c>
      <c r="BT53" s="18">
        <f t="shared" si="30"/>
        <v>-1.9838251524091799</v>
      </c>
      <c r="BU53" s="18">
        <f t="shared" si="31"/>
        <v>-2.4125041618781484</v>
      </c>
      <c r="BV53" s="18">
        <f t="shared" si="32"/>
        <v>-1.7180610965942478</v>
      </c>
      <c r="BW53" s="18">
        <f t="shared" si="33"/>
        <v>-3.1971399350854579</v>
      </c>
      <c r="BX53" s="18">
        <f t="shared" si="34"/>
        <v>-2.9550653370117974</v>
      </c>
    </row>
    <row r="54" spans="1:76" x14ac:dyDescent="0.25">
      <c r="A54" s="4">
        <v>201204</v>
      </c>
      <c r="B54" s="19">
        <v>94.423241724607777</v>
      </c>
      <c r="C54" s="19">
        <v>92.786159295703925</v>
      </c>
      <c r="D54" s="19">
        <v>92.592013887786209</v>
      </c>
      <c r="E54" s="19">
        <v>96.878434521298047</v>
      </c>
      <c r="F54" s="19">
        <v>95.566996835536685</v>
      </c>
      <c r="G54" s="19">
        <v>93.375142649584888</v>
      </c>
      <c r="H54" s="19">
        <v>94.170640679597369</v>
      </c>
      <c r="I54" s="19">
        <v>92.014063247579031</v>
      </c>
      <c r="J54" s="19">
        <v>93.781386428821463</v>
      </c>
      <c r="K54" s="19">
        <v>92.998754064639726</v>
      </c>
      <c r="L54" s="19">
        <v>94.151717187209073</v>
      </c>
      <c r="M54" s="19">
        <v>93.942403738542055</v>
      </c>
      <c r="N54" s="19">
        <v>97.925999025588396</v>
      </c>
      <c r="O54" s="19">
        <v>94.241858101853296</v>
      </c>
      <c r="P54" s="19">
        <v>95.159869909566467</v>
      </c>
      <c r="Q54" s="19">
        <v>96.533207825363391</v>
      </c>
      <c r="R54" s="19">
        <v>92.280176817867471</v>
      </c>
      <c r="S54" s="19">
        <v>94.812973171174576</v>
      </c>
      <c r="U54" s="9">
        <f t="shared" si="65"/>
        <v>-1.040701744000383</v>
      </c>
      <c r="V54" s="9">
        <f t="shared" si="66"/>
        <v>-0.75028446325960951</v>
      </c>
      <c r="W54" s="9">
        <f t="shared" si="67"/>
        <v>-1.5202647605471187</v>
      </c>
      <c r="X54" s="9">
        <f t="shared" si="68"/>
        <v>-0.99145282212684815</v>
      </c>
      <c r="Y54" s="9">
        <f t="shared" si="69"/>
        <v>-0.51708461248621829</v>
      </c>
      <c r="Z54" s="9">
        <f t="shared" si="70"/>
        <v>-1.3317608968344885</v>
      </c>
      <c r="AA54" s="9">
        <f t="shared" si="71"/>
        <v>-1.1437693278454786</v>
      </c>
      <c r="AB54" s="9">
        <f t="shared" si="72"/>
        <v>-0.80675749586828216</v>
      </c>
      <c r="AC54" s="9">
        <f t="shared" si="73"/>
        <v>-1.1271711763427672</v>
      </c>
      <c r="AD54" s="9">
        <f t="shared" si="74"/>
        <v>-0.91686510382634756</v>
      </c>
      <c r="AE54" s="9">
        <f t="shared" si="75"/>
        <v>-0.38502300523057809</v>
      </c>
      <c r="AF54" s="9">
        <f t="shared" si="76"/>
        <v>-0.74048718448747053</v>
      </c>
      <c r="AG54" s="9">
        <f t="shared" si="77"/>
        <v>-0.86840830640555478</v>
      </c>
      <c r="AH54" s="9">
        <f t="shared" si="78"/>
        <v>-1.2846830196189152</v>
      </c>
      <c r="AI54" s="9">
        <f t="shared" si="79"/>
        <v>-1.3876788830394671</v>
      </c>
      <c r="AJ54" s="9">
        <f t="shared" si="80"/>
        <v>-0.92401393941881071</v>
      </c>
      <c r="AK54" s="9">
        <f t="shared" si="81"/>
        <v>-2.204825487733586</v>
      </c>
      <c r="AL54" s="9">
        <f t="shared" si="82"/>
        <v>-0.97732259102026875</v>
      </c>
      <c r="AM54" s="9"/>
      <c r="AN54" s="9">
        <f t="shared" ref="AN54:BE54" si="101">(B54/B50-1)*100</f>
        <v>-4.417211751050532</v>
      </c>
      <c r="AO54" s="9">
        <f t="shared" si="101"/>
        <v>-3.8678511784328351</v>
      </c>
      <c r="AP54" s="9">
        <f t="shared" si="101"/>
        <v>-5.0077210871360638</v>
      </c>
      <c r="AQ54" s="9">
        <f t="shared" si="101"/>
        <v>-2.6727102730007335</v>
      </c>
      <c r="AR54" s="9">
        <f t="shared" si="101"/>
        <v>-2.6933907855534844</v>
      </c>
      <c r="AS54" s="9">
        <f t="shared" si="101"/>
        <v>-3.4781612013672136</v>
      </c>
      <c r="AT54" s="9">
        <f t="shared" si="101"/>
        <v>-4.3042999280384908</v>
      </c>
      <c r="AU54" s="9">
        <f t="shared" si="101"/>
        <v>-4.7074755422283676</v>
      </c>
      <c r="AV54" s="9">
        <f t="shared" si="101"/>
        <v>-3.4231036483862609</v>
      </c>
      <c r="AW54" s="9">
        <f t="shared" si="101"/>
        <v>-3.9912136238489326</v>
      </c>
      <c r="AX54" s="9">
        <f t="shared" si="101"/>
        <v>-3.0721364656208006</v>
      </c>
      <c r="AY54" s="9">
        <f t="shared" si="101"/>
        <v>-2.8944736073454047</v>
      </c>
      <c r="AZ54" s="9">
        <f t="shared" si="101"/>
        <v>-2.5625429696023549</v>
      </c>
      <c r="BA54" s="9">
        <f t="shared" si="101"/>
        <v>-3.6090162007554549</v>
      </c>
      <c r="BB54" s="9">
        <f t="shared" si="101"/>
        <v>-4.1543574167800195</v>
      </c>
      <c r="BC54" s="9">
        <f t="shared" si="101"/>
        <v>-2.3541429618415433</v>
      </c>
      <c r="BD54" s="9">
        <f t="shared" si="101"/>
        <v>-5.0441142086043893</v>
      </c>
      <c r="BE54" s="9">
        <f t="shared" si="101"/>
        <v>-3.4889400342647314</v>
      </c>
      <c r="BG54" s="18">
        <f t="shared" si="35"/>
        <v>-4.1628069760015318</v>
      </c>
      <c r="BH54" s="18">
        <f t="shared" si="18"/>
        <v>-3.0011378530384381</v>
      </c>
      <c r="BI54" s="18">
        <f t="shared" si="19"/>
        <v>-6.0810590421884747</v>
      </c>
      <c r="BJ54" s="18">
        <f t="shared" si="20"/>
        <v>-3.9658112885073926</v>
      </c>
      <c r="BK54" s="18">
        <f t="shared" si="21"/>
        <v>-2.0683384499448731</v>
      </c>
      <c r="BL54" s="18">
        <f t="shared" si="22"/>
        <v>-5.327043587337954</v>
      </c>
      <c r="BM54" s="18">
        <f t="shared" si="23"/>
        <v>-4.5750773113819143</v>
      </c>
      <c r="BN54" s="18">
        <f t="shared" si="24"/>
        <v>-3.2270299834731286</v>
      </c>
      <c r="BO54" s="18">
        <f t="shared" si="25"/>
        <v>-4.5086847053710688</v>
      </c>
      <c r="BP54" s="18">
        <f t="shared" si="26"/>
        <v>-3.6674604153053902</v>
      </c>
      <c r="BQ54" s="18">
        <f t="shared" si="27"/>
        <v>-1.5400920209223123</v>
      </c>
      <c r="BR54" s="18">
        <f t="shared" si="28"/>
        <v>-2.9619487379498821</v>
      </c>
      <c r="BS54" s="18">
        <f t="shared" si="29"/>
        <v>-3.4736332256222191</v>
      </c>
      <c r="BT54" s="18">
        <f t="shared" si="30"/>
        <v>-5.1387320784756607</v>
      </c>
      <c r="BU54" s="18">
        <f t="shared" si="31"/>
        <v>-5.5507155321578683</v>
      </c>
      <c r="BV54" s="18">
        <f t="shared" si="32"/>
        <v>-3.6960557576752429</v>
      </c>
      <c r="BW54" s="18">
        <f t="shared" si="33"/>
        <v>-8.819301950934344</v>
      </c>
      <c r="BX54" s="18">
        <f t="shared" si="34"/>
        <v>-3.909290364081075</v>
      </c>
    </row>
    <row r="55" spans="1:76" x14ac:dyDescent="0.25">
      <c r="A55" s="4">
        <v>201301</v>
      </c>
      <c r="B55" s="19">
        <v>93.809866165237267</v>
      </c>
      <c r="C55" s="19">
        <v>93.429768328716762</v>
      </c>
      <c r="D55" s="19">
        <v>91.926719203639479</v>
      </c>
      <c r="E55" s="19">
        <v>96.307371373551049</v>
      </c>
      <c r="F55" s="19">
        <v>95.321630886203891</v>
      </c>
      <c r="G55" s="19">
        <v>92.180560764107014</v>
      </c>
      <c r="H55" s="19">
        <v>93.600273567790012</v>
      </c>
      <c r="I55" s="19">
        <v>92.499041702129006</v>
      </c>
      <c r="J55" s="19">
        <v>93.53994594955978</v>
      </c>
      <c r="K55" s="19">
        <v>92.717997756088621</v>
      </c>
      <c r="L55" s="19">
        <v>94.133138514803093</v>
      </c>
      <c r="M55" s="19">
        <v>93.721436445485423</v>
      </c>
      <c r="N55" s="19">
        <v>97.586493320459581</v>
      </c>
      <c r="O55" s="19">
        <v>93.891406562516607</v>
      </c>
      <c r="P55" s="19">
        <v>95.2698651742446</v>
      </c>
      <c r="Q55" s="19">
        <v>95.724841793089283</v>
      </c>
      <c r="R55" s="19">
        <v>91.814922850853776</v>
      </c>
      <c r="S55" s="19">
        <v>94.487680540732285</v>
      </c>
      <c r="U55" s="9">
        <f t="shared" si="65"/>
        <v>-0.64960230994765</v>
      </c>
      <c r="V55" s="9">
        <f t="shared" si="66"/>
        <v>0.693647671051556</v>
      </c>
      <c r="W55" s="9">
        <f t="shared" si="67"/>
        <v>-0.7185227496542157</v>
      </c>
      <c r="X55" s="9">
        <f t="shared" si="68"/>
        <v>-0.58946364128278361</v>
      </c>
      <c r="Y55" s="9">
        <f t="shared" si="69"/>
        <v>-0.25674757757120359</v>
      </c>
      <c r="Z55" s="9">
        <f t="shared" si="70"/>
        <v>-1.2793360755130045</v>
      </c>
      <c r="AA55" s="9">
        <f t="shared" si="71"/>
        <v>-0.60567402716091845</v>
      </c>
      <c r="AB55" s="9">
        <f t="shared" si="72"/>
        <v>0.52706992543636311</v>
      </c>
      <c r="AC55" s="9">
        <f t="shared" si="73"/>
        <v>-0.25745031978700039</v>
      </c>
      <c r="AD55" s="9">
        <f t="shared" si="74"/>
        <v>-0.30189254831948231</v>
      </c>
      <c r="AE55" s="9">
        <f t="shared" si="75"/>
        <v>-1.9732696291707708E-2</v>
      </c>
      <c r="AF55" s="9">
        <f t="shared" si="76"/>
        <v>-0.23521571118365614</v>
      </c>
      <c r="AG55" s="9">
        <f t="shared" si="77"/>
        <v>-0.34669618743445874</v>
      </c>
      <c r="AH55" s="9">
        <f t="shared" si="78"/>
        <v>-0.37186399588804431</v>
      </c>
      <c r="AI55" s="9">
        <f t="shared" si="79"/>
        <v>0.11558996957716783</v>
      </c>
      <c r="AJ55" s="9">
        <f t="shared" si="80"/>
        <v>-0.83739684040803342</v>
      </c>
      <c r="AK55" s="9">
        <f t="shared" si="81"/>
        <v>-0.50417541779527175</v>
      </c>
      <c r="AL55" s="9">
        <f t="shared" si="82"/>
        <v>-0.34308873518290595</v>
      </c>
      <c r="AM55" s="9"/>
      <c r="AN55" s="9">
        <f t="shared" ref="AN55:BE55" si="102">(B55/B51-1)*100</f>
        <v>-3.8834666092268821</v>
      </c>
      <c r="AO55" s="9">
        <f t="shared" si="102"/>
        <v>-2.0244328179178872</v>
      </c>
      <c r="AP55" s="9">
        <f t="shared" si="102"/>
        <v>-4.5841350994365033</v>
      </c>
      <c r="AQ55" s="9">
        <f t="shared" si="102"/>
        <v>-3.0699068930070017</v>
      </c>
      <c r="AR55" s="9">
        <f t="shared" si="102"/>
        <v>-2.2975314407635561</v>
      </c>
      <c r="AS55" s="9">
        <f t="shared" si="102"/>
        <v>-4.3451617815694625</v>
      </c>
      <c r="AT55" s="9">
        <f t="shared" si="102"/>
        <v>-3.8029362425734181</v>
      </c>
      <c r="AU55" s="9">
        <f t="shared" si="102"/>
        <v>-2.2371952843832199</v>
      </c>
      <c r="AV55" s="9">
        <f t="shared" si="102"/>
        <v>-2.9439246963680832</v>
      </c>
      <c r="AW55" s="9">
        <f t="shared" si="102"/>
        <v>-3.2159124594201227</v>
      </c>
      <c r="AX55" s="9">
        <f t="shared" si="102"/>
        <v>-2.0706736089732281</v>
      </c>
      <c r="AY55" s="9">
        <f t="shared" si="102"/>
        <v>-2.8341231243447007</v>
      </c>
      <c r="AZ55" s="9">
        <f t="shared" si="102"/>
        <v>-2.3238631184781533</v>
      </c>
      <c r="BA55" s="9">
        <f t="shared" si="102"/>
        <v>-3.119047234401251</v>
      </c>
      <c r="BB55" s="9">
        <f t="shared" si="102"/>
        <v>-2.7659887753232582</v>
      </c>
      <c r="BC55" s="9">
        <f t="shared" si="102"/>
        <v>-2.8014437225265421</v>
      </c>
      <c r="BD55" s="9">
        <f t="shared" si="102"/>
        <v>-4.0384530945407953</v>
      </c>
      <c r="BE55" s="9">
        <f t="shared" si="102"/>
        <v>-2.9779486696388968</v>
      </c>
      <c r="BG55" s="18">
        <f t="shared" si="35"/>
        <v>-2.5984092397906</v>
      </c>
      <c r="BH55" s="18">
        <f t="shared" si="18"/>
        <v>2.774590684206224</v>
      </c>
      <c r="BI55" s="18">
        <f t="shared" si="19"/>
        <v>-2.8740909986168628</v>
      </c>
      <c r="BJ55" s="18">
        <f t="shared" si="20"/>
        <v>-2.3578545651311344</v>
      </c>
      <c r="BK55" s="18">
        <f t="shared" si="21"/>
        <v>-1.0269903102848144</v>
      </c>
      <c r="BL55" s="18">
        <f t="shared" si="22"/>
        <v>-5.1173443020520182</v>
      </c>
      <c r="BM55" s="18">
        <f t="shared" si="23"/>
        <v>-2.4226961086436738</v>
      </c>
      <c r="BN55" s="18">
        <f t="shared" si="24"/>
        <v>2.1082797017454524</v>
      </c>
      <c r="BO55" s="18">
        <f t="shared" si="25"/>
        <v>-1.0298012791480016</v>
      </c>
      <c r="BP55" s="18">
        <f t="shared" si="26"/>
        <v>-1.2075701932779292</v>
      </c>
      <c r="BQ55" s="18">
        <f t="shared" si="27"/>
        <v>-7.893078516683083E-2</v>
      </c>
      <c r="BR55" s="18">
        <f t="shared" si="28"/>
        <v>-0.94086284473462456</v>
      </c>
      <c r="BS55" s="18">
        <f t="shared" si="29"/>
        <v>-1.3867847497378349</v>
      </c>
      <c r="BT55" s="18">
        <f t="shared" si="30"/>
        <v>-1.4874559835521772</v>
      </c>
      <c r="BU55" s="18">
        <f t="shared" si="31"/>
        <v>0.46235987830867131</v>
      </c>
      <c r="BV55" s="18">
        <f t="shared" si="32"/>
        <v>-3.3495873616321337</v>
      </c>
      <c r="BW55" s="18">
        <f t="shared" si="33"/>
        <v>-2.016701671181087</v>
      </c>
      <c r="BX55" s="18">
        <f t="shared" si="34"/>
        <v>-1.3723549407316238</v>
      </c>
    </row>
    <row r="56" spans="1:76" x14ac:dyDescent="0.25">
      <c r="A56" s="4">
        <v>201302</v>
      </c>
      <c r="B56" s="19">
        <v>93.867824296889225</v>
      </c>
      <c r="C56" s="19">
        <v>93.93790550958164</v>
      </c>
      <c r="D56" s="19">
        <v>91.357461676810786</v>
      </c>
      <c r="E56" s="19">
        <v>96.143319660929976</v>
      </c>
      <c r="F56" s="19">
        <v>95.216498664137092</v>
      </c>
      <c r="G56" s="19">
        <v>91.276145681507714</v>
      </c>
      <c r="H56" s="19">
        <v>93.342263517717839</v>
      </c>
      <c r="I56" s="19">
        <v>92.758312068398837</v>
      </c>
      <c r="J56" s="19">
        <v>93.551935198810597</v>
      </c>
      <c r="K56" s="19">
        <v>92.645720856868977</v>
      </c>
      <c r="L56" s="19">
        <v>94.136878938945344</v>
      </c>
      <c r="M56" s="19">
        <v>93.725496717497023</v>
      </c>
      <c r="N56" s="19">
        <v>97.354898125763384</v>
      </c>
      <c r="O56" s="19">
        <v>94.167836737569147</v>
      </c>
      <c r="P56" s="19">
        <v>95.340456222535138</v>
      </c>
      <c r="Q56" s="19">
        <v>95.218436494503521</v>
      </c>
      <c r="R56" s="19">
        <v>91.445629338263146</v>
      </c>
      <c r="S56" s="19">
        <v>94.408811548506549</v>
      </c>
      <c r="U56" s="9">
        <f t="shared" si="65"/>
        <v>6.1782554459544059E-2</v>
      </c>
      <c r="V56" s="9">
        <f t="shared" si="66"/>
        <v>0.54387074907120692</v>
      </c>
      <c r="W56" s="9">
        <f t="shared" si="67"/>
        <v>-0.61925143392493887</v>
      </c>
      <c r="X56" s="9">
        <f t="shared" si="68"/>
        <v>-0.17034180279384969</v>
      </c>
      <c r="Y56" s="9">
        <f t="shared" si="69"/>
        <v>-0.11029209329445067</v>
      </c>
      <c r="Z56" s="9">
        <f t="shared" si="70"/>
        <v>-0.98113428156910709</v>
      </c>
      <c r="AA56" s="9">
        <f t="shared" si="71"/>
        <v>-0.27565095724352284</v>
      </c>
      <c r="AB56" s="9">
        <f t="shared" si="72"/>
        <v>0.28029519171102191</v>
      </c>
      <c r="AC56" s="9">
        <f t="shared" si="73"/>
        <v>1.2817250565100302E-2</v>
      </c>
      <c r="AD56" s="9">
        <f t="shared" si="74"/>
        <v>-7.7953472862712925E-2</v>
      </c>
      <c r="AE56" s="9">
        <f t="shared" si="75"/>
        <v>3.9735466184076529E-3</v>
      </c>
      <c r="AF56" s="9">
        <f t="shared" si="76"/>
        <v>4.3322767614206725E-3</v>
      </c>
      <c r="AG56" s="9">
        <f t="shared" si="77"/>
        <v>-0.2373230011818106</v>
      </c>
      <c r="AH56" s="9">
        <f t="shared" si="78"/>
        <v>0.29441477678628925</v>
      </c>
      <c r="AI56" s="9">
        <f t="shared" si="79"/>
        <v>7.4095883479441405E-2</v>
      </c>
      <c r="AJ56" s="9">
        <f t="shared" si="80"/>
        <v>-0.52902181826569583</v>
      </c>
      <c r="AK56" s="9">
        <f t="shared" si="81"/>
        <v>-0.40221513140137333</v>
      </c>
      <c r="AL56" s="9">
        <f t="shared" si="82"/>
        <v>-8.3470132587004642E-2</v>
      </c>
      <c r="AM56" s="9"/>
      <c r="AN56" s="9">
        <f t="shared" ref="AN56:BE56" si="103">(B56/B52-1)*100</f>
        <v>-2.7016547081992748</v>
      </c>
      <c r="AO56" s="9">
        <f t="shared" si="103"/>
        <v>8.6436066946715684E-2</v>
      </c>
      <c r="AP56" s="9">
        <f t="shared" si="103"/>
        <v>-3.7955956418099679</v>
      </c>
      <c r="AQ56" s="9">
        <f t="shared" si="103"/>
        <v>-2.4188486893317429</v>
      </c>
      <c r="AR56" s="9">
        <f t="shared" si="103"/>
        <v>-1.8021315418448647</v>
      </c>
      <c r="AS56" s="9">
        <f t="shared" si="103"/>
        <v>-4.5124623795805618</v>
      </c>
      <c r="AT56" s="9">
        <f t="shared" si="103"/>
        <v>-2.730475454804715</v>
      </c>
      <c r="AU56" s="9">
        <f t="shared" si="103"/>
        <v>-0.68239371761671386</v>
      </c>
      <c r="AV56" s="9">
        <f t="shared" si="103"/>
        <v>-2.0047555699194919</v>
      </c>
      <c r="AW56" s="9">
        <f t="shared" si="103"/>
        <v>-1.9967736078445264</v>
      </c>
      <c r="AX56" s="9">
        <f t="shared" si="103"/>
        <v>-1.2425179694417254</v>
      </c>
      <c r="AY56" s="9">
        <f t="shared" si="103"/>
        <v>-1.9527265683788264</v>
      </c>
      <c r="AZ56" s="9">
        <f t="shared" si="103"/>
        <v>-2.0752519758032495</v>
      </c>
      <c r="BA56" s="9">
        <f t="shared" si="103"/>
        <v>-1.8514183014859187</v>
      </c>
      <c r="BB56" s="9">
        <f t="shared" si="103"/>
        <v>-1.7964260678802302</v>
      </c>
      <c r="BC56" s="9">
        <f t="shared" si="103"/>
        <v>-2.6931682193731876</v>
      </c>
      <c r="BD56" s="9">
        <f t="shared" si="103"/>
        <v>-3.8638416322683722</v>
      </c>
      <c r="BE56" s="9">
        <f t="shared" si="103"/>
        <v>-2.1278568485586069</v>
      </c>
      <c r="BG56" s="18">
        <f t="shared" si="35"/>
        <v>0.24713021783817624</v>
      </c>
      <c r="BH56" s="18">
        <f t="shared" si="18"/>
        <v>2.1754829962848277</v>
      </c>
      <c r="BI56" s="18">
        <f t="shared" si="19"/>
        <v>-2.4770057356997555</v>
      </c>
      <c r="BJ56" s="18">
        <f t="shared" si="20"/>
        <v>-0.68136721117539878</v>
      </c>
      <c r="BK56" s="18">
        <f t="shared" si="21"/>
        <v>-0.44116837317780266</v>
      </c>
      <c r="BL56" s="18">
        <f t="shared" si="22"/>
        <v>-3.9245371262764284</v>
      </c>
      <c r="BM56" s="18">
        <f t="shared" si="23"/>
        <v>-1.1026038289740914</v>
      </c>
      <c r="BN56" s="18">
        <f t="shared" si="24"/>
        <v>1.1211807668440876</v>
      </c>
      <c r="BO56" s="18">
        <f t="shared" si="25"/>
        <v>5.1269002260401209E-2</v>
      </c>
      <c r="BP56" s="18">
        <f t="shared" si="26"/>
        <v>-0.3118138914508517</v>
      </c>
      <c r="BQ56" s="18">
        <f t="shared" si="27"/>
        <v>1.5894186473630612E-2</v>
      </c>
      <c r="BR56" s="18">
        <f t="shared" si="28"/>
        <v>1.732910704568269E-2</v>
      </c>
      <c r="BS56" s="18">
        <f t="shared" si="29"/>
        <v>-0.9492920047272424</v>
      </c>
      <c r="BT56" s="18">
        <f t="shared" si="30"/>
        <v>1.177659107145157</v>
      </c>
      <c r="BU56" s="18">
        <f t="shared" si="31"/>
        <v>0.29638353391776562</v>
      </c>
      <c r="BV56" s="18">
        <f t="shared" si="32"/>
        <v>-2.1160872730627833</v>
      </c>
      <c r="BW56" s="18">
        <f t="shared" si="33"/>
        <v>-1.6088605256054933</v>
      </c>
      <c r="BX56" s="18">
        <f t="shared" si="34"/>
        <v>-0.33388053034801857</v>
      </c>
    </row>
    <row r="57" spans="1:76" x14ac:dyDescent="0.25">
      <c r="A57" s="4">
        <v>201303</v>
      </c>
      <c r="B57" s="19">
        <v>93.636557823083152</v>
      </c>
      <c r="C57" s="19">
        <v>94.348001912647689</v>
      </c>
      <c r="D57" s="19">
        <v>90.90547813772919</v>
      </c>
      <c r="E57" s="19">
        <v>96.115379227698057</v>
      </c>
      <c r="F57" s="19">
        <v>95.104405567696219</v>
      </c>
      <c r="G57" s="19">
        <v>91.134671429711133</v>
      </c>
      <c r="H57" s="19">
        <v>93.0105180369886</v>
      </c>
      <c r="I57" s="19">
        <v>92.494964864187253</v>
      </c>
      <c r="J57" s="19">
        <v>93.800872246100809</v>
      </c>
      <c r="K57" s="19">
        <v>92.859654891079913</v>
      </c>
      <c r="L57" s="19">
        <v>93.914113702199742</v>
      </c>
      <c r="M57" s="19">
        <v>93.514069951579373</v>
      </c>
      <c r="N57" s="19">
        <v>97.066758505898306</v>
      </c>
      <c r="O57" s="19">
        <v>94.332688847705427</v>
      </c>
      <c r="P57" s="19">
        <v>95.743891206017395</v>
      </c>
      <c r="Q57" s="19">
        <v>95.010816348916038</v>
      </c>
      <c r="R57" s="19">
        <v>91.047397106086308</v>
      </c>
      <c r="S57" s="19">
        <v>94.344129988351781</v>
      </c>
      <c r="U57" s="9">
        <f t="shared" si="65"/>
        <v>-0.24637459698076958</v>
      </c>
      <c r="V57" s="9">
        <f t="shared" si="66"/>
        <v>0.43656115264802953</v>
      </c>
      <c r="W57" s="9">
        <f t="shared" si="67"/>
        <v>-0.49474178768292854</v>
      </c>
      <c r="X57" s="9">
        <f t="shared" si="68"/>
        <v>-2.906123205487221E-2</v>
      </c>
      <c r="Y57" s="9">
        <f t="shared" si="69"/>
        <v>-0.11772444693253226</v>
      </c>
      <c r="Z57" s="9">
        <f t="shared" si="70"/>
        <v>-0.15499586528361364</v>
      </c>
      <c r="AA57" s="9">
        <f t="shared" si="71"/>
        <v>-0.35540758090387703</v>
      </c>
      <c r="AB57" s="9">
        <f t="shared" si="72"/>
        <v>-0.28390685248497194</v>
      </c>
      <c r="AC57" s="9">
        <f t="shared" si="73"/>
        <v>0.26609502706831378</v>
      </c>
      <c r="AD57" s="9">
        <f t="shared" si="74"/>
        <v>0.23091626060252057</v>
      </c>
      <c r="AE57" s="9">
        <f t="shared" si="75"/>
        <v>-0.23663970938540002</v>
      </c>
      <c r="AF57" s="9">
        <f t="shared" si="76"/>
        <v>-0.22558084333755835</v>
      </c>
      <c r="AG57" s="9">
        <f t="shared" si="77"/>
        <v>-0.2959682824513421</v>
      </c>
      <c r="AH57" s="9">
        <f t="shared" si="78"/>
        <v>0.1750620125167579</v>
      </c>
      <c r="AI57" s="9">
        <f t="shared" si="79"/>
        <v>0.42315193304780507</v>
      </c>
      <c r="AJ57" s="9">
        <f t="shared" si="80"/>
        <v>-0.2180461612593998</v>
      </c>
      <c r="AK57" s="9">
        <f t="shared" si="81"/>
        <v>-0.43548525507298708</v>
      </c>
      <c r="AL57" s="9">
        <f t="shared" si="82"/>
        <v>-6.8512206746229598E-2</v>
      </c>
      <c r="AM57" s="9"/>
      <c r="AN57" s="9">
        <f t="shared" ref="AN57:BE57" si="104">(B57/B53-1)*100</f>
        <v>-1.8651776402127007</v>
      </c>
      <c r="AO57" s="9">
        <f t="shared" si="104"/>
        <v>0.92035732880779708</v>
      </c>
      <c r="AP57" s="9">
        <f t="shared" si="104"/>
        <v>-3.3140435883710184</v>
      </c>
      <c r="AQ57" s="9">
        <f t="shared" si="104"/>
        <v>-1.7712857788527492</v>
      </c>
      <c r="AR57" s="9">
        <f t="shared" si="104"/>
        <v>-0.99863085210252223</v>
      </c>
      <c r="AS57" s="9">
        <f t="shared" si="104"/>
        <v>-3.6992362629055586</v>
      </c>
      <c r="AT57" s="9">
        <f t="shared" si="104"/>
        <v>-2.3616154711665449</v>
      </c>
      <c r="AU57" s="9">
        <f t="shared" si="104"/>
        <v>-0.28833467012590042</v>
      </c>
      <c r="AV57" s="9">
        <f t="shared" si="104"/>
        <v>-1.1066274634620399</v>
      </c>
      <c r="AW57" s="9">
        <f t="shared" si="104"/>
        <v>-1.0650647471053709</v>
      </c>
      <c r="AX57" s="9">
        <f t="shared" si="104"/>
        <v>-0.63641370101595873</v>
      </c>
      <c r="AY57" s="9">
        <f t="shared" si="104"/>
        <v>-1.1930645225622927</v>
      </c>
      <c r="AZ57" s="9">
        <f t="shared" si="104"/>
        <v>-1.7382271615826395</v>
      </c>
      <c r="BA57" s="9">
        <f t="shared" si="104"/>
        <v>-1.1895407330707597</v>
      </c>
      <c r="BB57" s="9">
        <f t="shared" si="104"/>
        <v>-0.78246898017291233</v>
      </c>
      <c r="BC57" s="9">
        <f t="shared" si="104"/>
        <v>-2.4865066825597415</v>
      </c>
      <c r="BD57" s="9">
        <f t="shared" si="104"/>
        <v>-3.5112805814073722</v>
      </c>
      <c r="BE57" s="9">
        <f t="shared" si="104"/>
        <v>-1.4669824518522168</v>
      </c>
      <c r="BG57" s="18">
        <f t="shared" si="35"/>
        <v>-0.98549838792307831</v>
      </c>
      <c r="BH57" s="18">
        <f t="shared" si="18"/>
        <v>1.7462446105921181</v>
      </c>
      <c r="BI57" s="18">
        <f t="shared" si="19"/>
        <v>-1.9789671507317141</v>
      </c>
      <c r="BJ57" s="18">
        <f t="shared" si="20"/>
        <v>-0.11624492821948884</v>
      </c>
      <c r="BK57" s="18">
        <f t="shared" si="21"/>
        <v>-0.47089778773012902</v>
      </c>
      <c r="BL57" s="18">
        <f t="shared" si="22"/>
        <v>-0.61998346113445457</v>
      </c>
      <c r="BM57" s="18">
        <f t="shared" si="23"/>
        <v>-1.4216303236155081</v>
      </c>
      <c r="BN57" s="18">
        <f t="shared" si="24"/>
        <v>-1.1356274099398878</v>
      </c>
      <c r="BO57" s="18">
        <f t="shared" si="25"/>
        <v>1.0643801082732551</v>
      </c>
      <c r="BP57" s="18">
        <f t="shared" si="26"/>
        <v>0.92366504241008229</v>
      </c>
      <c r="BQ57" s="18">
        <f t="shared" si="27"/>
        <v>-0.94655883754160008</v>
      </c>
      <c r="BR57" s="18">
        <f t="shared" si="28"/>
        <v>-0.90232337335023338</v>
      </c>
      <c r="BS57" s="18">
        <f t="shared" si="29"/>
        <v>-1.1838731298053684</v>
      </c>
      <c r="BT57" s="18">
        <f t="shared" si="30"/>
        <v>0.70024805006703161</v>
      </c>
      <c r="BU57" s="18">
        <f t="shared" si="31"/>
        <v>1.6926077321912203</v>
      </c>
      <c r="BV57" s="18">
        <f t="shared" si="32"/>
        <v>-0.87218464503759918</v>
      </c>
      <c r="BW57" s="18">
        <f t="shared" si="33"/>
        <v>-1.7419410202919483</v>
      </c>
      <c r="BX57" s="18">
        <f t="shared" si="34"/>
        <v>-0.27404882698491839</v>
      </c>
    </row>
    <row r="58" spans="1:76" x14ac:dyDescent="0.25">
      <c r="A58" s="4">
        <v>201304</v>
      </c>
      <c r="B58" s="19">
        <v>94.042203821899236</v>
      </c>
      <c r="C58" s="19">
        <v>94.653535166999319</v>
      </c>
      <c r="D58" s="19">
        <v>90.67588060150662</v>
      </c>
      <c r="E58" s="19">
        <v>96.712029987806218</v>
      </c>
      <c r="F58" s="19">
        <v>95.339699968042581</v>
      </c>
      <c r="G58" s="19">
        <v>91.42801902923415</v>
      </c>
      <c r="H58" s="19">
        <v>93.121232902033498</v>
      </c>
      <c r="I58" s="19">
        <v>92.530112171695805</v>
      </c>
      <c r="J58" s="19">
        <v>93.992141177392838</v>
      </c>
      <c r="K58" s="19">
        <v>93.476756341671702</v>
      </c>
      <c r="L58" s="19">
        <v>94.088085745235858</v>
      </c>
      <c r="M58" s="19">
        <v>93.520196427839082</v>
      </c>
      <c r="N58" s="19">
        <v>97.268417485034007</v>
      </c>
      <c r="O58" s="19">
        <v>94.578421782207442</v>
      </c>
      <c r="P58" s="19">
        <v>96.28291156005001</v>
      </c>
      <c r="Q58" s="19">
        <v>95.414696133608004</v>
      </c>
      <c r="R58" s="19">
        <v>91.316164900766026</v>
      </c>
      <c r="S58" s="19">
        <v>94.613456163001246</v>
      </c>
      <c r="U58" s="9">
        <f t="shared" si="65"/>
        <v>0.43321327507843677</v>
      </c>
      <c r="V58" s="9">
        <f t="shared" si="66"/>
        <v>0.32383648636724605</v>
      </c>
      <c r="W58" s="9">
        <f t="shared" si="67"/>
        <v>-0.25256732699289186</v>
      </c>
      <c r="X58" s="9">
        <f t="shared" si="68"/>
        <v>0.62076513134770028</v>
      </c>
      <c r="Y58" s="9">
        <f t="shared" si="69"/>
        <v>0.24740641502551952</v>
      </c>
      <c r="Z58" s="9">
        <f t="shared" si="70"/>
        <v>0.32188364200036457</v>
      </c>
      <c r="AA58" s="9">
        <f t="shared" si="71"/>
        <v>0.11903477948684849</v>
      </c>
      <c r="AB58" s="9">
        <f t="shared" si="72"/>
        <v>3.7999157640800085E-2</v>
      </c>
      <c r="AC58" s="9">
        <f t="shared" si="73"/>
        <v>0.20390954445519416</v>
      </c>
      <c r="AD58" s="9">
        <f t="shared" si="74"/>
        <v>0.66455281501489605</v>
      </c>
      <c r="AE58" s="9">
        <f t="shared" si="75"/>
        <v>0.18524589774415734</v>
      </c>
      <c r="AF58" s="9">
        <f t="shared" si="76"/>
        <v>6.5513951674756044E-3</v>
      </c>
      <c r="AG58" s="9">
        <f t="shared" si="77"/>
        <v>0.20775287259999775</v>
      </c>
      <c r="AH58" s="9">
        <f t="shared" si="78"/>
        <v>0.26049605656712771</v>
      </c>
      <c r="AI58" s="9">
        <f t="shared" si="79"/>
        <v>0.5629814573472558</v>
      </c>
      <c r="AJ58" s="9">
        <f t="shared" si="80"/>
        <v>0.42508821649185347</v>
      </c>
      <c r="AK58" s="9">
        <f t="shared" si="81"/>
        <v>0.29519547315179917</v>
      </c>
      <c r="AL58" s="9">
        <f t="shared" si="82"/>
        <v>0.28547210587741567</v>
      </c>
      <c r="AM58" s="9"/>
      <c r="AN58" s="9">
        <f t="shared" ref="AN58:BE58" si="105">(B58/B54-1)*100</f>
        <v>-0.40354249202740888</v>
      </c>
      <c r="AO58" s="9">
        <f t="shared" si="105"/>
        <v>2.0125586461060108</v>
      </c>
      <c r="AP58" s="9">
        <f t="shared" si="105"/>
        <v>-2.0694368831871257</v>
      </c>
      <c r="AQ58" s="9">
        <f t="shared" si="105"/>
        <v>-0.17176633201607672</v>
      </c>
      <c r="AR58" s="9">
        <f t="shared" si="105"/>
        <v>-0.23784033716709452</v>
      </c>
      <c r="AS58" s="9">
        <f t="shared" si="105"/>
        <v>-2.0852697678415688</v>
      </c>
      <c r="AT58" s="9">
        <f t="shared" si="105"/>
        <v>-1.1143683105378166</v>
      </c>
      <c r="AU58" s="9">
        <f t="shared" si="105"/>
        <v>0.56083701328160096</v>
      </c>
      <c r="AV58" s="9">
        <f t="shared" si="105"/>
        <v>0.22472982816408305</v>
      </c>
      <c r="AW58" s="9">
        <f t="shared" si="105"/>
        <v>0.51398782901943552</v>
      </c>
      <c r="AX58" s="9">
        <f t="shared" si="105"/>
        <v>-6.7583942039728395E-2</v>
      </c>
      <c r="AY58" s="9">
        <f t="shared" si="105"/>
        <v>-0.44943209232547465</v>
      </c>
      <c r="AZ58" s="9">
        <f t="shared" si="105"/>
        <v>-0.67150863621270318</v>
      </c>
      <c r="BA58" s="9">
        <f t="shared" si="105"/>
        <v>0.35712759397252825</v>
      </c>
      <c r="BB58" s="9">
        <f t="shared" si="105"/>
        <v>1.1801630787755535</v>
      </c>
      <c r="BC58" s="9">
        <f t="shared" si="105"/>
        <v>-1.1586807451575254</v>
      </c>
      <c r="BD58" s="9">
        <f t="shared" si="105"/>
        <v>-1.0446576397486806</v>
      </c>
      <c r="BE58" s="9">
        <f t="shared" si="105"/>
        <v>-0.21043218190524016</v>
      </c>
      <c r="BG58" s="18">
        <f t="shared" si="35"/>
        <v>1.7328531003137471</v>
      </c>
      <c r="BH58" s="18">
        <f t="shared" si="18"/>
        <v>1.2953459454689842</v>
      </c>
      <c r="BI58" s="18">
        <f t="shared" si="19"/>
        <v>-1.0102693079715674</v>
      </c>
      <c r="BJ58" s="18">
        <f t="shared" si="20"/>
        <v>2.4830605253908011</v>
      </c>
      <c r="BK58" s="18">
        <f t="shared" si="21"/>
        <v>0.98962566010207809</v>
      </c>
      <c r="BL58" s="18">
        <f t="shared" si="22"/>
        <v>1.2875345680014583</v>
      </c>
      <c r="BM58" s="18">
        <f t="shared" si="23"/>
        <v>0.47613911794739394</v>
      </c>
      <c r="BN58" s="18">
        <f t="shared" si="24"/>
        <v>0.15199663056320034</v>
      </c>
      <c r="BO58" s="18">
        <f t="shared" si="25"/>
        <v>0.81563817782077663</v>
      </c>
      <c r="BP58" s="18">
        <f t="shared" si="26"/>
        <v>2.6582112600595842</v>
      </c>
      <c r="BQ58" s="18">
        <f t="shared" si="27"/>
        <v>0.74098359097662936</v>
      </c>
      <c r="BR58" s="18">
        <f t="shared" si="28"/>
        <v>2.6205580669902417E-2</v>
      </c>
      <c r="BS58" s="18">
        <f t="shared" si="29"/>
        <v>0.831011490399991</v>
      </c>
      <c r="BT58" s="18">
        <f t="shared" si="30"/>
        <v>1.0419842262685108</v>
      </c>
      <c r="BU58" s="18">
        <f t="shared" si="31"/>
        <v>2.2519258293890232</v>
      </c>
      <c r="BV58" s="18">
        <f t="shared" si="32"/>
        <v>1.7003528659674139</v>
      </c>
      <c r="BW58" s="18">
        <f t="shared" si="33"/>
        <v>1.1807818926071967</v>
      </c>
      <c r="BX58" s="18">
        <f t="shared" si="34"/>
        <v>1.1418884235096627</v>
      </c>
    </row>
    <row r="59" spans="1:76" x14ac:dyDescent="0.25">
      <c r="A59" s="4">
        <v>201401</v>
      </c>
      <c r="B59" s="19">
        <v>94.70954751695264</v>
      </c>
      <c r="C59" s="19">
        <v>94.808390905059667</v>
      </c>
      <c r="D59" s="19">
        <v>90.569026420389477</v>
      </c>
      <c r="E59" s="19">
        <v>97.858375093154706</v>
      </c>
      <c r="F59" s="19">
        <v>95.639231007691777</v>
      </c>
      <c r="G59" s="19">
        <v>92.128911616644757</v>
      </c>
      <c r="H59" s="19">
        <v>93.104890955170859</v>
      </c>
      <c r="I59" s="19">
        <v>91.417458402078807</v>
      </c>
      <c r="J59" s="19">
        <v>94.351223937285113</v>
      </c>
      <c r="K59" s="19">
        <v>93.84190948096311</v>
      </c>
      <c r="L59" s="19">
        <v>93.828701752434</v>
      </c>
      <c r="M59" s="19">
        <v>93.533978865549713</v>
      </c>
      <c r="N59" s="19">
        <v>97.81746644140371</v>
      </c>
      <c r="O59" s="19">
        <v>94.986808587837317</v>
      </c>
      <c r="P59" s="19">
        <v>97.007178541838599</v>
      </c>
      <c r="Q59" s="19">
        <v>96.298280276712731</v>
      </c>
      <c r="R59" s="19">
        <v>91.527709560320005</v>
      </c>
      <c r="S59" s="19">
        <v>94.987480151451322</v>
      </c>
      <c r="U59" s="9">
        <f t="shared" si="65"/>
        <v>0.7096214975111037</v>
      </c>
      <c r="V59" s="9">
        <f t="shared" si="66"/>
        <v>0.1636026988185213</v>
      </c>
      <c r="W59" s="9">
        <f t="shared" si="67"/>
        <v>-0.11784190063368616</v>
      </c>
      <c r="X59" s="9">
        <f t="shared" si="68"/>
        <v>1.1853180059326895</v>
      </c>
      <c r="Y59" s="9">
        <f t="shared" si="69"/>
        <v>0.31417241689410957</v>
      </c>
      <c r="Z59" s="9">
        <f t="shared" si="70"/>
        <v>0.766605899211803</v>
      </c>
      <c r="AA59" s="9">
        <f t="shared" si="71"/>
        <v>-1.7549109213177427E-2</v>
      </c>
      <c r="AB59" s="9">
        <f t="shared" si="72"/>
        <v>-1.2024774892225309</v>
      </c>
      <c r="AC59" s="9">
        <f t="shared" si="73"/>
        <v>0.38203487588879259</v>
      </c>
      <c r="AD59" s="9">
        <f t="shared" si="74"/>
        <v>0.39063522696136666</v>
      </c>
      <c r="AE59" s="9">
        <f t="shared" si="75"/>
        <v>-0.27568208104923331</v>
      </c>
      <c r="AF59" s="9">
        <f t="shared" si="76"/>
        <v>1.4737391747532413E-2</v>
      </c>
      <c r="AG59" s="9">
        <f t="shared" si="77"/>
        <v>0.56446786178481201</v>
      </c>
      <c r="AH59" s="9">
        <f t="shared" si="78"/>
        <v>0.4317970187431186</v>
      </c>
      <c r="AI59" s="9">
        <f t="shared" si="79"/>
        <v>0.75222796034462025</v>
      </c>
      <c r="AJ59" s="9">
        <f t="shared" si="80"/>
        <v>0.92604617413176715</v>
      </c>
      <c r="AK59" s="9">
        <f t="shared" si="81"/>
        <v>0.23166178713689423</v>
      </c>
      <c r="AL59" s="9">
        <f t="shared" si="82"/>
        <v>0.39531796386942375</v>
      </c>
      <c r="AM59" s="9"/>
      <c r="AN59" s="9">
        <f t="shared" ref="AN59:BE59" si="106">(B59/B55-1)*100</f>
        <v>0.95904768708514609</v>
      </c>
      <c r="AO59" s="9">
        <f t="shared" si="106"/>
        <v>1.4755710101864494</v>
      </c>
      <c r="AP59" s="9">
        <f t="shared" si="106"/>
        <v>-1.4769294444658576</v>
      </c>
      <c r="AQ59" s="9">
        <f t="shared" si="106"/>
        <v>1.6104724877057608</v>
      </c>
      <c r="AR59" s="9">
        <f t="shared" si="106"/>
        <v>0.33318788037421943</v>
      </c>
      <c r="AS59" s="9">
        <f t="shared" si="106"/>
        <v>-5.6030411438290351E-2</v>
      </c>
      <c r="AT59" s="9">
        <f t="shared" si="106"/>
        <v>-0.52925338114570009</v>
      </c>
      <c r="AU59" s="9">
        <f t="shared" si="106"/>
        <v>-1.1692913571290542</v>
      </c>
      <c r="AV59" s="9">
        <f t="shared" si="106"/>
        <v>0.867306453397787</v>
      </c>
      <c r="AW59" s="9">
        <f t="shared" si="106"/>
        <v>1.212182911705173</v>
      </c>
      <c r="AX59" s="9">
        <f t="shared" si="106"/>
        <v>-0.3234108276557901</v>
      </c>
      <c r="AY59" s="9">
        <f t="shared" si="106"/>
        <v>-0.20001569229548544</v>
      </c>
      <c r="AZ59" s="9">
        <f t="shared" si="106"/>
        <v>0.23668554231746075</v>
      </c>
      <c r="BA59" s="9">
        <f t="shared" si="106"/>
        <v>1.1666690972313321</v>
      </c>
      <c r="BB59" s="9">
        <f t="shared" si="106"/>
        <v>1.8235707213571928</v>
      </c>
      <c r="BC59" s="9">
        <f t="shared" si="106"/>
        <v>0.59904876611125424</v>
      </c>
      <c r="BD59" s="9">
        <f t="shared" si="106"/>
        <v>-0.31281765710386988</v>
      </c>
      <c r="BE59" s="9">
        <f t="shared" si="106"/>
        <v>0.52895743430128039</v>
      </c>
      <c r="BG59" s="18">
        <f t="shared" si="35"/>
        <v>2.8384859900444148</v>
      </c>
      <c r="BH59" s="18">
        <f t="shared" si="18"/>
        <v>0.65441079527408519</v>
      </c>
      <c r="BI59" s="18">
        <f t="shared" si="19"/>
        <v>-0.47136760253474463</v>
      </c>
      <c r="BJ59" s="18">
        <f t="shared" si="20"/>
        <v>4.7412720237307582</v>
      </c>
      <c r="BK59" s="18">
        <f t="shared" si="21"/>
        <v>1.2566896675764383</v>
      </c>
      <c r="BL59" s="18">
        <f t="shared" si="22"/>
        <v>3.066423596847212</v>
      </c>
      <c r="BM59" s="18">
        <f t="shared" si="23"/>
        <v>-7.0196436852709709E-2</v>
      </c>
      <c r="BN59" s="18">
        <f t="shared" si="24"/>
        <v>-4.8099099568901238</v>
      </c>
      <c r="BO59" s="18">
        <f t="shared" si="25"/>
        <v>1.5281395035551704</v>
      </c>
      <c r="BP59" s="18">
        <f t="shared" si="26"/>
        <v>1.5625409078454666</v>
      </c>
      <c r="BQ59" s="18">
        <f t="shared" si="27"/>
        <v>-1.1027283241969332</v>
      </c>
      <c r="BR59" s="18">
        <f t="shared" si="28"/>
        <v>5.8949566990129654E-2</v>
      </c>
      <c r="BS59" s="18">
        <f t="shared" si="29"/>
        <v>2.257871447139248</v>
      </c>
      <c r="BT59" s="18">
        <f t="shared" si="30"/>
        <v>1.7271880749724744</v>
      </c>
      <c r="BU59" s="18">
        <f t="shared" si="31"/>
        <v>3.008911841378481</v>
      </c>
      <c r="BV59" s="18">
        <f t="shared" si="32"/>
        <v>3.7041846965270686</v>
      </c>
      <c r="BW59" s="18">
        <f t="shared" si="33"/>
        <v>0.9266471485475769</v>
      </c>
      <c r="BX59" s="18">
        <f t="shared" si="34"/>
        <v>1.581271855477695</v>
      </c>
    </row>
    <row r="60" spans="1:76" x14ac:dyDescent="0.25">
      <c r="A60" s="4">
        <v>201402</v>
      </c>
      <c r="B60" s="19">
        <v>94.948545797265481</v>
      </c>
      <c r="C60" s="19">
        <v>95.067033460841444</v>
      </c>
      <c r="D60" s="19">
        <v>90.636671084402721</v>
      </c>
      <c r="E60" s="19">
        <v>98.815036702360544</v>
      </c>
      <c r="F60" s="19">
        <v>95.666554409745999</v>
      </c>
      <c r="G60" s="19">
        <v>92.45329220090224</v>
      </c>
      <c r="H60" s="19">
        <v>93.187510215279417</v>
      </c>
      <c r="I60" s="19">
        <v>90.839203080090186</v>
      </c>
      <c r="J60" s="19">
        <v>94.874729644602226</v>
      </c>
      <c r="K60" s="19">
        <v>94.620701100652667</v>
      </c>
      <c r="L60" s="19">
        <v>93.63760296517772</v>
      </c>
      <c r="M60" s="19">
        <v>93.684650187734533</v>
      </c>
      <c r="N60" s="19">
        <v>98.296977333699672</v>
      </c>
      <c r="O60" s="19">
        <v>95.582069490270172</v>
      </c>
      <c r="P60" s="19">
        <v>97.480328751147511</v>
      </c>
      <c r="Q60" s="19">
        <v>96.700323315915668</v>
      </c>
      <c r="R60" s="19">
        <v>91.822777456148714</v>
      </c>
      <c r="S60" s="19">
        <v>95.354377970393031</v>
      </c>
      <c r="U60" s="9">
        <f t="shared" si="65"/>
        <v>0.25234866661152378</v>
      </c>
      <c r="V60" s="9">
        <f t="shared" si="66"/>
        <v>0.27280555372022341</v>
      </c>
      <c r="W60" s="9">
        <f t="shared" si="67"/>
        <v>7.468851845582325E-2</v>
      </c>
      <c r="X60" s="9">
        <f t="shared" si="68"/>
        <v>0.97759809346431581</v>
      </c>
      <c r="Y60" s="9">
        <f t="shared" si="69"/>
        <v>2.8569240641451721E-2</v>
      </c>
      <c r="Z60" s="9">
        <f t="shared" si="70"/>
        <v>0.3520942324894305</v>
      </c>
      <c r="AA60" s="9">
        <f t="shared" si="71"/>
        <v>8.8737830269658424E-2</v>
      </c>
      <c r="AB60" s="9">
        <f t="shared" si="72"/>
        <v>-0.63254364329983215</v>
      </c>
      <c r="AC60" s="9">
        <f t="shared" si="73"/>
        <v>0.55484781804746586</v>
      </c>
      <c r="AD60" s="9">
        <f t="shared" si="74"/>
        <v>0.82989745626131928</v>
      </c>
      <c r="AE60" s="9">
        <f t="shared" si="75"/>
        <v>-0.20366773032892693</v>
      </c>
      <c r="AF60" s="9">
        <f t="shared" si="76"/>
        <v>0.16108725835495274</v>
      </c>
      <c r="AG60" s="9">
        <f t="shared" si="77"/>
        <v>0.4902098876004013</v>
      </c>
      <c r="AH60" s="9">
        <f t="shared" si="78"/>
        <v>0.62667744214439658</v>
      </c>
      <c r="AI60" s="9">
        <f t="shared" si="79"/>
        <v>0.48774762488823509</v>
      </c>
      <c r="AJ60" s="9">
        <f t="shared" si="80"/>
        <v>0.41749763136753604</v>
      </c>
      <c r="AK60" s="9">
        <f t="shared" si="81"/>
        <v>0.32238094588639132</v>
      </c>
      <c r="AL60" s="9">
        <f t="shared" si="82"/>
        <v>0.38625913473724349</v>
      </c>
      <c r="AM60" s="9"/>
      <c r="AN60" s="9">
        <f t="shared" ref="AN60:BE60" si="107">(B60/B56-1)*100</f>
        <v>1.1513226267587662</v>
      </c>
      <c r="AO60" s="9">
        <f t="shared" si="107"/>
        <v>1.2019939609411834</v>
      </c>
      <c r="AP60" s="9">
        <f t="shared" si="107"/>
        <v>-0.78897834854251281</v>
      </c>
      <c r="AQ60" s="9">
        <f t="shared" si="107"/>
        <v>2.7788899435269743</v>
      </c>
      <c r="AR60" s="9">
        <f t="shared" si="107"/>
        <v>0.47266571647044398</v>
      </c>
      <c r="AS60" s="9">
        <f t="shared" si="107"/>
        <v>1.2896540608780427</v>
      </c>
      <c r="AT60" s="9">
        <f t="shared" si="107"/>
        <v>-0.16579124675827339</v>
      </c>
      <c r="AU60" s="9">
        <f t="shared" si="107"/>
        <v>-2.0689347892548171</v>
      </c>
      <c r="AV60" s="9">
        <f t="shared" si="107"/>
        <v>1.4139680199885873</v>
      </c>
      <c r="AW60" s="9">
        <f t="shared" si="107"/>
        <v>2.1317554934187299</v>
      </c>
      <c r="AX60" s="9">
        <f t="shared" si="107"/>
        <v>-0.53037234651834853</v>
      </c>
      <c r="AY60" s="9">
        <f t="shared" si="107"/>
        <v>-4.3581022446437245E-2</v>
      </c>
      <c r="AZ60" s="9">
        <f t="shared" si="107"/>
        <v>0.9676752028637603</v>
      </c>
      <c r="BA60" s="9">
        <f t="shared" si="107"/>
        <v>1.5018214304341138</v>
      </c>
      <c r="BB60" s="9">
        <f t="shared" si="107"/>
        <v>2.2444538377471845</v>
      </c>
      <c r="BC60" s="9">
        <f t="shared" si="107"/>
        <v>1.5563024094579436</v>
      </c>
      <c r="BD60" s="9">
        <f t="shared" si="107"/>
        <v>0.41242880672893723</v>
      </c>
      <c r="BE60" s="9">
        <f t="shared" si="107"/>
        <v>1.0015658563826468</v>
      </c>
      <c r="BG60" s="18">
        <f t="shared" si="35"/>
        <v>1.0093946664460951</v>
      </c>
      <c r="BH60" s="18">
        <f t="shared" si="18"/>
        <v>1.0912222148808937</v>
      </c>
      <c r="BI60" s="18">
        <f t="shared" si="19"/>
        <v>0.298754073823293</v>
      </c>
      <c r="BJ60" s="18">
        <f t="shared" si="20"/>
        <v>3.9103923738572632</v>
      </c>
      <c r="BK60" s="18">
        <f t="shared" si="21"/>
        <v>0.11427696256580688</v>
      </c>
      <c r="BL60" s="18">
        <f t="shared" si="22"/>
        <v>1.408376929957722</v>
      </c>
      <c r="BM60" s="18">
        <f t="shared" si="23"/>
        <v>0.3549513210786337</v>
      </c>
      <c r="BN60" s="18">
        <f t="shared" si="24"/>
        <v>-2.5301745731993286</v>
      </c>
      <c r="BO60" s="18">
        <f t="shared" si="25"/>
        <v>2.2193912721898634</v>
      </c>
      <c r="BP60" s="18">
        <f t="shared" si="26"/>
        <v>3.3195898250452771</v>
      </c>
      <c r="BQ60" s="18">
        <f t="shared" si="27"/>
        <v>-0.81467092131570773</v>
      </c>
      <c r="BR60" s="18">
        <f t="shared" si="28"/>
        <v>0.64434903341981098</v>
      </c>
      <c r="BS60" s="18">
        <f t="shared" si="29"/>
        <v>1.9608395504016052</v>
      </c>
      <c r="BT60" s="18">
        <f t="shared" si="30"/>
        <v>2.5067097685775863</v>
      </c>
      <c r="BU60" s="18">
        <f t="shared" si="31"/>
        <v>1.9509904995529403</v>
      </c>
      <c r="BV60" s="18">
        <f t="shared" si="32"/>
        <v>1.6699905254701441</v>
      </c>
      <c r="BW60" s="18">
        <f t="shared" si="33"/>
        <v>1.2895237835455653</v>
      </c>
      <c r="BX60" s="18">
        <f t="shared" si="34"/>
        <v>1.545036538948974</v>
      </c>
    </row>
    <row r="61" spans="1:76" x14ac:dyDescent="0.25">
      <c r="A61" s="4">
        <v>201403</v>
      </c>
      <c r="B61" s="19">
        <v>95.578576859496764</v>
      </c>
      <c r="C61" s="19">
        <v>95.111001066648669</v>
      </c>
      <c r="D61" s="19">
        <v>90.900152299793717</v>
      </c>
      <c r="E61" s="19">
        <v>99.654629674437572</v>
      </c>
      <c r="F61" s="19">
        <v>96.142704950227895</v>
      </c>
      <c r="G61" s="19">
        <v>92.855251357542258</v>
      </c>
      <c r="H61" s="19">
        <v>93.603202599876909</v>
      </c>
      <c r="I61" s="19">
        <v>91.04610309103461</v>
      </c>
      <c r="J61" s="19">
        <v>95.74570718809376</v>
      </c>
      <c r="K61" s="19">
        <v>95.232858987874764</v>
      </c>
      <c r="L61" s="19">
        <v>93.975133032329097</v>
      </c>
      <c r="M61" s="19">
        <v>94.358554022017373</v>
      </c>
      <c r="N61" s="19">
        <v>99.054966196065905</v>
      </c>
      <c r="O61" s="19">
        <v>96.49482658225007</v>
      </c>
      <c r="P61" s="19">
        <v>98.071297516865499</v>
      </c>
      <c r="Q61" s="19">
        <v>97.46289503742554</v>
      </c>
      <c r="R61" s="19">
        <v>92.059474312594205</v>
      </c>
      <c r="S61" s="19">
        <v>96.003090516736165</v>
      </c>
      <c r="U61" s="9">
        <f t="shared" si="65"/>
        <v>0.66354998588027403</v>
      </c>
      <c r="V61" s="9">
        <f t="shared" si="66"/>
        <v>4.6249056278102607E-2</v>
      </c>
      <c r="W61" s="9">
        <f t="shared" si="67"/>
        <v>0.29070045516745857</v>
      </c>
      <c r="X61" s="9">
        <f t="shared" si="68"/>
        <v>0.84966114479718691</v>
      </c>
      <c r="Y61" s="9">
        <f t="shared" si="69"/>
        <v>0.49771891903047649</v>
      </c>
      <c r="Z61" s="9">
        <f t="shared" si="70"/>
        <v>0.43476997635363279</v>
      </c>
      <c r="AA61" s="9">
        <f t="shared" si="71"/>
        <v>0.44608165154018664</v>
      </c>
      <c r="AB61" s="9">
        <f t="shared" si="72"/>
        <v>0.22776511013862244</v>
      </c>
      <c r="AC61" s="9">
        <f t="shared" si="73"/>
        <v>0.91802901231359257</v>
      </c>
      <c r="AD61" s="9">
        <f t="shared" si="74"/>
        <v>0.64695978797590925</v>
      </c>
      <c r="AE61" s="9">
        <f t="shared" si="75"/>
        <v>0.36046423281135276</v>
      </c>
      <c r="AF61" s="9">
        <f t="shared" si="76"/>
        <v>0.71933217761117607</v>
      </c>
      <c r="AG61" s="9">
        <f t="shared" si="77"/>
        <v>0.77112123172720093</v>
      </c>
      <c r="AH61" s="9">
        <f t="shared" si="78"/>
        <v>0.95494594001526156</v>
      </c>
      <c r="AI61" s="9">
        <f t="shared" si="79"/>
        <v>0.60624412462400024</v>
      </c>
      <c r="AJ61" s="9">
        <f t="shared" si="80"/>
        <v>0.78859273202074309</v>
      </c>
      <c r="AK61" s="9">
        <f t="shared" si="81"/>
        <v>0.25777575347090131</v>
      </c>
      <c r="AL61" s="9">
        <f t="shared" si="82"/>
        <v>0.68031752726083194</v>
      </c>
      <c r="AM61" s="9"/>
      <c r="AN61" s="9">
        <f t="shared" ref="AN61:BE61" si="108">(B61/B57-1)*100</f>
        <v>2.0739966115401964</v>
      </c>
      <c r="AO61" s="9">
        <f t="shared" si="108"/>
        <v>0.80870727363935302</v>
      </c>
      <c r="AP61" s="9">
        <f t="shared" si="108"/>
        <v>-5.8586545547911761E-3</v>
      </c>
      <c r="AQ61" s="9">
        <f t="shared" si="108"/>
        <v>3.6822935883704888</v>
      </c>
      <c r="AR61" s="9">
        <f t="shared" si="108"/>
        <v>1.0917468821069587</v>
      </c>
      <c r="AS61" s="9">
        <f t="shared" si="108"/>
        <v>1.887953180539137</v>
      </c>
      <c r="AT61" s="9">
        <f t="shared" si="108"/>
        <v>0.63722316077479135</v>
      </c>
      <c r="AU61" s="9">
        <f t="shared" si="108"/>
        <v>-1.5664223185338222</v>
      </c>
      <c r="AV61" s="9">
        <f t="shared" si="108"/>
        <v>2.073365519342274</v>
      </c>
      <c r="AW61" s="9">
        <f t="shared" si="108"/>
        <v>2.5556891198642795</v>
      </c>
      <c r="AX61" s="9">
        <f t="shared" si="108"/>
        <v>6.4973546279589733E-2</v>
      </c>
      <c r="AY61" s="9">
        <f t="shared" si="108"/>
        <v>0.90305562668298034</v>
      </c>
      <c r="AZ61" s="9">
        <f t="shared" si="108"/>
        <v>2.0482889516154845</v>
      </c>
      <c r="BA61" s="9">
        <f t="shared" si="108"/>
        <v>2.292034459057235</v>
      </c>
      <c r="BB61" s="9">
        <f t="shared" si="108"/>
        <v>2.4308666396690493</v>
      </c>
      <c r="BC61" s="9">
        <f t="shared" si="108"/>
        <v>2.5808416165002956</v>
      </c>
      <c r="BD61" s="9">
        <f t="shared" si="108"/>
        <v>1.1115937837614887</v>
      </c>
      <c r="BE61" s="9">
        <f t="shared" si="108"/>
        <v>1.7584141467934522</v>
      </c>
      <c r="BG61" s="18">
        <f t="shared" si="35"/>
        <v>2.6541999435210961</v>
      </c>
      <c r="BH61" s="18">
        <f t="shared" si="18"/>
        <v>0.18499622511241043</v>
      </c>
      <c r="BI61" s="18">
        <f t="shared" si="19"/>
        <v>1.1628018206698343</v>
      </c>
      <c r="BJ61" s="18">
        <f t="shared" si="20"/>
        <v>3.3986445791887476</v>
      </c>
      <c r="BK61" s="18">
        <f t="shared" si="21"/>
        <v>1.990875676121906</v>
      </c>
      <c r="BL61" s="18">
        <f t="shared" si="22"/>
        <v>1.7390799054145312</v>
      </c>
      <c r="BM61" s="18">
        <f t="shared" si="23"/>
        <v>1.7843266061607466</v>
      </c>
      <c r="BN61" s="18">
        <f t="shared" si="24"/>
        <v>0.91106044055448976</v>
      </c>
      <c r="BO61" s="18">
        <f t="shared" si="25"/>
        <v>3.6721160492543703</v>
      </c>
      <c r="BP61" s="18">
        <f t="shared" si="26"/>
        <v>2.587839151903637</v>
      </c>
      <c r="BQ61" s="18">
        <f t="shared" si="27"/>
        <v>1.441856931245411</v>
      </c>
      <c r="BR61" s="18">
        <f t="shared" si="28"/>
        <v>2.8773287104447043</v>
      </c>
      <c r="BS61" s="18">
        <f t="shared" si="29"/>
        <v>3.0844849269088037</v>
      </c>
      <c r="BT61" s="18">
        <f t="shared" si="30"/>
        <v>3.8197837600610463</v>
      </c>
      <c r="BU61" s="18">
        <f t="shared" si="31"/>
        <v>2.4249764984960009</v>
      </c>
      <c r="BV61" s="18">
        <f t="shared" si="32"/>
        <v>3.1543709280829724</v>
      </c>
      <c r="BW61" s="18">
        <f t="shared" si="33"/>
        <v>1.0311030138836053</v>
      </c>
      <c r="BX61" s="18">
        <f t="shared" si="34"/>
        <v>2.7212701090433278</v>
      </c>
    </row>
    <row r="62" spans="1:76" x14ac:dyDescent="0.25">
      <c r="A62" s="4">
        <v>201404</v>
      </c>
      <c r="B62" s="19">
        <v>96.171005313187479</v>
      </c>
      <c r="C62" s="19">
        <v>95.387130456372006</v>
      </c>
      <c r="D62" s="19">
        <v>91.341862430769694</v>
      </c>
      <c r="E62" s="19">
        <v>100.36385537412527</v>
      </c>
      <c r="F62" s="19">
        <v>96.595561689691252</v>
      </c>
      <c r="G62" s="19">
        <v>93.465129155163737</v>
      </c>
      <c r="H62" s="19">
        <v>93.927613736003281</v>
      </c>
      <c r="I62" s="19">
        <v>91.768264754929916</v>
      </c>
      <c r="J62" s="19">
        <v>96.619433412788979</v>
      </c>
      <c r="K62" s="19">
        <v>95.897748425458474</v>
      </c>
      <c r="L62" s="19">
        <v>94.372166960303247</v>
      </c>
      <c r="M62" s="19">
        <v>95.246723281822327</v>
      </c>
      <c r="N62" s="19">
        <v>99.803972539934406</v>
      </c>
      <c r="O62" s="19">
        <v>98.136219940119602</v>
      </c>
      <c r="P62" s="19">
        <v>98.844285635439135</v>
      </c>
      <c r="Q62" s="19">
        <v>98.402603599727513</v>
      </c>
      <c r="R62" s="19">
        <v>92.727738263212927</v>
      </c>
      <c r="S62" s="19">
        <v>96.723313278403367</v>
      </c>
      <c r="U62" s="9">
        <f t="shared" si="65"/>
        <v>0.61983393471278792</v>
      </c>
      <c r="V62" s="9">
        <f t="shared" si="66"/>
        <v>0.29032329239162546</v>
      </c>
      <c r="W62" s="9">
        <f t="shared" si="67"/>
        <v>0.48592892289023304</v>
      </c>
      <c r="X62" s="9">
        <f t="shared" si="68"/>
        <v>0.71168364380527205</v>
      </c>
      <c r="Y62" s="9">
        <f t="shared" si="69"/>
        <v>0.4710255860783219</v>
      </c>
      <c r="Z62" s="9">
        <f t="shared" si="70"/>
        <v>0.65680485347363593</v>
      </c>
      <c r="AA62" s="9">
        <f t="shared" si="71"/>
        <v>0.34658123559416776</v>
      </c>
      <c r="AB62" s="9">
        <f t="shared" si="72"/>
        <v>0.79318239812333768</v>
      </c>
      <c r="AC62" s="9">
        <f t="shared" si="73"/>
        <v>0.91254871926400583</v>
      </c>
      <c r="AD62" s="9">
        <f t="shared" si="74"/>
        <v>0.69817229541366821</v>
      </c>
      <c r="AE62" s="9">
        <f t="shared" si="75"/>
        <v>0.42248828510575986</v>
      </c>
      <c r="AF62" s="9">
        <f t="shared" si="76"/>
        <v>0.941270528157645</v>
      </c>
      <c r="AG62" s="9">
        <f t="shared" si="77"/>
        <v>0.75615223812801613</v>
      </c>
      <c r="AH62" s="9">
        <f t="shared" si="78"/>
        <v>1.7010169518989038</v>
      </c>
      <c r="AI62" s="9">
        <f t="shared" si="79"/>
        <v>0.78818995786276158</v>
      </c>
      <c r="AJ62" s="9">
        <f t="shared" si="80"/>
        <v>0.9641705819852131</v>
      </c>
      <c r="AK62" s="9">
        <f t="shared" si="81"/>
        <v>0.72590459114461048</v>
      </c>
      <c r="AL62" s="9">
        <f t="shared" si="82"/>
        <v>0.7502078920486932</v>
      </c>
      <c r="AM62" s="9"/>
      <c r="AN62" s="9">
        <f t="shared" ref="AN62:BE62" si="109">(B62/B58-1)*100</f>
        <v>2.2636661039120876</v>
      </c>
      <c r="AO62" s="9">
        <f t="shared" si="109"/>
        <v>0.77503210849798609</v>
      </c>
      <c r="AP62" s="9">
        <f t="shared" si="109"/>
        <v>0.73446414288476092</v>
      </c>
      <c r="AQ62" s="9">
        <f t="shared" si="109"/>
        <v>3.7759784245863459</v>
      </c>
      <c r="AR62" s="9">
        <f t="shared" si="109"/>
        <v>1.3172495005434603</v>
      </c>
      <c r="AS62" s="9">
        <f t="shared" si="109"/>
        <v>2.2281026621371103</v>
      </c>
      <c r="AT62" s="9">
        <f t="shared" si="109"/>
        <v>0.86594733428639881</v>
      </c>
      <c r="AU62" s="9">
        <f t="shared" si="109"/>
        <v>-0.82335079779459752</v>
      </c>
      <c r="AV62" s="9">
        <f t="shared" si="109"/>
        <v>2.795225433196169</v>
      </c>
      <c r="AW62" s="9">
        <f t="shared" si="109"/>
        <v>2.5899401931937849</v>
      </c>
      <c r="AX62" s="9">
        <f t="shared" si="109"/>
        <v>0.30193112424095059</v>
      </c>
      <c r="AY62" s="9">
        <f t="shared" si="109"/>
        <v>1.8461540072955751</v>
      </c>
      <c r="AZ62" s="9">
        <f t="shared" si="109"/>
        <v>2.606760879285952</v>
      </c>
      <c r="BA62" s="9">
        <f t="shared" si="109"/>
        <v>3.7617440541616975</v>
      </c>
      <c r="BB62" s="9">
        <f t="shared" si="109"/>
        <v>2.6602582263952845</v>
      </c>
      <c r="BC62" s="9">
        <f t="shared" si="109"/>
        <v>3.1314960768051625</v>
      </c>
      <c r="BD62" s="9">
        <f t="shared" si="109"/>
        <v>1.5458088543040205</v>
      </c>
      <c r="BE62" s="9">
        <f t="shared" si="109"/>
        <v>2.2299757359748318</v>
      </c>
      <c r="BG62" s="18">
        <f t="shared" si="35"/>
        <v>2.4793357388511517</v>
      </c>
      <c r="BH62" s="18">
        <f t="shared" si="18"/>
        <v>1.1612931695665019</v>
      </c>
      <c r="BI62" s="18">
        <f t="shared" si="19"/>
        <v>1.9437156915609322</v>
      </c>
      <c r="BJ62" s="18">
        <f t="shared" si="20"/>
        <v>2.8467345752210882</v>
      </c>
      <c r="BK62" s="18">
        <f t="shared" si="21"/>
        <v>1.8841023443132876</v>
      </c>
      <c r="BL62" s="18">
        <f t="shared" si="22"/>
        <v>2.6272194138945437</v>
      </c>
      <c r="BM62" s="18">
        <f t="shared" si="23"/>
        <v>1.386324942376671</v>
      </c>
      <c r="BN62" s="18">
        <f t="shared" si="24"/>
        <v>3.1727295924933507</v>
      </c>
      <c r="BO62" s="18">
        <f t="shared" si="25"/>
        <v>3.6501948770560233</v>
      </c>
      <c r="BP62" s="18">
        <f t="shared" si="26"/>
        <v>2.7926891816546728</v>
      </c>
      <c r="BQ62" s="18">
        <f t="shared" si="27"/>
        <v>1.6899531404230395</v>
      </c>
      <c r="BR62" s="18">
        <f t="shared" si="28"/>
        <v>3.76508211263058</v>
      </c>
      <c r="BS62" s="18">
        <f t="shared" si="29"/>
        <v>3.0246089525120645</v>
      </c>
      <c r="BT62" s="18">
        <f t="shared" si="30"/>
        <v>6.8040678075956151</v>
      </c>
      <c r="BU62" s="18">
        <f t="shared" si="31"/>
        <v>3.1527598314510463</v>
      </c>
      <c r="BV62" s="18">
        <f t="shared" si="32"/>
        <v>3.8566823279408524</v>
      </c>
      <c r="BW62" s="18">
        <f t="shared" si="33"/>
        <v>2.9036183645784419</v>
      </c>
      <c r="BX62" s="18">
        <f t="shared" si="34"/>
        <v>3.0008315681947728</v>
      </c>
    </row>
    <row r="63" spans="1:76" x14ac:dyDescent="0.25">
      <c r="A63" s="4">
        <v>201501</v>
      </c>
      <c r="B63" s="19">
        <v>96.987182889282494</v>
      </c>
      <c r="C63" s="19">
        <v>95.895579905409221</v>
      </c>
      <c r="D63" s="19">
        <v>92.399864645859083</v>
      </c>
      <c r="E63" s="19">
        <v>100.41665235309007</v>
      </c>
      <c r="F63" s="19">
        <v>97.343330016512098</v>
      </c>
      <c r="G63" s="19">
        <v>94.367851860945208</v>
      </c>
      <c r="H63" s="19">
        <v>94.910379244176653</v>
      </c>
      <c r="I63" s="19">
        <v>93.102785400150353</v>
      </c>
      <c r="J63" s="19">
        <v>97.957581328693053</v>
      </c>
      <c r="K63" s="19">
        <v>96.700495707648926</v>
      </c>
      <c r="L63" s="19">
        <v>95.314350279096018</v>
      </c>
      <c r="M63" s="19">
        <v>96.566375679216009</v>
      </c>
      <c r="N63" s="19">
        <v>100.72803387649886</v>
      </c>
      <c r="O63" s="19">
        <v>100.2511411063554</v>
      </c>
      <c r="P63" s="19">
        <v>99.902756403370532</v>
      </c>
      <c r="Q63" s="19">
        <v>99.407387932583575</v>
      </c>
      <c r="R63" s="19">
        <v>94.003721548136298</v>
      </c>
      <c r="S63" s="19">
        <v>97.740906902314251</v>
      </c>
      <c r="U63" s="9">
        <f t="shared" si="65"/>
        <v>0.84867322893951158</v>
      </c>
      <c r="V63" s="9">
        <f t="shared" si="66"/>
        <v>0.53303778675863889</v>
      </c>
      <c r="W63" s="9">
        <f t="shared" si="67"/>
        <v>1.1582884199359045</v>
      </c>
      <c r="X63" s="9">
        <f t="shared" si="68"/>
        <v>5.2605570768471388E-2</v>
      </c>
      <c r="Y63" s="9">
        <f t="shared" si="69"/>
        <v>0.77412286210729597</v>
      </c>
      <c r="Z63" s="9">
        <f t="shared" si="70"/>
        <v>0.96583903958751272</v>
      </c>
      <c r="AA63" s="9">
        <f t="shared" si="71"/>
        <v>1.0463009429107606</v>
      </c>
      <c r="AB63" s="9">
        <f t="shared" si="72"/>
        <v>1.4542289197516434</v>
      </c>
      <c r="AC63" s="9">
        <f t="shared" si="73"/>
        <v>1.3849676702067493</v>
      </c>
      <c r="AD63" s="9">
        <f t="shared" si="74"/>
        <v>0.83708668385935603</v>
      </c>
      <c r="AE63" s="9">
        <f t="shared" si="75"/>
        <v>0.9983699104727517</v>
      </c>
      <c r="AF63" s="9">
        <f t="shared" si="76"/>
        <v>1.3855094977797799</v>
      </c>
      <c r="AG63" s="9">
        <f t="shared" si="77"/>
        <v>0.92587630837510648</v>
      </c>
      <c r="AH63" s="9">
        <f t="shared" si="78"/>
        <v>2.1550872527251075</v>
      </c>
      <c r="AI63" s="9">
        <f t="shared" si="79"/>
        <v>1.0708466970314134</v>
      </c>
      <c r="AJ63" s="9">
        <f t="shared" si="80"/>
        <v>1.0210952719739153</v>
      </c>
      <c r="AK63" s="9">
        <f t="shared" si="81"/>
        <v>1.3760534968527027</v>
      </c>
      <c r="AL63" s="9">
        <f t="shared" si="82"/>
        <v>1.0520665488183756</v>
      </c>
      <c r="AM63" s="9"/>
      <c r="AN63" s="9">
        <f t="shared" ref="AN63:BE63" si="110">(B63/B59-1)*100</f>
        <v>2.4048635349273262</v>
      </c>
      <c r="AO63" s="9">
        <f t="shared" si="110"/>
        <v>1.1467223417368722</v>
      </c>
      <c r="AP63" s="9">
        <f t="shared" si="110"/>
        <v>2.0214838315380623</v>
      </c>
      <c r="AQ63" s="9">
        <f t="shared" si="110"/>
        <v>2.6142650105318577</v>
      </c>
      <c r="AR63" s="9">
        <f t="shared" si="110"/>
        <v>1.7817991538255473</v>
      </c>
      <c r="AS63" s="9">
        <f t="shared" si="110"/>
        <v>2.4302254363069542</v>
      </c>
      <c r="AT63" s="9">
        <f t="shared" si="110"/>
        <v>1.9391981135288727</v>
      </c>
      <c r="AU63" s="9">
        <f t="shared" si="110"/>
        <v>1.8435504853558937</v>
      </c>
      <c r="AV63" s="9">
        <f t="shared" si="110"/>
        <v>3.8222687962215174</v>
      </c>
      <c r="AW63" s="9">
        <f t="shared" si="110"/>
        <v>3.0461722725982243</v>
      </c>
      <c r="AX63" s="9">
        <f t="shared" si="110"/>
        <v>1.5833625520918826</v>
      </c>
      <c r="AY63" s="9">
        <f t="shared" si="110"/>
        <v>3.2420269622285725</v>
      </c>
      <c r="AZ63" s="9">
        <f t="shared" si="110"/>
        <v>2.9755089157197601</v>
      </c>
      <c r="BA63" s="9">
        <f t="shared" si="110"/>
        <v>5.5421722203141455</v>
      </c>
      <c r="BB63" s="9">
        <f t="shared" si="110"/>
        <v>2.9849109159309162</v>
      </c>
      <c r="BC63" s="9">
        <f t="shared" si="110"/>
        <v>3.2286222006632226</v>
      </c>
      <c r="BD63" s="9">
        <f t="shared" si="110"/>
        <v>2.7052047950402613</v>
      </c>
      <c r="BE63" s="9">
        <f t="shared" si="110"/>
        <v>2.8987259652248687</v>
      </c>
      <c r="BG63" s="18">
        <f t="shared" si="35"/>
        <v>3.3946929157580463</v>
      </c>
      <c r="BH63" s="18">
        <f t="shared" si="18"/>
        <v>2.1321511470345555</v>
      </c>
      <c r="BI63" s="18">
        <f t="shared" si="19"/>
        <v>4.6331536797436179</v>
      </c>
      <c r="BJ63" s="18">
        <f t="shared" si="20"/>
        <v>0.21042228307388555</v>
      </c>
      <c r="BK63" s="18">
        <f t="shared" si="21"/>
        <v>3.0964914484291839</v>
      </c>
      <c r="BL63" s="18">
        <f t="shared" si="22"/>
        <v>3.8633561583500509</v>
      </c>
      <c r="BM63" s="18">
        <f t="shared" si="23"/>
        <v>4.1852037716430424</v>
      </c>
      <c r="BN63" s="18">
        <f t="shared" si="24"/>
        <v>5.8169156790065735</v>
      </c>
      <c r="BO63" s="18">
        <f t="shared" si="25"/>
        <v>5.5398706808269971</v>
      </c>
      <c r="BP63" s="18">
        <f t="shared" si="26"/>
        <v>3.3483467354374241</v>
      </c>
      <c r="BQ63" s="18">
        <f t="shared" si="27"/>
        <v>3.9934796418910068</v>
      </c>
      <c r="BR63" s="18">
        <f t="shared" si="28"/>
        <v>5.5420379911191198</v>
      </c>
      <c r="BS63" s="18">
        <f t="shared" si="29"/>
        <v>3.7035052335004259</v>
      </c>
      <c r="BT63" s="18">
        <f t="shared" si="30"/>
        <v>8.6203490109004299</v>
      </c>
      <c r="BU63" s="18">
        <f t="shared" si="31"/>
        <v>4.2833867881256538</v>
      </c>
      <c r="BV63" s="18">
        <f t="shared" si="32"/>
        <v>4.084381087895661</v>
      </c>
      <c r="BW63" s="18">
        <f t="shared" si="33"/>
        <v>5.5042139874108109</v>
      </c>
      <c r="BX63" s="18">
        <f t="shared" si="34"/>
        <v>4.2082661952735023</v>
      </c>
    </row>
    <row r="64" spans="1:76" x14ac:dyDescent="0.25">
      <c r="A64" s="4">
        <f>A63+1</f>
        <v>201502</v>
      </c>
      <c r="B64" s="19">
        <v>97.694176038946793</v>
      </c>
      <c r="C64" s="19">
        <v>96.307002392033127</v>
      </c>
      <c r="D64" s="19">
        <v>92.844584930909605</v>
      </c>
      <c r="E64" s="19">
        <v>100.87093434174243</v>
      </c>
      <c r="F64" s="19">
        <v>97.894712330857985</v>
      </c>
      <c r="G64" s="19">
        <v>94.767876906311272</v>
      </c>
      <c r="H64" s="19">
        <v>95.390768623968398</v>
      </c>
      <c r="I64" s="19">
        <v>93.96121705445978</v>
      </c>
      <c r="J64" s="19">
        <v>98.799209005840993</v>
      </c>
      <c r="K64" s="19">
        <v>97.670692674095591</v>
      </c>
      <c r="L64" s="19">
        <v>95.909157222502927</v>
      </c>
      <c r="M64" s="19">
        <v>97.617865379632974</v>
      </c>
      <c r="N64" s="19">
        <v>101.66568923762169</v>
      </c>
      <c r="O64" s="19">
        <v>101.85033063296653</v>
      </c>
      <c r="P64" s="19">
        <v>100.79726430308379</v>
      </c>
      <c r="Q64" s="19">
        <v>100.56216747570934</v>
      </c>
      <c r="R64" s="19">
        <v>94.333091386376196</v>
      </c>
      <c r="S64" s="19">
        <v>98.570375455969454</v>
      </c>
      <c r="U64" s="9">
        <f t="shared" ref="U64:U66" si="111">(B64/B63-1)*100</f>
        <v>0.72895523779814564</v>
      </c>
      <c r="V64" s="9">
        <f t="shared" ref="V64:V66" si="112">(C64/C63-1)*100</f>
        <v>0.4290317520679654</v>
      </c>
      <c r="W64" s="9">
        <f t="shared" ref="W64:W66" si="113">(D64/D63-1)*100</f>
        <v>0.48129971483725775</v>
      </c>
      <c r="X64" s="9">
        <f t="shared" ref="X64:X66" si="114">(E64/E63-1)*100</f>
        <v>0.45239706563309223</v>
      </c>
      <c r="Y64" s="9">
        <f t="shared" ref="Y64:Y66" si="115">(F64/F63-1)*100</f>
        <v>0.5664305035099515</v>
      </c>
      <c r="Z64" s="9">
        <f t="shared" ref="Z64:Z66" si="116">(G64/G63-1)*100</f>
        <v>0.42389970469554061</v>
      </c>
      <c r="AA64" s="9">
        <f t="shared" ref="AA64:AA66" si="117">(H64/H63-1)*100</f>
        <v>0.50615052180524867</v>
      </c>
      <c r="AB64" s="9">
        <f t="shared" ref="AB64:AB66" si="118">(I64/I63-1)*100</f>
        <v>0.92202574887523259</v>
      </c>
      <c r="AC64" s="9">
        <f t="shared" ref="AC64:AC66" si="119">(J64/J63-1)*100</f>
        <v>0.85917564085611353</v>
      </c>
      <c r="AD64" s="9">
        <f t="shared" ref="AD64:AD66" si="120">(K64/K63-1)*100</f>
        <v>1.0033009234821533</v>
      </c>
      <c r="AE64" s="9">
        <f t="shared" ref="AE64:AE66" si="121">(L64/L63-1)*100</f>
        <v>0.6240476294127939</v>
      </c>
      <c r="AF64" s="9">
        <f t="shared" ref="AF64:AF66" si="122">(M64/M63-1)*100</f>
        <v>1.0888776688791957</v>
      </c>
      <c r="AG64" s="9">
        <f t="shared" ref="AG64:AG66" si="123">(N64/N63-1)*100</f>
        <v>0.9308782520985881</v>
      </c>
      <c r="AH64" s="9">
        <f t="shared" ref="AH64:AH66" si="124">(O64/O63-1)*100</f>
        <v>1.5951833654587189</v>
      </c>
      <c r="AI64" s="9">
        <f t="shared" ref="AI64:AI66" si="125">(P64/P63-1)*100</f>
        <v>0.89537859806547715</v>
      </c>
      <c r="AJ64" s="9">
        <f t="shared" ref="AJ64:AJ66" si="126">(Q64/Q63-1)*100</f>
        <v>1.1616637024090437</v>
      </c>
      <c r="AK64" s="9">
        <f t="shared" ref="AK64:AK66" si="127">(R64/R63-1)*100</f>
        <v>0.35037957308023948</v>
      </c>
      <c r="AL64" s="9">
        <f t="shared" ref="AL64:AL66" si="128">(S64/S63-1)*100</f>
        <v>0.84864012412346757</v>
      </c>
      <c r="AM64" s="9"/>
      <c r="AN64" s="9">
        <f t="shared" ref="AN64:AN66" si="129">(B64/B60-1)*100</f>
        <v>2.8917033100683831</v>
      </c>
      <c r="AO64" s="9">
        <f t="shared" ref="AO64:AO66" si="130">(C64/C60-1)*100</f>
        <v>1.3043101126137824</v>
      </c>
      <c r="AP64" s="9">
        <f t="shared" ref="AP64:AP66" si="131">(D64/D60-1)*100</f>
        <v>2.4360050077863349</v>
      </c>
      <c r="AQ64" s="9">
        <f t="shared" ref="AQ64:AQ66" si="132">(E64/E60-1)*100</f>
        <v>2.0805514099786482</v>
      </c>
      <c r="AR64" s="9">
        <f t="shared" ref="AR64:AR66" si="133">(F64/F60-1)*100</f>
        <v>2.3290876679520123</v>
      </c>
      <c r="AS64" s="9">
        <f t="shared" ref="AS64:AS66" si="134">(G64/G60-1)*100</f>
        <v>2.5035178848790141</v>
      </c>
      <c r="AT64" s="9">
        <f t="shared" ref="AT64:AT66" si="135">(H64/H60-1)*100</f>
        <v>2.3643280130556832</v>
      </c>
      <c r="AU64" s="9">
        <f t="shared" ref="AU64:AU66" si="136">(I64/I60-1)*100</f>
        <v>3.4368575114171795</v>
      </c>
      <c r="AV64" s="9">
        <f t="shared" ref="AV64:AV66" si="137">(J64/J60-1)*100</f>
        <v>4.1364854223455927</v>
      </c>
      <c r="AW64" s="9">
        <f t="shared" ref="AW64:AW66" si="138">(K64/K60-1)*100</f>
        <v>3.2233872059334034</v>
      </c>
      <c r="AX64" s="9">
        <f t="shared" ref="AX64:AX66" si="139">(L64/L60-1)*100</f>
        <v>2.4258996230071883</v>
      </c>
      <c r="AY64" s="9">
        <f t="shared" ref="AY64:AY66" si="140">(M64/M60-1)*100</f>
        <v>4.1983560636845718</v>
      </c>
      <c r="AZ64" s="9">
        <f t="shared" ref="AZ64:AZ66" si="141">(N64/N60-1)*100</f>
        <v>3.4270757812683073</v>
      </c>
      <c r="BA64" s="9">
        <f t="shared" ref="BA64:BA66" si="142">(O64/O60-1)*100</f>
        <v>6.5579885182695641</v>
      </c>
      <c r="BB64" s="9">
        <f t="shared" ref="BB64:BB66" si="143">(P64/P60-1)*100</f>
        <v>3.402671692258985</v>
      </c>
      <c r="BC64" s="9">
        <f t="shared" ref="BC64:BC66" si="144">(Q64/Q60-1)*100</f>
        <v>3.9936207319361205</v>
      </c>
      <c r="BD64" s="9">
        <f t="shared" ref="BD64:BD66" si="145">(R64/R60-1)*100</f>
        <v>2.7338684363216181</v>
      </c>
      <c r="BE64" s="9">
        <f t="shared" ref="BE64:BE66" si="146">(S64/S60-1)*100</f>
        <v>3.3726794238802205</v>
      </c>
      <c r="BG64" s="18">
        <f t="shared" ref="BG64:BG66" si="147">U64*4</f>
        <v>2.9158209511925826</v>
      </c>
      <c r="BH64" s="18">
        <f t="shared" ref="BH64:BH66" si="148">V64*4</f>
        <v>1.7161270082718616</v>
      </c>
      <c r="BI64" s="18">
        <f t="shared" ref="BI64:BI66" si="149">W64*4</f>
        <v>1.925198859349031</v>
      </c>
      <c r="BJ64" s="18">
        <f t="shared" ref="BJ64:BJ66" si="150">X64*4</f>
        <v>1.8095882625323689</v>
      </c>
      <c r="BK64" s="18">
        <f t="shared" ref="BK64:BK66" si="151">Y64*4</f>
        <v>2.265722014039806</v>
      </c>
      <c r="BL64" s="18">
        <f t="shared" ref="BL64:BL66" si="152">Z64*4</f>
        <v>1.6955988187821625</v>
      </c>
      <c r="BM64" s="18">
        <f t="shared" ref="BM64:BM66" si="153">AA64*4</f>
        <v>2.0246020872209947</v>
      </c>
      <c r="BN64" s="18">
        <f t="shared" ref="BN64:BN66" si="154">AB64*4</f>
        <v>3.6881029955009303</v>
      </c>
      <c r="BO64" s="18">
        <f t="shared" ref="BO64:BO66" si="155">AC64*4</f>
        <v>3.4367025634244541</v>
      </c>
      <c r="BP64" s="18">
        <f t="shared" ref="BP64:BP66" si="156">AD64*4</f>
        <v>4.0132036939286131</v>
      </c>
      <c r="BQ64" s="18">
        <f t="shared" ref="BQ64:BQ66" si="157">AE64*4</f>
        <v>2.4961905176511756</v>
      </c>
      <c r="BR64" s="18">
        <f t="shared" ref="BR64:BR66" si="158">AF64*4</f>
        <v>4.3555106755167827</v>
      </c>
      <c r="BS64" s="18">
        <f t="shared" ref="BS64:BS66" si="159">AG64*4</f>
        <v>3.7235130083943524</v>
      </c>
      <c r="BT64" s="18">
        <f t="shared" ref="BT64:BT66" si="160">AH64*4</f>
        <v>6.3807334618348754</v>
      </c>
      <c r="BU64" s="18">
        <f t="shared" ref="BU64:BU66" si="161">AI64*4</f>
        <v>3.5815143922619086</v>
      </c>
      <c r="BV64" s="18">
        <f t="shared" ref="BV64:BV66" si="162">AJ64*4</f>
        <v>4.6466548096361748</v>
      </c>
      <c r="BW64" s="18">
        <f t="shared" ref="BW64:BW66" si="163">AK64*4</f>
        <v>1.4015182923209579</v>
      </c>
      <c r="BX64" s="18">
        <f t="shared" ref="BX64:BX66" si="164">AL64*4</f>
        <v>3.3945604964938703</v>
      </c>
    </row>
    <row r="65" spans="1:76" x14ac:dyDescent="0.25">
      <c r="A65" s="4">
        <f t="shared" ref="A65:A66" si="165">A64+1</f>
        <v>201503</v>
      </c>
      <c r="B65" s="19">
        <v>98.453969977557435</v>
      </c>
      <c r="C65" s="19">
        <v>96.884963264312802</v>
      </c>
      <c r="D65" s="19">
        <v>93.465054413742976</v>
      </c>
      <c r="E65" s="19">
        <v>101.67536409970874</v>
      </c>
      <c r="F65" s="19">
        <v>98.574004661681883</v>
      </c>
      <c r="G65" s="19">
        <v>95.187891884904531</v>
      </c>
      <c r="H65" s="19">
        <v>96.325828607858924</v>
      </c>
      <c r="I65" s="19">
        <v>94.982217518132217</v>
      </c>
      <c r="J65" s="19">
        <v>99.884160255365572</v>
      </c>
      <c r="K65" s="19">
        <v>98.562238477838761</v>
      </c>
      <c r="L65" s="19">
        <v>96.667270801342227</v>
      </c>
      <c r="M65" s="19">
        <v>98.66593432858815</v>
      </c>
      <c r="N65" s="19">
        <v>102.65922017371274</v>
      </c>
      <c r="O65" s="19">
        <v>103.05981122245338</v>
      </c>
      <c r="P65" s="19">
        <v>101.88975040488307</v>
      </c>
      <c r="Q65" s="19">
        <v>101.54371690530287</v>
      </c>
      <c r="R65" s="19">
        <v>95.082706226615741</v>
      </c>
      <c r="S65" s="19">
        <v>99.496066600871586</v>
      </c>
      <c r="U65" s="9">
        <f t="shared" si="111"/>
        <v>0.77772695304554329</v>
      </c>
      <c r="V65" s="9">
        <f t="shared" si="112"/>
        <v>0.60012341566504368</v>
      </c>
      <c r="W65" s="9">
        <f t="shared" si="113"/>
        <v>0.66828828336633617</v>
      </c>
      <c r="X65" s="9">
        <f t="shared" si="114"/>
        <v>0.79748419424863215</v>
      </c>
      <c r="Y65" s="9">
        <f t="shared" si="115"/>
        <v>0.69390094178740647</v>
      </c>
      <c r="Z65" s="9">
        <f t="shared" si="116"/>
        <v>0.44320395507908561</v>
      </c>
      <c r="AA65" s="9">
        <f t="shared" si="117"/>
        <v>0.98024158666394356</v>
      </c>
      <c r="AB65" s="9">
        <f t="shared" si="118"/>
        <v>1.0866190282323274</v>
      </c>
      <c r="AC65" s="9">
        <f t="shared" si="119"/>
        <v>1.0981375867699983</v>
      </c>
      <c r="AD65" s="9">
        <f t="shared" si="120"/>
        <v>0.91280790514924881</v>
      </c>
      <c r="AE65" s="9">
        <f t="shared" si="121"/>
        <v>0.79044963045658001</v>
      </c>
      <c r="AF65" s="9">
        <f t="shared" si="122"/>
        <v>1.0736446088830842</v>
      </c>
      <c r="AG65" s="9">
        <f t="shared" si="123"/>
        <v>0.97725293906076871</v>
      </c>
      <c r="AH65" s="9">
        <f t="shared" si="124"/>
        <v>1.1875077694596836</v>
      </c>
      <c r="AI65" s="9">
        <f t="shared" si="125"/>
        <v>1.0838449925727467</v>
      </c>
      <c r="AJ65" s="9">
        <f t="shared" si="126"/>
        <v>0.97606232466163068</v>
      </c>
      <c r="AK65" s="9">
        <f t="shared" si="127"/>
        <v>0.79464674508462618</v>
      </c>
      <c r="AL65" s="9">
        <f t="shared" si="128"/>
        <v>0.93911699191571163</v>
      </c>
      <c r="AN65" s="9">
        <f t="shared" si="129"/>
        <v>3.0084075454351877</v>
      </c>
      <c r="AO65" s="9">
        <f t="shared" si="130"/>
        <v>1.8651493284368215</v>
      </c>
      <c r="AP65" s="9">
        <f t="shared" si="131"/>
        <v>2.821669765183743</v>
      </c>
      <c r="AQ65" s="9">
        <f t="shared" si="132"/>
        <v>2.027737629323112</v>
      </c>
      <c r="AR65" s="9">
        <f t="shared" si="133"/>
        <v>2.5288447134004022</v>
      </c>
      <c r="AS65" s="9">
        <f t="shared" si="134"/>
        <v>2.5121255860698355</v>
      </c>
      <c r="AT65" s="9">
        <f t="shared" si="135"/>
        <v>2.9086889469160049</v>
      </c>
      <c r="AU65" s="9">
        <f t="shared" si="136"/>
        <v>4.323210212700701</v>
      </c>
      <c r="AV65" s="9">
        <f t="shared" si="137"/>
        <v>4.3223379813172924</v>
      </c>
      <c r="AW65" s="9">
        <f t="shared" si="138"/>
        <v>3.4960406789718457</v>
      </c>
      <c r="AX65" s="9">
        <f t="shared" si="139"/>
        <v>2.8647341931263837</v>
      </c>
      <c r="AY65" s="9">
        <f t="shared" si="140"/>
        <v>4.5649070730415131</v>
      </c>
      <c r="AZ65" s="9">
        <f t="shared" si="141"/>
        <v>3.6386403590433769</v>
      </c>
      <c r="BA65" s="9">
        <f t="shared" si="142"/>
        <v>6.8034576284848436</v>
      </c>
      <c r="BB65" s="9">
        <f t="shared" si="143"/>
        <v>3.8935478419268366</v>
      </c>
      <c r="BC65" s="9">
        <f t="shared" si="144"/>
        <v>4.1870517660185458</v>
      </c>
      <c r="BD65" s="9">
        <f t="shared" si="145"/>
        <v>3.2839986721583392</v>
      </c>
      <c r="BE65" s="9">
        <f t="shared" si="146"/>
        <v>3.6383996237355332</v>
      </c>
      <c r="BG65" s="18">
        <f t="shared" si="147"/>
        <v>3.1109078121821732</v>
      </c>
      <c r="BH65" s="18">
        <f t="shared" si="148"/>
        <v>2.4004936626601747</v>
      </c>
      <c r="BI65" s="18">
        <f t="shared" si="149"/>
        <v>2.6731531334653447</v>
      </c>
      <c r="BJ65" s="18">
        <f t="shared" si="150"/>
        <v>3.1899367769945286</v>
      </c>
      <c r="BK65" s="18">
        <f t="shared" si="151"/>
        <v>2.7756037671496259</v>
      </c>
      <c r="BL65" s="18">
        <f t="shared" si="152"/>
        <v>1.7728158203163424</v>
      </c>
      <c r="BM65" s="18">
        <f t="shared" si="153"/>
        <v>3.9209663466557743</v>
      </c>
      <c r="BN65" s="18">
        <f t="shared" si="154"/>
        <v>4.3464761129293095</v>
      </c>
      <c r="BO65" s="18">
        <f t="shared" si="155"/>
        <v>4.3925503470799931</v>
      </c>
      <c r="BP65" s="18">
        <f t="shared" si="156"/>
        <v>3.6512316205969952</v>
      </c>
      <c r="BQ65" s="18">
        <f t="shared" si="157"/>
        <v>3.16179852182632</v>
      </c>
      <c r="BR65" s="18">
        <f t="shared" si="158"/>
        <v>4.2945784355323369</v>
      </c>
      <c r="BS65" s="18">
        <f t="shared" si="159"/>
        <v>3.9090117562430748</v>
      </c>
      <c r="BT65" s="18">
        <f t="shared" si="160"/>
        <v>4.7500310778387345</v>
      </c>
      <c r="BU65" s="18">
        <f t="shared" si="161"/>
        <v>4.3353799702909868</v>
      </c>
      <c r="BV65" s="18">
        <f t="shared" si="162"/>
        <v>3.9042492986465227</v>
      </c>
      <c r="BW65" s="18">
        <f t="shared" si="163"/>
        <v>3.1785869803385047</v>
      </c>
      <c r="BX65" s="18">
        <f t="shared" si="164"/>
        <v>3.7564679676628465</v>
      </c>
    </row>
    <row r="66" spans="1:76" x14ac:dyDescent="0.25">
      <c r="A66" s="4">
        <f t="shared" si="165"/>
        <v>201504</v>
      </c>
      <c r="B66" s="19">
        <v>99.218685098454628</v>
      </c>
      <c r="C66" s="19">
        <v>97.568709612250771</v>
      </c>
      <c r="D66" s="19">
        <v>93.708937914106215</v>
      </c>
      <c r="E66" s="19">
        <v>102.82647855541714</v>
      </c>
      <c r="F66" s="19">
        <v>99.3883399420139</v>
      </c>
      <c r="G66" s="19">
        <v>95.713247969627773</v>
      </c>
      <c r="H66" s="19">
        <v>97.140779480968121</v>
      </c>
      <c r="I66" s="19">
        <v>95.65893654210879</v>
      </c>
      <c r="J66" s="19">
        <v>101.10627653554998</v>
      </c>
      <c r="K66" s="19">
        <v>99.226991749933774</v>
      </c>
      <c r="L66" s="19">
        <v>97.2701285561417</v>
      </c>
      <c r="M66" s="19">
        <v>99.694544849382524</v>
      </c>
      <c r="N66" s="19">
        <v>103.7661351525759</v>
      </c>
      <c r="O66" s="19">
        <v>104.05160041335478</v>
      </c>
      <c r="P66" s="19">
        <v>102.86356273249874</v>
      </c>
      <c r="Q66" s="19">
        <v>102.29493586457065</v>
      </c>
      <c r="R66" s="19">
        <v>95.219540999825909</v>
      </c>
      <c r="S66" s="19">
        <v>100.40892733007907</v>
      </c>
      <c r="U66" s="9">
        <f t="shared" si="111"/>
        <v>0.77672349938910923</v>
      </c>
      <c r="V66" s="9">
        <f t="shared" si="112"/>
        <v>0.70573009980159362</v>
      </c>
      <c r="W66" s="9">
        <f t="shared" si="113"/>
        <v>0.26093549283525697</v>
      </c>
      <c r="X66" s="9">
        <f t="shared" si="114"/>
        <v>1.1321468734349027</v>
      </c>
      <c r="Y66" s="9">
        <f t="shared" si="115"/>
        <v>0.82611565100445539</v>
      </c>
      <c r="Z66" s="9">
        <f t="shared" si="116"/>
        <v>0.55191482269454362</v>
      </c>
      <c r="AA66" s="9">
        <f t="shared" si="117"/>
        <v>0.8460356738033914</v>
      </c>
      <c r="AB66" s="9">
        <f t="shared" si="118"/>
        <v>0.71246917755671824</v>
      </c>
      <c r="AC66" s="9">
        <f t="shared" si="119"/>
        <v>1.2235336184034828</v>
      </c>
      <c r="AD66" s="9">
        <f t="shared" si="120"/>
        <v>0.67445025839634187</v>
      </c>
      <c r="AE66" s="9">
        <f t="shared" si="121"/>
        <v>0.62364205568437026</v>
      </c>
      <c r="AF66" s="9">
        <f t="shared" si="122"/>
        <v>1.0425184008989286</v>
      </c>
      <c r="AG66" s="9">
        <f t="shared" si="123"/>
        <v>1.0782421461901892</v>
      </c>
      <c r="AH66" s="9">
        <f t="shared" si="124"/>
        <v>0.96234330253199829</v>
      </c>
      <c r="AI66" s="9">
        <f t="shared" si="125"/>
        <v>0.95575101886695712</v>
      </c>
      <c r="AJ66" s="9">
        <f t="shared" si="126"/>
        <v>0.7397985637736193</v>
      </c>
      <c r="AK66" s="9">
        <f t="shared" si="127"/>
        <v>0.14391131535953505</v>
      </c>
      <c r="AL66" s="9">
        <f t="shared" si="128"/>
        <v>0.91748423871811369</v>
      </c>
      <c r="AN66" s="9">
        <f t="shared" si="129"/>
        <v>3.1690214481403967</v>
      </c>
      <c r="AO66" s="9">
        <f t="shared" si="130"/>
        <v>2.2870791326263573</v>
      </c>
      <c r="AP66" s="9">
        <f t="shared" si="131"/>
        <v>2.5914464850446794</v>
      </c>
      <c r="AQ66" s="9">
        <f t="shared" si="132"/>
        <v>2.4536952791540223</v>
      </c>
      <c r="AR66" s="9">
        <f t="shared" si="133"/>
        <v>2.891207632597359</v>
      </c>
      <c r="AS66" s="9">
        <f t="shared" si="134"/>
        <v>2.4053022071278463</v>
      </c>
      <c r="AT66" s="9">
        <f t="shared" si="135"/>
        <v>3.4208957485025504</v>
      </c>
      <c r="AU66" s="9">
        <f t="shared" si="136"/>
        <v>4.2396702145006682</v>
      </c>
      <c r="AV66" s="9">
        <f t="shared" si="137"/>
        <v>4.6438309191814131</v>
      </c>
      <c r="AW66" s="9">
        <f t="shared" si="138"/>
        <v>3.4716595323018851</v>
      </c>
      <c r="AX66" s="9">
        <f t="shared" si="139"/>
        <v>3.0707799653021173</v>
      </c>
      <c r="AY66" s="9">
        <f t="shared" si="140"/>
        <v>4.6697895888761387</v>
      </c>
      <c r="AZ66" s="9">
        <f t="shared" si="141"/>
        <v>3.9699447945883204</v>
      </c>
      <c r="BA66" s="9">
        <f t="shared" si="142"/>
        <v>6.0277239910448976</v>
      </c>
      <c r="BB66" s="9">
        <f t="shared" si="143"/>
        <v>4.0662715818329032</v>
      </c>
      <c r="BC66" s="9">
        <f t="shared" si="144"/>
        <v>3.9555175599580439</v>
      </c>
      <c r="BD66" s="9">
        <f t="shared" si="145"/>
        <v>2.6872247541936733</v>
      </c>
      <c r="BE66" s="9">
        <f t="shared" si="146"/>
        <v>3.8104712573970856</v>
      </c>
      <c r="BG66" s="18">
        <f t="shared" si="147"/>
        <v>3.1068939975564369</v>
      </c>
      <c r="BH66" s="18">
        <f t="shared" si="148"/>
        <v>2.8229203992063745</v>
      </c>
      <c r="BI66" s="18">
        <f t="shared" si="149"/>
        <v>1.0437419713410279</v>
      </c>
      <c r="BJ66" s="18">
        <f t="shared" si="150"/>
        <v>4.5285874937396109</v>
      </c>
      <c r="BK66" s="18">
        <f t="shared" si="151"/>
        <v>3.3044626040178215</v>
      </c>
      <c r="BL66" s="18">
        <f t="shared" si="152"/>
        <v>2.2076592907781745</v>
      </c>
      <c r="BM66" s="18">
        <f t="shared" si="153"/>
        <v>3.3841426952135656</v>
      </c>
      <c r="BN66" s="18">
        <f t="shared" si="154"/>
        <v>2.8498767102268729</v>
      </c>
      <c r="BO66" s="18">
        <f t="shared" si="155"/>
        <v>4.8941344736139314</v>
      </c>
      <c r="BP66" s="18">
        <f t="shared" si="156"/>
        <v>2.6978010335853675</v>
      </c>
      <c r="BQ66" s="18">
        <f t="shared" si="157"/>
        <v>2.494568222737481</v>
      </c>
      <c r="BR66" s="18">
        <f t="shared" si="158"/>
        <v>4.1700736035957142</v>
      </c>
      <c r="BS66" s="18">
        <f t="shared" si="159"/>
        <v>4.3129685847607568</v>
      </c>
      <c r="BT66" s="18">
        <f t="shared" si="160"/>
        <v>3.8493732101279932</v>
      </c>
      <c r="BU66" s="18">
        <f t="shared" si="161"/>
        <v>3.8230040754678285</v>
      </c>
      <c r="BV66" s="18">
        <f t="shared" si="162"/>
        <v>2.9591942550944772</v>
      </c>
      <c r="BW66" s="18">
        <f t="shared" si="163"/>
        <v>0.57564526143814021</v>
      </c>
      <c r="BX66" s="18">
        <f t="shared" si="164"/>
        <v>3.6699369548724547</v>
      </c>
    </row>
    <row r="67" spans="1:76" x14ac:dyDescent="0.25">
      <c r="A67" s="4">
        <f t="shared" ref="A67:A76" si="166">A63+100</f>
        <v>201601</v>
      </c>
      <c r="B67" s="19">
        <v>99.922572843288847</v>
      </c>
      <c r="C67" s="19">
        <v>98.187889900023464</v>
      </c>
      <c r="D67" s="19">
        <v>93.945450858980351</v>
      </c>
      <c r="E67" s="19">
        <v>103.79222724399943</v>
      </c>
      <c r="F67" s="19">
        <v>100.10396885354831</v>
      </c>
      <c r="G67" s="19">
        <v>96.16782150559952</v>
      </c>
      <c r="H67" s="19">
        <v>98.309849565467786</v>
      </c>
      <c r="I67" s="19">
        <v>96.686891812679406</v>
      </c>
      <c r="J67" s="19">
        <v>101.80406831611263</v>
      </c>
      <c r="K67" s="19">
        <v>100.3496688697735</v>
      </c>
      <c r="L67" s="19">
        <v>97.764357371170348</v>
      </c>
      <c r="M67" s="19">
        <v>100.43903737229313</v>
      </c>
      <c r="N67" s="19">
        <v>104.56106258873925</v>
      </c>
      <c r="O67" s="19">
        <v>104.53745442600587</v>
      </c>
      <c r="P67" s="19">
        <v>103.37078217007209</v>
      </c>
      <c r="Q67" s="19">
        <v>102.74042860989798</v>
      </c>
      <c r="R67" s="19">
        <v>95.215325862654794</v>
      </c>
      <c r="S67" s="19">
        <v>101.16141244867499</v>
      </c>
      <c r="U67" s="9">
        <f t="shared" ref="U67" si="167">(B67/B66-1)*100</f>
        <v>0.70943063207877799</v>
      </c>
      <c r="V67" s="9">
        <f t="shared" ref="V67" si="168">(C67/C66-1)*100</f>
        <v>0.63460948723559341</v>
      </c>
      <c r="W67" s="9">
        <f t="shared" ref="W67" si="169">(D67/D66-1)*100</f>
        <v>0.25239102068461694</v>
      </c>
      <c r="X67" s="9">
        <f t="shared" ref="X67" si="170">(E67/E66-1)*100</f>
        <v>0.93920233596429537</v>
      </c>
      <c r="Y67" s="9">
        <f t="shared" ref="Y67" si="171">(F67/F66-1)*100</f>
        <v>0.72003306620467278</v>
      </c>
      <c r="Z67" s="9">
        <f t="shared" ref="Z67" si="172">(G67/G66-1)*100</f>
        <v>0.47493272416792021</v>
      </c>
      <c r="AA67" s="9">
        <f t="shared" ref="AA67" si="173">(H67/H66-1)*100</f>
        <v>1.2034802384190302</v>
      </c>
      <c r="AB67" s="9">
        <f t="shared" ref="AB67" si="174">(I67/I66-1)*100</f>
        <v>1.0746045353725142</v>
      </c>
      <c r="AC67" s="9">
        <f t="shared" ref="AC67" si="175">(J67/J66-1)*100</f>
        <v>0.69015673850605364</v>
      </c>
      <c r="AD67" s="9">
        <f t="shared" ref="AD67" si="176">(K67/K66-1)*100</f>
        <v>1.1314231138529696</v>
      </c>
      <c r="AE67" s="9">
        <f t="shared" ref="AE67" si="177">(L67/L66-1)*100</f>
        <v>0.50809927196033833</v>
      </c>
      <c r="AF67" s="9">
        <f t="shared" ref="AF67" si="178">(M67/M66-1)*100</f>
        <v>0.74677358127805959</v>
      </c>
      <c r="AG67" s="9">
        <f t="shared" ref="AG67" si="179">(N67/N66-1)*100</f>
        <v>0.76607597940745453</v>
      </c>
      <c r="AH67" s="9">
        <f t="shared" ref="AH67" si="180">(O67/O66-1)*100</f>
        <v>0.46693564608424332</v>
      </c>
      <c r="AI67" s="9">
        <f t="shared" ref="AI67" si="181">(P67/P66-1)*100</f>
        <v>0.49309923173903591</v>
      </c>
      <c r="AJ67" s="9">
        <f t="shared" ref="AJ67" si="182">(Q67/Q66-1)*100</f>
        <v>0.43549833778391278</v>
      </c>
      <c r="AK67" s="9">
        <f t="shared" ref="AK67" si="183">(R67/R66-1)*100</f>
        <v>-4.4267564481614841E-3</v>
      </c>
      <c r="AL67" s="9">
        <f t="shared" ref="AL67" si="184">(S67/S66-1)*100</f>
        <v>0.7494205332183812</v>
      </c>
      <c r="AN67" s="9">
        <f t="shared" ref="AN67" si="185">(B67/B63-1)*100</f>
        <v>3.0265751273106822</v>
      </c>
      <c r="AO67" s="9">
        <f t="shared" ref="AO67" si="186">(C67/C63-1)*100</f>
        <v>2.3904229964252455</v>
      </c>
      <c r="AP67" s="9">
        <f t="shared" ref="AP67" si="187">(D67/D63-1)*100</f>
        <v>1.6727148021753457</v>
      </c>
      <c r="AQ67" s="9">
        <f t="shared" ref="AQ67" si="188">(E67/E63-1)*100</f>
        <v>3.3615688352565343</v>
      </c>
      <c r="AR67" s="9">
        <f t="shared" ref="AR67" si="189">(F67/F63-1)*100</f>
        <v>2.8359815064554761</v>
      </c>
      <c r="AS67" s="9">
        <f t="shared" ref="AS67" si="190">(G67/G63-1)*100</f>
        <v>1.907397073429884</v>
      </c>
      <c r="AT67" s="9">
        <f t="shared" ref="AT67" si="191">(H67/H63-1)*100</f>
        <v>3.5817687679292609</v>
      </c>
      <c r="AU67" s="9">
        <f t="shared" ref="AU67" si="192">(I67/I63-1)*100</f>
        <v>3.8496231848754725</v>
      </c>
      <c r="AV67" s="9">
        <f t="shared" ref="AV67" si="193">(J67/J63-1)*100</f>
        <v>3.9266863628582671</v>
      </c>
      <c r="AW67" s="9">
        <f t="shared" ref="AW67" si="194">(K67/K63-1)*100</f>
        <v>3.7736860968706765</v>
      </c>
      <c r="AX67" s="9">
        <f t="shared" ref="AX67" si="195">(L67/L63-1)*100</f>
        <v>2.5704493446163212</v>
      </c>
      <c r="AY67" s="9">
        <f t="shared" ref="AY67" si="196">(M67/M63-1)*100</f>
        <v>4.0103624743479171</v>
      </c>
      <c r="AZ67" s="9">
        <f t="shared" ref="AZ67" si="197">(N67/N63-1)*100</f>
        <v>3.8053246596076784</v>
      </c>
      <c r="BA67" s="9">
        <f t="shared" ref="BA67" si="198">(O67/O63-1)*100</f>
        <v>4.2755755918061356</v>
      </c>
      <c r="BB67" s="9">
        <f t="shared" ref="BB67" si="199">(P67/P63-1)*100</f>
        <v>3.471401482356451</v>
      </c>
      <c r="BC67" s="9">
        <f t="shared" ref="BC67" si="200">(Q67/Q63-1)*100</f>
        <v>3.3529104291270651</v>
      </c>
      <c r="BD67" s="9">
        <f t="shared" ref="BD67" si="201">(R67/R63-1)*100</f>
        <v>1.2888897317730796</v>
      </c>
      <c r="BE67" s="9">
        <f t="shared" ref="BE67" si="202">(S67/S63-1)*100</f>
        <v>3.4995639540968515</v>
      </c>
      <c r="BG67" s="18">
        <f t="shared" ref="BG67" si="203">U67*4</f>
        <v>2.837722528315112</v>
      </c>
      <c r="BH67" s="18">
        <f t="shared" ref="BH67" si="204">V67*4</f>
        <v>2.5384379489423736</v>
      </c>
      <c r="BI67" s="18">
        <f t="shared" ref="BI67" si="205">W67*4</f>
        <v>1.0095640827384678</v>
      </c>
      <c r="BJ67" s="18">
        <f t="shared" ref="BJ67" si="206">X67*4</f>
        <v>3.7568093438571815</v>
      </c>
      <c r="BK67" s="18">
        <f t="shared" ref="BK67" si="207">Y67*4</f>
        <v>2.8801322648186911</v>
      </c>
      <c r="BL67" s="18">
        <f t="shared" ref="BL67" si="208">Z67*4</f>
        <v>1.8997308966716808</v>
      </c>
      <c r="BM67" s="18">
        <f t="shared" ref="BM67" si="209">AA67*4</f>
        <v>4.8139209536761207</v>
      </c>
      <c r="BN67" s="18">
        <f t="shared" ref="BN67" si="210">AB67*4</f>
        <v>4.2984181414900569</v>
      </c>
      <c r="BO67" s="18">
        <f t="shared" ref="BO67" si="211">AC67*4</f>
        <v>2.7606269540242145</v>
      </c>
      <c r="BP67" s="18">
        <f t="shared" ref="BP67" si="212">AD67*4</f>
        <v>4.5256924554118783</v>
      </c>
      <c r="BQ67" s="18">
        <f t="shared" ref="BQ67" si="213">AE67*4</f>
        <v>2.0323970878413533</v>
      </c>
      <c r="BR67" s="18">
        <f t="shared" ref="BR67" si="214">AF67*4</f>
        <v>2.9870943251122384</v>
      </c>
      <c r="BS67" s="18">
        <f t="shared" ref="BS67" si="215">AG67*4</f>
        <v>3.0643039176298181</v>
      </c>
      <c r="BT67" s="18">
        <f t="shared" ref="BT67" si="216">AH67*4</f>
        <v>1.8677425843369733</v>
      </c>
      <c r="BU67" s="18">
        <f t="shared" ref="BU67" si="217">AI67*4</f>
        <v>1.9723969269561437</v>
      </c>
      <c r="BV67" s="18">
        <f t="shared" ref="BV67" si="218">AJ67*4</f>
        <v>1.7419933511356511</v>
      </c>
      <c r="BW67" s="18">
        <f t="shared" ref="BW67" si="219">AK67*4</f>
        <v>-1.7707025792645936E-2</v>
      </c>
      <c r="BX67" s="18">
        <f t="shared" ref="BX67" si="220">AL67*4</f>
        <v>2.9976821328735248</v>
      </c>
    </row>
    <row r="68" spans="1:76" x14ac:dyDescent="0.25">
      <c r="A68" s="4">
        <f t="shared" si="166"/>
        <v>201602</v>
      </c>
      <c r="B68" s="19">
        <v>100.53134460518925</v>
      </c>
      <c r="C68" s="19">
        <v>98.975600693871087</v>
      </c>
      <c r="D68" s="19">
        <v>94.259903854771352</v>
      </c>
      <c r="E68" s="19">
        <v>105.09524003821031</v>
      </c>
      <c r="F68" s="19">
        <v>100.92978827280638</v>
      </c>
      <c r="G68" s="19">
        <v>96.882899716302973</v>
      </c>
      <c r="H68" s="19">
        <v>99.07754116224983</v>
      </c>
      <c r="I68" s="19">
        <v>97.496302289863863</v>
      </c>
      <c r="J68" s="19">
        <v>102.65877012182166</v>
      </c>
      <c r="K68" s="19">
        <v>101.10556514435632</v>
      </c>
      <c r="L68" s="19">
        <v>98.245617380637867</v>
      </c>
      <c r="M68" s="19">
        <v>101.1188743690212</v>
      </c>
      <c r="N68" s="19">
        <v>105.55015125326641</v>
      </c>
      <c r="O68" s="19">
        <v>105.34652983559562</v>
      </c>
      <c r="P68" s="19">
        <v>104.26235288411688</v>
      </c>
      <c r="Q68" s="19">
        <v>103.48992329029436</v>
      </c>
      <c r="R68" s="19">
        <v>95.453531142851418</v>
      </c>
      <c r="S68" s="19">
        <v>101.95757589122903</v>
      </c>
      <c r="U68" s="9">
        <f t="shared" ref="U68" si="221">(B68/B67-1)*100</f>
        <v>0.60924348180579901</v>
      </c>
      <c r="V68" s="9">
        <f t="shared" ref="V68" si="222">(C68/C67-1)*100</f>
        <v>0.8022484184655454</v>
      </c>
      <c r="W68" s="9">
        <f t="shared" ref="W68" si="223">(D68/D67-1)*100</f>
        <v>0.33471870422232541</v>
      </c>
      <c r="X68" s="9">
        <f t="shared" ref="X68" si="224">(E68/E67-1)*100</f>
        <v>1.2554049843710224</v>
      </c>
      <c r="Y68" s="9">
        <f t="shared" ref="Y68" si="225">(F68/F67-1)*100</f>
        <v>0.82496171601971202</v>
      </c>
      <c r="Z68" s="9">
        <f t="shared" ref="Z68" si="226">(G68/G67-1)*100</f>
        <v>0.74357326547302982</v>
      </c>
      <c r="AA68" s="9">
        <f t="shared" ref="AA68" si="227">(H68/H67-1)*100</f>
        <v>0.78088980928692209</v>
      </c>
      <c r="AB68" s="9">
        <f t="shared" ref="AB68" si="228">(I68/I67-1)*100</f>
        <v>0.83714603087314821</v>
      </c>
      <c r="AC68" s="9">
        <f t="shared" ref="AC68" si="229">(J68/J67-1)*100</f>
        <v>0.83955564826259099</v>
      </c>
      <c r="AD68" s="9">
        <f t="shared" ref="AD68" si="230">(K68/K67-1)*100</f>
        <v>0.75326235063493119</v>
      </c>
      <c r="AE68" s="9">
        <f t="shared" ref="AE68" si="231">(L68/L67-1)*100</f>
        <v>0.49226530241526234</v>
      </c>
      <c r="AF68" s="9">
        <f t="shared" ref="AF68" si="232">(M68/M67-1)*100</f>
        <v>0.67686530507868881</v>
      </c>
      <c r="AG68" s="9">
        <f t="shared" ref="AG68" si="233">(N68/N67-1)*100</f>
        <v>0.94594358553665714</v>
      </c>
      <c r="AH68" s="9">
        <f t="shared" ref="AH68" si="234">(O68/O67-1)*100</f>
        <v>0.77395744332231509</v>
      </c>
      <c r="AI68" s="9">
        <f t="shared" ref="AI68" si="235">(P68/P67-1)*100</f>
        <v>0.86249779224647494</v>
      </c>
      <c r="AJ68" s="9">
        <f t="shared" ref="AJ68" si="236">(Q68/Q67-1)*100</f>
        <v>0.72950316690052475</v>
      </c>
      <c r="AK68" s="9">
        <f t="shared" ref="AK68" si="237">(R68/R67-1)*100</f>
        <v>0.2501753557407671</v>
      </c>
      <c r="AL68" s="9">
        <f t="shared" ref="AL68" si="238">(S68/S67-1)*100</f>
        <v>0.7870228610716179</v>
      </c>
      <c r="AN68" s="9">
        <f t="shared" ref="AN68" si="239">(B68/B64-1)*100</f>
        <v>2.9041327551720064</v>
      </c>
      <c r="AO68" s="9">
        <f t="shared" ref="AO68" si="240">(C68/C64-1)*100</f>
        <v>2.7709286298570612</v>
      </c>
      <c r="AP68" s="9">
        <f t="shared" ref="AP68" si="241">(D68/D64-1)*100</f>
        <v>1.5243957683853671</v>
      </c>
      <c r="AQ68" s="9">
        <f t="shared" ref="AQ68" si="242">(E68/E64-1)*100</f>
        <v>4.1878324256978461</v>
      </c>
      <c r="AR68" s="9">
        <f t="shared" ref="AR68" si="243">(F68/F64-1)*100</f>
        <v>3.1003471685892903</v>
      </c>
      <c r="AS68" s="9">
        <f t="shared" ref="AS68" si="244">(G68/G64-1)*100</f>
        <v>2.231792965123236</v>
      </c>
      <c r="AT68" s="9">
        <f t="shared" ref="AT68" si="245">(H68/H64-1)*100</f>
        <v>3.8649154330800517</v>
      </c>
      <c r="AU68" s="9">
        <f t="shared" ref="AU68" si="246">(I68/I64-1)*100</f>
        <v>3.762281232857112</v>
      </c>
      <c r="AV68" s="9">
        <f t="shared" ref="AV68" si="247">(J68/J64-1)*100</f>
        <v>3.9064696517484121</v>
      </c>
      <c r="AW68" s="9">
        <f t="shared" ref="AW68" si="248">(K68/K64-1)*100</f>
        <v>3.5167893010875861</v>
      </c>
      <c r="AX68" s="9">
        <f t="shared" ref="AX68" si="249">(L68/L64-1)*100</f>
        <v>2.4361179117803111</v>
      </c>
      <c r="AY68" s="9">
        <f t="shared" ref="AY68" si="250">(M68/M64-1)*100</f>
        <v>3.5864428870401088</v>
      </c>
      <c r="AZ68" s="9">
        <f t="shared" ref="AZ68" si="251">(N68/N64-1)*100</f>
        <v>3.8208190440391476</v>
      </c>
      <c r="BA68" s="9">
        <f t="shared" ref="BA68" si="252">(O68/O64-1)*100</f>
        <v>3.4326832135952223</v>
      </c>
      <c r="BB68" s="9">
        <f t="shared" ref="BB68" si="253">(P68/P64-1)*100</f>
        <v>3.4376811761617221</v>
      </c>
      <c r="BC68" s="9">
        <f t="shared" ref="BC68" si="254">(Q68/Q64-1)*100</f>
        <v>2.911388932912784</v>
      </c>
      <c r="BD68" s="9">
        <f t="shared" ref="BD68" si="255">(R68/R64-1)*100</f>
        <v>1.1877483712327885</v>
      </c>
      <c r="BE68" s="9">
        <f t="shared" ref="BE68" si="256">(S68/S64-1)*100</f>
        <v>3.4363270096019916</v>
      </c>
      <c r="BG68" s="18">
        <f t="shared" ref="BG68" si="257">U68*4</f>
        <v>2.4369739272231961</v>
      </c>
      <c r="BH68" s="18">
        <f t="shared" ref="BH68" si="258">V68*4</f>
        <v>3.2089936738621816</v>
      </c>
      <c r="BI68" s="18">
        <f t="shared" ref="BI68" si="259">W68*4</f>
        <v>1.3388748168893017</v>
      </c>
      <c r="BJ68" s="18">
        <f t="shared" ref="BJ68" si="260">X68*4</f>
        <v>5.0216199374840897</v>
      </c>
      <c r="BK68" s="18">
        <f t="shared" ref="BK68" si="261">Y68*4</f>
        <v>3.2998468640788481</v>
      </c>
      <c r="BL68" s="18">
        <f t="shared" ref="BL68" si="262">Z68*4</f>
        <v>2.9742930618921193</v>
      </c>
      <c r="BM68" s="18">
        <f t="shared" ref="BM68" si="263">AA68*4</f>
        <v>3.1235592371476883</v>
      </c>
      <c r="BN68" s="18">
        <f t="shared" ref="BN68" si="264">AB68*4</f>
        <v>3.3485841234925928</v>
      </c>
      <c r="BO68" s="18">
        <f t="shared" ref="BO68" si="265">AC68*4</f>
        <v>3.358222593050364</v>
      </c>
      <c r="BP68" s="18">
        <f t="shared" ref="BP68" si="266">AD68*4</f>
        <v>3.0130494025397248</v>
      </c>
      <c r="BQ68" s="18">
        <f t="shared" ref="BQ68" si="267">AE68*4</f>
        <v>1.9690612096610494</v>
      </c>
      <c r="BR68" s="18">
        <f t="shared" ref="BR68" si="268">AF68*4</f>
        <v>2.7074612203147552</v>
      </c>
      <c r="BS68" s="18">
        <f t="shared" ref="BS68" si="269">AG68*4</f>
        <v>3.7837743421466286</v>
      </c>
      <c r="BT68" s="18">
        <f t="shared" ref="BT68" si="270">AH68*4</f>
        <v>3.0958297732892603</v>
      </c>
      <c r="BU68" s="18">
        <f t="shared" ref="BU68" si="271">AI68*4</f>
        <v>3.4499911689858997</v>
      </c>
      <c r="BV68" s="18">
        <f t="shared" ref="BV68" si="272">AJ68*4</f>
        <v>2.918012667602099</v>
      </c>
      <c r="BW68" s="18">
        <f t="shared" ref="BW68" si="273">AK68*4</f>
        <v>1.0007014229630684</v>
      </c>
      <c r="BX68" s="18">
        <f t="shared" ref="BX68" si="274">AL68*4</f>
        <v>3.1480914442864716</v>
      </c>
    </row>
    <row r="69" spans="1:76" x14ac:dyDescent="0.25">
      <c r="A69" s="4">
        <f t="shared" si="166"/>
        <v>201603</v>
      </c>
      <c r="B69" s="19">
        <v>101.21776419761891</v>
      </c>
      <c r="C69" s="19">
        <v>99.636127816197003</v>
      </c>
      <c r="D69" s="19">
        <v>95.076491310434591</v>
      </c>
      <c r="E69" s="19">
        <v>105.99271024566293</v>
      </c>
      <c r="F69" s="19">
        <v>101.7327055387544</v>
      </c>
      <c r="G69" s="19">
        <v>97.749391709905368</v>
      </c>
      <c r="H69" s="19">
        <v>99.807828101803466</v>
      </c>
      <c r="I69" s="19">
        <v>98.162681631434907</v>
      </c>
      <c r="J69" s="19">
        <v>103.35546243833967</v>
      </c>
      <c r="K69" s="19">
        <v>101.73629648587277</v>
      </c>
      <c r="L69" s="19">
        <v>98.846526905116647</v>
      </c>
      <c r="M69" s="19">
        <v>102.14543701826659</v>
      </c>
      <c r="N69" s="19">
        <v>106.3288902834729</v>
      </c>
      <c r="O69" s="19">
        <v>105.98503733098512</v>
      </c>
      <c r="P69" s="19">
        <v>104.99420731919041</v>
      </c>
      <c r="Q69" s="19">
        <v>104.19085885554878</v>
      </c>
      <c r="R69" s="19">
        <v>95.832007921467564</v>
      </c>
      <c r="S69" s="19">
        <v>102.68530802931414</v>
      </c>
      <c r="U69" s="9">
        <f t="shared" ref="U69" si="275">(B69/B68-1)*100</f>
        <v>0.68279161601327854</v>
      </c>
      <c r="V69" s="9">
        <f t="shared" ref="V69" si="276">(C69/C68-1)*100</f>
        <v>0.66736359031445147</v>
      </c>
      <c r="W69" s="9">
        <f t="shared" ref="W69" si="277">(D69/D68-1)*100</f>
        <v>0.86631475555223325</v>
      </c>
      <c r="X69" s="9">
        <f t="shared" ref="X69" si="278">(E69/E68-1)*100</f>
        <v>0.85395894916489024</v>
      </c>
      <c r="Y69" s="9">
        <f t="shared" ref="Y69" si="279">(F69/F68-1)*100</f>
        <v>0.79552060862131402</v>
      </c>
      <c r="Z69" s="9">
        <f t="shared" ref="Z69" si="280">(G69/G68-1)*100</f>
        <v>0.89437041638895654</v>
      </c>
      <c r="AA69" s="9">
        <f t="shared" ref="AA69" si="281">(H69/H68-1)*100</f>
        <v>0.73708625687198825</v>
      </c>
      <c r="AB69" s="9">
        <f t="shared" ref="AB69" si="282">(I69/I68-1)*100</f>
        <v>0.68349191294438949</v>
      </c>
      <c r="AC69" s="9">
        <f t="shared" ref="AC69" si="283">(J69/J68-1)*100</f>
        <v>0.67864861004205412</v>
      </c>
      <c r="AD69" s="9">
        <f t="shared" ref="AD69" si="284">(K69/K68-1)*100</f>
        <v>0.62383444533038457</v>
      </c>
      <c r="AE69" s="9">
        <f t="shared" ref="AE69" si="285">(L69/L68-1)*100</f>
        <v>0.61164003087348373</v>
      </c>
      <c r="AF69" s="9">
        <f t="shared" ref="AF69" si="286">(M69/M68-1)*100</f>
        <v>1.0152037941987713</v>
      </c>
      <c r="AG69" s="9">
        <f t="shared" ref="AG69" si="287">(N69/N68-1)*100</f>
        <v>0.73779053934079908</v>
      </c>
      <c r="AH69" s="9">
        <f t="shared" ref="AH69" si="288">(O69/O68-1)*100</f>
        <v>0.60610206751561257</v>
      </c>
      <c r="AI69" s="9">
        <f t="shared" ref="AI69" si="289">(P69/P68-1)*100</f>
        <v>0.70193546839187881</v>
      </c>
      <c r="AJ69" s="9">
        <f t="shared" ref="AJ69" si="290">(Q69/Q68-1)*100</f>
        <v>0.67729837163785778</v>
      </c>
      <c r="AK69" s="9">
        <f t="shared" ref="AK69" si="291">(R69/R68-1)*100</f>
        <v>0.3965036956566248</v>
      </c>
      <c r="AL69" s="9">
        <f t="shared" ref="AL69" si="292">(S69/S68-1)*100</f>
        <v>0.71375974931129349</v>
      </c>
      <c r="AN69" s="9">
        <f t="shared" ref="AN69" si="293">(B69/B65-1)*100</f>
        <v>2.8071942865193433</v>
      </c>
      <c r="AO69" s="9">
        <f t="shared" ref="AO69" si="294">(C69/C65-1)*100</f>
        <v>2.8396197502585929</v>
      </c>
      <c r="AP69" s="9">
        <f t="shared" ref="AP69" si="295">(D69/D65-1)*100</f>
        <v>1.724106305612616</v>
      </c>
      <c r="AQ69" s="9">
        <f t="shared" ref="AQ69" si="296">(E69/E65-1)*100</f>
        <v>4.2462067229189771</v>
      </c>
      <c r="AR69" s="9">
        <f t="shared" ref="AR69" si="297">(F69/F65-1)*100</f>
        <v>3.2043954061860225</v>
      </c>
      <c r="AS69" s="9">
        <f t="shared" ref="AS69" si="298">(G69/G65-1)*100</f>
        <v>2.6909933335828473</v>
      </c>
      <c r="AT69" s="9">
        <f t="shared" ref="AT69" si="299">(H69/H65-1)*100</f>
        <v>3.6148139541261726</v>
      </c>
      <c r="AU69" s="9">
        <f t="shared" ref="AU69" si="300">(I69/I65-1)*100</f>
        <v>3.348483744018238</v>
      </c>
      <c r="AV69" s="9">
        <f t="shared" ref="AV69" si="301">(J69/J65-1)*100</f>
        <v>3.4753279940476167</v>
      </c>
      <c r="AW69" s="9">
        <f t="shared" ref="AW69" si="302">(K69/K65-1)*100</f>
        <v>3.2203590919332559</v>
      </c>
      <c r="AX69" s="9">
        <f t="shared" ref="AX69" si="303">(L69/L65-1)*100</f>
        <v>2.2543887767897619</v>
      </c>
      <c r="AY69" s="9">
        <f t="shared" ref="AY69" si="304">(M69/M65-1)*100</f>
        <v>3.5265491715616992</v>
      </c>
      <c r="AZ69" s="9">
        <f t="shared" ref="AZ69" si="305">(N69/N65-1)*100</f>
        <v>3.5746132724860047</v>
      </c>
      <c r="BA69" s="9">
        <f t="shared" ref="BA69" si="306">(O69/O65-1)*100</f>
        <v>2.8383771266742075</v>
      </c>
      <c r="BB69" s="9">
        <f t="shared" ref="BB69" si="307">(P69/P65-1)*100</f>
        <v>3.0468785152294897</v>
      </c>
      <c r="BC69" s="9">
        <f t="shared" ref="BC69" si="308">(Q69/Q65-1)*100</f>
        <v>2.6068988125721004</v>
      </c>
      <c r="BD69" s="9">
        <f t="shared" ref="BD69" si="309">(R69/R65-1)*100</f>
        <v>0.78805255402172314</v>
      </c>
      <c r="BE69" s="9">
        <f t="shared" ref="BE69" si="310">(S69/S65-1)*100</f>
        <v>3.2053944818102087</v>
      </c>
      <c r="BG69" s="18">
        <f t="shared" ref="BG69" si="311">U69*4</f>
        <v>2.7311664640531141</v>
      </c>
      <c r="BH69" s="18">
        <f t="shared" ref="BH69" si="312">V69*4</f>
        <v>2.6694543612578059</v>
      </c>
      <c r="BI69" s="18">
        <f t="shared" ref="BI69" si="313">W69*4</f>
        <v>3.465259022208933</v>
      </c>
      <c r="BJ69" s="18">
        <f t="shared" ref="BJ69" si="314">X69*4</f>
        <v>3.4158357966595609</v>
      </c>
      <c r="BK69" s="18">
        <f t="shared" ref="BK69" si="315">Y69*4</f>
        <v>3.1820824344852561</v>
      </c>
      <c r="BL69" s="18">
        <f t="shared" ref="BL69" si="316">Z69*4</f>
        <v>3.5774816655558261</v>
      </c>
      <c r="BM69" s="18">
        <f t="shared" ref="BM69" si="317">AA69*4</f>
        <v>2.948345027487953</v>
      </c>
      <c r="BN69" s="18">
        <f t="shared" ref="BN69" si="318">AB69*4</f>
        <v>2.733967651777558</v>
      </c>
      <c r="BO69" s="18">
        <f t="shared" ref="BO69" si="319">AC69*4</f>
        <v>2.7145944401682165</v>
      </c>
      <c r="BP69" s="18">
        <f t="shared" ref="BP69" si="320">AD69*4</f>
        <v>2.4953377813215383</v>
      </c>
      <c r="BQ69" s="18">
        <f t="shared" ref="BQ69" si="321">AE69*4</f>
        <v>2.4465601234939349</v>
      </c>
      <c r="BR69" s="18">
        <f t="shared" ref="BR69" si="322">AF69*4</f>
        <v>4.0608151767950851</v>
      </c>
      <c r="BS69" s="18">
        <f t="shared" ref="BS69" si="323">AG69*4</f>
        <v>2.9511621573631963</v>
      </c>
      <c r="BT69" s="18">
        <f t="shared" ref="BT69" si="324">AH69*4</f>
        <v>2.4244082700624503</v>
      </c>
      <c r="BU69" s="18">
        <f t="shared" ref="BU69" si="325">AI69*4</f>
        <v>2.8077418735675153</v>
      </c>
      <c r="BV69" s="18">
        <f t="shared" ref="BV69" si="326">AJ69*4</f>
        <v>2.7091934865514311</v>
      </c>
      <c r="BW69" s="18">
        <f t="shared" ref="BW69" si="327">AK69*4</f>
        <v>1.5860147826264992</v>
      </c>
      <c r="BX69" s="18">
        <f t="shared" ref="BX69" si="328">AL69*4</f>
        <v>2.855038997245174</v>
      </c>
    </row>
    <row r="70" spans="1:76" x14ac:dyDescent="0.25">
      <c r="A70" s="4">
        <f t="shared" si="166"/>
        <v>201604</v>
      </c>
      <c r="B70" s="19">
        <v>101.80305362101655</v>
      </c>
      <c r="C70" s="19">
        <v>100.4327381058457</v>
      </c>
      <c r="D70" s="19">
        <v>95.954348853211656</v>
      </c>
      <c r="E70" s="19">
        <v>106.47386874557253</v>
      </c>
      <c r="F70" s="19">
        <v>102.33498903021977</v>
      </c>
      <c r="G70" s="19">
        <v>98.434600798620764</v>
      </c>
      <c r="H70" s="19">
        <v>100.27983013726276</v>
      </c>
      <c r="I70" s="19">
        <v>98.43153088862698</v>
      </c>
      <c r="J70" s="19">
        <v>104.26125681555526</v>
      </c>
      <c r="K70" s="19">
        <v>102.5483029450391</v>
      </c>
      <c r="L70" s="19">
        <v>99.300510754530393</v>
      </c>
      <c r="M70" s="19">
        <v>102.90037234010816</v>
      </c>
      <c r="N70" s="19">
        <v>107.07965791846388</v>
      </c>
      <c r="O70" s="19">
        <v>106.48175416511367</v>
      </c>
      <c r="P70" s="19">
        <v>105.46333287810096</v>
      </c>
      <c r="Q70" s="19">
        <v>104.948464205919</v>
      </c>
      <c r="R70" s="19">
        <v>95.960137844275309</v>
      </c>
      <c r="S70" s="19">
        <v>103.38588564858473</v>
      </c>
      <c r="U70" s="9">
        <f t="shared" ref="U70" si="329">(B70/B69-1)*100</f>
        <v>0.57824772957335568</v>
      </c>
      <c r="V70" s="9">
        <f t="shared" ref="V70" si="330">(C70/C69-1)*100</f>
        <v>0.79951951878161065</v>
      </c>
      <c r="W70" s="9">
        <f t="shared" ref="W70" si="331">(D70/D69-1)*100</f>
        <v>0.92331714252134045</v>
      </c>
      <c r="X70" s="9">
        <f t="shared" ref="X70" si="332">(E70/E69-1)*100</f>
        <v>0.45395433213699654</v>
      </c>
      <c r="Y70" s="9">
        <f t="shared" ref="Y70" si="333">(F70/F69-1)*100</f>
        <v>0.5920254339799591</v>
      </c>
      <c r="Z70" s="9">
        <f t="shared" ref="Z70" si="334">(G70/G69-1)*100</f>
        <v>0.70098552710069484</v>
      </c>
      <c r="AA70" s="9">
        <f t="shared" ref="AA70" si="335">(H70/H69-1)*100</f>
        <v>0.47291083719189775</v>
      </c>
      <c r="AB70" s="9">
        <f t="shared" ref="AB70" si="336">(I70/I69-1)*100</f>
        <v>0.27388132916081886</v>
      </c>
      <c r="AC70" s="9">
        <f t="shared" ref="AC70" si="337">(J70/J69-1)*100</f>
        <v>0.87638752306484768</v>
      </c>
      <c r="AD70" s="9">
        <f t="shared" ref="AD70" si="338">(K70/K69-1)*100</f>
        <v>0.79814823933470613</v>
      </c>
      <c r="AE70" s="9">
        <f t="shared" ref="AE70" si="339">(L70/L69-1)*100</f>
        <v>0.45928153838883379</v>
      </c>
      <c r="AF70" s="9">
        <f t="shared" ref="AF70" si="340">(M70/M69-1)*100</f>
        <v>0.73907885058690503</v>
      </c>
      <c r="AG70" s="9">
        <f t="shared" ref="AG70" si="341">(N70/N69-1)*100</f>
        <v>0.70608057037877536</v>
      </c>
      <c r="AH70" s="9">
        <f t="shared" ref="AH70" si="342">(O70/O69-1)*100</f>
        <v>0.46866694265279563</v>
      </c>
      <c r="AI70" s="9">
        <f t="shared" ref="AI70" si="343">(P70/P69-1)*100</f>
        <v>0.44681089641867011</v>
      </c>
      <c r="AJ70" s="9">
        <f t="shared" ref="AJ70" si="344">(Q70/Q69-1)*100</f>
        <v>0.72713226351321936</v>
      </c>
      <c r="AK70" s="9">
        <f t="shared" ref="AK70" si="345">(R70/R69-1)*100</f>
        <v>0.13370263817569228</v>
      </c>
      <c r="AL70" s="9">
        <f t="shared" ref="AL70" si="346">(S70/S69-1)*100</f>
        <v>0.68225691943251121</v>
      </c>
      <c r="AN70" s="9">
        <f t="shared" ref="AN70" si="347">(B70/B66-1)*100</f>
        <v>2.604719584821602</v>
      </c>
      <c r="AO70" s="9">
        <f t="shared" ref="AO70" si="348">(C70/C66-1)*100</f>
        <v>2.9353965067047794</v>
      </c>
      <c r="AP70" s="9">
        <f t="shared" ref="AP70" si="349">(D70/D66-1)*100</f>
        <v>2.396154506802306</v>
      </c>
      <c r="AQ70" s="9">
        <f t="shared" ref="AQ70" si="350">(E70/E66-1)*100</f>
        <v>3.5471312850509307</v>
      </c>
      <c r="AR70" s="9">
        <f t="shared" ref="AR70" si="351">(F70/F66-1)*100</f>
        <v>2.9647834845868637</v>
      </c>
      <c r="AS70" s="9">
        <f t="shared" ref="AS70" si="352">(G70/G66-1)*100</f>
        <v>2.8432352748665846</v>
      </c>
      <c r="AT70" s="9">
        <f t="shared" ref="AT70" si="353">(H70/H66-1)*100</f>
        <v>3.2314447887559439</v>
      </c>
      <c r="AU70" s="9">
        <f t="shared" ref="AU70" si="354">(I70/I66-1)*100</f>
        <v>2.8984164436092197</v>
      </c>
      <c r="AV70" s="9">
        <f t="shared" ref="AV70" si="355">(J70/J66-1)*100</f>
        <v>3.1204593701914751</v>
      </c>
      <c r="AW70" s="9">
        <f t="shared" ref="AW70" si="356">(K70/K66-1)*100</f>
        <v>3.3471852129463908</v>
      </c>
      <c r="AX70" s="9">
        <f t="shared" ref="AX70" si="357">(L70/L66-1)*100</f>
        <v>2.0873645676501962</v>
      </c>
      <c r="AY70" s="9">
        <f t="shared" ref="AY70" si="358">(M70/M66-1)*100</f>
        <v>3.2156498588453042</v>
      </c>
      <c r="AZ70" s="9">
        <f t="shared" ref="AZ70" si="359">(N70/N66-1)*100</f>
        <v>3.193260268406295</v>
      </c>
      <c r="BA70" s="9">
        <f t="shared" ref="BA70" si="360">(O70/O66-1)*100</f>
        <v>2.3355275095288119</v>
      </c>
      <c r="BB70" s="9">
        <f t="shared" ref="BB70" si="361">(P70/P66-1)*100</f>
        <v>2.5273965596185333</v>
      </c>
      <c r="BC70" s="9">
        <f t="shared" ref="BC70" si="362">(Q70/Q66-1)*100</f>
        <v>2.5939977565080818</v>
      </c>
      <c r="BD70" s="9">
        <f t="shared" ref="BD70" si="363">(R70/R66-1)*100</f>
        <v>0.77777821303586236</v>
      </c>
      <c r="BE70" s="9">
        <f t="shared" ref="BE70" si="364">(S70/S66-1)*100</f>
        <v>2.9648343007583122</v>
      </c>
      <c r="BG70" s="18">
        <f t="shared" ref="BG70" si="365">U70*4</f>
        <v>2.3129909182934227</v>
      </c>
      <c r="BH70" s="18">
        <f t="shared" ref="BH70" si="366">V70*4</f>
        <v>3.1980780751264426</v>
      </c>
      <c r="BI70" s="18">
        <f t="shared" ref="BI70" si="367">W70*4</f>
        <v>3.6932685700853618</v>
      </c>
      <c r="BJ70" s="18">
        <f t="shared" ref="BJ70" si="368">X70*4</f>
        <v>1.8158173285479862</v>
      </c>
      <c r="BK70" s="18">
        <f t="shared" ref="BK70" si="369">Y70*4</f>
        <v>2.3681017359198364</v>
      </c>
      <c r="BL70" s="18">
        <f t="shared" ref="BL70" si="370">Z70*4</f>
        <v>2.8039421084027794</v>
      </c>
      <c r="BM70" s="18">
        <f t="shared" ref="BM70" si="371">AA70*4</f>
        <v>1.891643348767591</v>
      </c>
      <c r="BN70" s="18">
        <f t="shared" ref="BN70" si="372">AB70*4</f>
        <v>1.0955253166432755</v>
      </c>
      <c r="BO70" s="18">
        <f t="shared" ref="BO70" si="373">AC70*4</f>
        <v>3.5055500922593907</v>
      </c>
      <c r="BP70" s="18">
        <f t="shared" ref="BP70" si="374">AD70*4</f>
        <v>3.1925929573388245</v>
      </c>
      <c r="BQ70" s="18">
        <f t="shared" ref="BQ70" si="375">AE70*4</f>
        <v>1.8371261535553352</v>
      </c>
      <c r="BR70" s="18">
        <f t="shared" ref="BR70" si="376">AF70*4</f>
        <v>2.9563154023476201</v>
      </c>
      <c r="BS70" s="18">
        <f t="shared" ref="BS70" si="377">AG70*4</f>
        <v>2.8243222815151015</v>
      </c>
      <c r="BT70" s="18">
        <f t="shared" ref="BT70" si="378">AH70*4</f>
        <v>1.8746677706111825</v>
      </c>
      <c r="BU70" s="18">
        <f t="shared" ref="BU70" si="379">AI70*4</f>
        <v>1.7872435856746804</v>
      </c>
      <c r="BV70" s="18">
        <f t="shared" ref="BV70" si="380">AJ70*4</f>
        <v>2.9085290540528774</v>
      </c>
      <c r="BW70" s="18">
        <f t="shared" ref="BW70" si="381">AK70*4</f>
        <v>0.53481055270276912</v>
      </c>
      <c r="BX70" s="18">
        <f t="shared" ref="BX70" si="382">AL70*4</f>
        <v>2.7290276777300448</v>
      </c>
    </row>
    <row r="71" spans="1:76" x14ac:dyDescent="0.25">
      <c r="A71" s="4">
        <f t="shared" si="166"/>
        <v>201701</v>
      </c>
      <c r="B71" s="19">
        <v>102.55574170268005</v>
      </c>
      <c r="C71" s="19">
        <v>101.121962754826</v>
      </c>
      <c r="D71" s="19">
        <v>96.756048812803982</v>
      </c>
      <c r="E71" s="19">
        <v>107.26254656715864</v>
      </c>
      <c r="F71" s="19">
        <v>102.9775846614596</v>
      </c>
      <c r="G71" s="19">
        <v>99.04507572327276</v>
      </c>
      <c r="H71" s="19">
        <v>100.52248508047533</v>
      </c>
      <c r="I71" s="19">
        <v>99.065243414233208</v>
      </c>
      <c r="J71" s="19">
        <v>105.12031280524317</v>
      </c>
      <c r="K71" s="19">
        <v>103.42859031970109</v>
      </c>
      <c r="L71" s="19">
        <v>99.880327831046031</v>
      </c>
      <c r="M71" s="19">
        <v>103.6614090217134</v>
      </c>
      <c r="N71" s="19">
        <v>108.12461517743174</v>
      </c>
      <c r="O71" s="19">
        <v>107.68525868826895</v>
      </c>
      <c r="P71" s="19">
        <v>106.31673254545136</v>
      </c>
      <c r="Q71" s="19">
        <v>105.78466784787133</v>
      </c>
      <c r="R71" s="19">
        <v>96.275353274488793</v>
      </c>
      <c r="S71" s="19">
        <v>104.19888744845782</v>
      </c>
      <c r="U71" s="9">
        <f t="shared" ref="U71" si="383">(B71/B70-1)*100</f>
        <v>0.73935707711239029</v>
      </c>
      <c r="V71" s="9">
        <f t="shared" ref="V71" si="384">(C71/C70-1)*100</f>
        <v>0.68625496225536153</v>
      </c>
      <c r="W71" s="9">
        <f t="shared" ref="W71" si="385">(D71/D70-1)*100</f>
        <v>0.835501432893615</v>
      </c>
      <c r="X71" s="9">
        <f t="shared" ref="X71" si="386">(E71/E70-1)*100</f>
        <v>0.74072430247718035</v>
      </c>
      <c r="Y71" s="9">
        <f t="shared" ref="Y71" si="387">(F71/F70-1)*100</f>
        <v>0.62793345397249567</v>
      </c>
      <c r="Z71" s="9">
        <f t="shared" ref="Z71" si="388">(G71/G70-1)*100</f>
        <v>0.62018326858552797</v>
      </c>
      <c r="AA71" s="9">
        <f t="shared" ref="AA71" si="389">(H71/H70-1)*100</f>
        <v>0.24197781635690863</v>
      </c>
      <c r="AB71" s="9">
        <f t="shared" ref="AB71" si="390">(I71/I70-1)*100</f>
        <v>0.64381049434583115</v>
      </c>
      <c r="AC71" s="9">
        <f t="shared" ref="AC71" si="391">(J71/J70-1)*100</f>
        <v>0.8239455536275031</v>
      </c>
      <c r="AD71" s="9">
        <f t="shared" ref="AD71" si="392">(K71/K70-1)*100</f>
        <v>0.85841242554134389</v>
      </c>
      <c r="AE71" s="9">
        <f t="shared" ref="AE71" si="393">(L71/L70-1)*100</f>
        <v>0.58390140404105395</v>
      </c>
      <c r="AF71" s="9">
        <f t="shared" ref="AF71" si="394">(M71/M70-1)*100</f>
        <v>0.73958593569500852</v>
      </c>
      <c r="AG71" s="9">
        <f t="shared" ref="AG71" si="395">(N71/N70-1)*100</f>
        <v>0.97586906727282763</v>
      </c>
      <c r="AH71" s="9">
        <f t="shared" ref="AH71" si="396">(O71/O70-1)*100</f>
        <v>1.1302448317005442</v>
      </c>
      <c r="AI71" s="9">
        <f t="shared" ref="AI71" si="397">(P71/P70-1)*100</f>
        <v>0.80919087616622143</v>
      </c>
      <c r="AJ71" s="9">
        <f t="shared" ref="AJ71" si="398">(Q71/Q70-1)*100</f>
        <v>0.79677549193251096</v>
      </c>
      <c r="AK71" s="9">
        <f t="shared" ref="AK71" si="399">(R71/R70-1)*100</f>
        <v>0.32848580389184256</v>
      </c>
      <c r="AL71" s="9">
        <f t="shared" ref="AL71" si="400">(S71/S70-1)*100</f>
        <v>0.78637600749151826</v>
      </c>
      <c r="AN71" s="9">
        <f t="shared" ref="AN71" si="401">(B71/B67-1)*100</f>
        <v>2.6352092269690264</v>
      </c>
      <c r="AO71" s="9">
        <f t="shared" ref="AO71" si="402">(C71/C67-1)*100</f>
        <v>2.9882227409001816</v>
      </c>
      <c r="AP71" s="9">
        <f t="shared" ref="AP71" si="403">(D71/D67-1)*100</f>
        <v>2.9917339563813039</v>
      </c>
      <c r="AQ71" s="9">
        <f t="shared" ref="AQ71" si="404">(E71/E67-1)*100</f>
        <v>3.3435252478020594</v>
      </c>
      <c r="AR71" s="9">
        <f t="shared" ref="AR71" si="405">(F71/F67-1)*100</f>
        <v>2.8706312455157201</v>
      </c>
      <c r="AS71" s="9">
        <f t="shared" ref="AS71" si="406">(G71/G67-1)*100</f>
        <v>2.9919095313037714</v>
      </c>
      <c r="AT71" s="9">
        <f t="shared" ref="AT71" si="407">(H71/H67-1)*100</f>
        <v>2.2506753136002811</v>
      </c>
      <c r="AU71" s="9">
        <f t="shared" ref="AU71" si="408">(I71/I67-1)*100</f>
        <v>2.4598490622302904</v>
      </c>
      <c r="AV71" s="9">
        <f t="shared" ref="AV71" si="409">(J71/J67-1)*100</f>
        <v>3.2574773719584948</v>
      </c>
      <c r="AW71" s="9">
        <f t="shared" ref="AW71" si="410">(K71/K67-1)*100</f>
        <v>3.0681929343715053</v>
      </c>
      <c r="AX71" s="9">
        <f t="shared" ref="AX71" si="411">(L71/L67-1)*100</f>
        <v>2.1643577647037837</v>
      </c>
      <c r="AY71" s="9">
        <f t="shared" ref="AY71" si="412">(M71/M67-1)*100</f>
        <v>3.2082860745429542</v>
      </c>
      <c r="AZ71" s="9">
        <f t="shared" ref="AZ71" si="413">(N71/N67-1)*100</f>
        <v>3.4081067086212613</v>
      </c>
      <c r="BA71" s="9">
        <f t="shared" ref="BA71" si="414">(O71/O67-1)*100</f>
        <v>3.0111736310655779</v>
      </c>
      <c r="BB71" s="9">
        <f t="shared" ref="BB71" si="415">(P71/P67-1)*100</f>
        <v>2.84988689602097</v>
      </c>
      <c r="BC71" s="9">
        <f t="shared" ref="BC71" si="416">(Q71/Q67-1)*100</f>
        <v>2.9630392623065882</v>
      </c>
      <c r="BD71" s="9">
        <f t="shared" ref="BD71" si="417">(R71/R67-1)*100</f>
        <v>1.113294947247323</v>
      </c>
      <c r="BE71" s="9">
        <f t="shared" ref="BE71" si="418">(S71/S67-1)*100</f>
        <v>3.0026024017052011</v>
      </c>
      <c r="BG71" s="18">
        <f t="shared" ref="BG71" si="419">U71*4</f>
        <v>2.9574283084495612</v>
      </c>
      <c r="BH71" s="18">
        <f t="shared" ref="BH71" si="420">V71*4</f>
        <v>2.7450198490214461</v>
      </c>
      <c r="BI71" s="18">
        <f t="shared" ref="BI71" si="421">W71*4</f>
        <v>3.34200573157446</v>
      </c>
      <c r="BJ71" s="18">
        <f t="shared" ref="BJ71" si="422">X71*4</f>
        <v>2.9628972099087214</v>
      </c>
      <c r="BK71" s="18">
        <f t="shared" ref="BK71" si="423">Y71*4</f>
        <v>2.5117338158899827</v>
      </c>
      <c r="BL71" s="18">
        <f t="shared" ref="BL71" si="424">Z71*4</f>
        <v>2.4807330743421119</v>
      </c>
      <c r="BM71" s="18">
        <f t="shared" ref="BM71" si="425">AA71*4</f>
        <v>0.9679112654276345</v>
      </c>
      <c r="BN71" s="18">
        <f t="shared" ref="BN71" si="426">AB71*4</f>
        <v>2.5752419773833246</v>
      </c>
      <c r="BO71" s="18">
        <f t="shared" ref="BO71" si="427">AC71*4</f>
        <v>3.2957822145100124</v>
      </c>
      <c r="BP71" s="18">
        <f t="shared" ref="BP71" si="428">AD71*4</f>
        <v>3.4336497021653756</v>
      </c>
      <c r="BQ71" s="18">
        <f t="shared" ref="BQ71" si="429">AE71*4</f>
        <v>2.3356056161642158</v>
      </c>
      <c r="BR71" s="18">
        <f t="shared" ref="BR71" si="430">AF71*4</f>
        <v>2.9583437427800341</v>
      </c>
      <c r="BS71" s="18">
        <f t="shared" ref="BS71" si="431">AG71*4</f>
        <v>3.9034762690913105</v>
      </c>
      <c r="BT71" s="18">
        <f t="shared" ref="BT71" si="432">AH71*4</f>
        <v>4.520979326802177</v>
      </c>
      <c r="BU71" s="18">
        <f t="shared" ref="BU71" si="433">AI71*4</f>
        <v>3.2367635046648857</v>
      </c>
      <c r="BV71" s="18">
        <f t="shared" ref="BV71" si="434">AJ71*4</f>
        <v>3.1871019677300438</v>
      </c>
      <c r="BW71" s="18">
        <f t="shared" ref="BW71" si="435">AK71*4</f>
        <v>1.3139432155673703</v>
      </c>
      <c r="BX71" s="18">
        <f t="shared" ref="BX71" si="436">AL71*4</f>
        <v>3.145504029966073</v>
      </c>
    </row>
    <row r="72" spans="1:76" x14ac:dyDescent="0.25">
      <c r="A72" s="4">
        <f t="shared" si="166"/>
        <v>201702</v>
      </c>
      <c r="B72" s="19">
        <v>103.32118708968596</v>
      </c>
      <c r="C72" s="19">
        <v>102.40856205418417</v>
      </c>
      <c r="D72" s="19">
        <v>97.834505259932826</v>
      </c>
      <c r="E72" s="19">
        <v>107.91922152508403</v>
      </c>
      <c r="F72" s="19">
        <v>103.81566851547562</v>
      </c>
      <c r="G72" s="19">
        <v>100.07399989083599</v>
      </c>
      <c r="H72" s="19">
        <v>101.06067668425534</v>
      </c>
      <c r="I72" s="19">
        <v>99.805335833083177</v>
      </c>
      <c r="J72" s="19">
        <v>106.2089526594941</v>
      </c>
      <c r="K72" s="19">
        <v>104.3002343044615</v>
      </c>
      <c r="L72" s="19">
        <v>100.69259185456275</v>
      </c>
      <c r="M72" s="19">
        <v>104.49731584952318</v>
      </c>
      <c r="N72" s="19">
        <v>109.03295870567199</v>
      </c>
      <c r="O72" s="19">
        <v>108.82990992230727</v>
      </c>
      <c r="P72" s="19">
        <v>107.15202548136821</v>
      </c>
      <c r="Q72" s="19">
        <v>106.69806750190737</v>
      </c>
      <c r="R72" s="19">
        <v>97.202632720639357</v>
      </c>
      <c r="S72" s="19">
        <v>105.10000925946721</v>
      </c>
      <c r="U72" s="9">
        <f t="shared" ref="U72" si="437">(B72/B71-1)*100</f>
        <v>0.74637009522589004</v>
      </c>
      <c r="V72" s="9">
        <f t="shared" ref="V72" si="438">(C72/C71-1)*100</f>
        <v>1.2723242946515834</v>
      </c>
      <c r="W72" s="9">
        <f t="shared" ref="W72" si="439">(D72/D71-1)*100</f>
        <v>1.1146139805846778</v>
      </c>
      <c r="X72" s="9">
        <f t="shared" ref="X72" si="440">(E72/E71-1)*100</f>
        <v>0.61221272377141034</v>
      </c>
      <c r="Y72" s="9">
        <f t="shared" ref="Y72" si="441">(F72/F71-1)*100</f>
        <v>0.81385075865900713</v>
      </c>
      <c r="Z72" s="9">
        <f t="shared" ref="Z72" si="442">(G72/G71-1)*100</f>
        <v>1.0388443444053763</v>
      </c>
      <c r="AA72" s="9">
        <f t="shared" ref="AA72" si="443">(H72/H71-1)*100</f>
        <v>0.53539424870878705</v>
      </c>
      <c r="AB72" s="9">
        <f t="shared" ref="AB72" si="444">(I72/I71-1)*100</f>
        <v>0.7470757587051402</v>
      </c>
      <c r="AC72" s="9">
        <f t="shared" ref="AC72" si="445">(J72/J71-1)*100</f>
        <v>1.0356132180350919</v>
      </c>
      <c r="AD72" s="9">
        <f t="shared" ref="AD72" si="446">(K72/K71-1)*100</f>
        <v>0.84274955509509031</v>
      </c>
      <c r="AE72" s="9">
        <f t="shared" ref="AE72" si="447">(L72/L71-1)*100</f>
        <v>0.81323724216315618</v>
      </c>
      <c r="AF72" s="9">
        <f t="shared" ref="AF72" si="448">(M72/M71-1)*100</f>
        <v>0.80638188859143423</v>
      </c>
      <c r="AG72" s="9">
        <f t="shared" ref="AG72" si="449">(N72/N71-1)*100</f>
        <v>0.84008949002931654</v>
      </c>
      <c r="AH72" s="9">
        <f t="shared" ref="AH72" si="450">(O72/O71-1)*100</f>
        <v>1.0629600076941692</v>
      </c>
      <c r="AI72" s="9">
        <f t="shared" ref="AI72" si="451">(P72/P71-1)*100</f>
        <v>0.78566460416733541</v>
      </c>
      <c r="AJ72" s="9">
        <f t="shared" ref="AJ72" si="452">(Q72/Q71-1)*100</f>
        <v>0.86345183344489485</v>
      </c>
      <c r="AK72" s="9">
        <f t="shared" ref="AK72" si="453">(R72/R71-1)*100</f>
        <v>0.96315351189293352</v>
      </c>
      <c r="AL72" s="9">
        <f t="shared" ref="AL72" si="454">(S72/S71-1)*100</f>
        <v>0.86480943614213324</v>
      </c>
      <c r="AN72" s="9">
        <f t="shared" ref="AN72" si="455">(B72/B68-1)*100</f>
        <v>2.7750971554723503</v>
      </c>
      <c r="AO72" s="9">
        <f t="shared" ref="AO72" si="456">(C72/C68-1)*100</f>
        <v>3.4684925741760742</v>
      </c>
      <c r="AP72" s="9">
        <f t="shared" ref="AP72" si="457">(D72/D68-1)*100</f>
        <v>3.7922820403773816</v>
      </c>
      <c r="AQ72" s="9">
        <f t="shared" ref="AQ72" si="458">(E72/E68-1)*100</f>
        <v>2.6870688775695095</v>
      </c>
      <c r="AR72" s="9">
        <f t="shared" ref="AR72" si="459">(F72/F68-1)*100</f>
        <v>2.8592948544278185</v>
      </c>
      <c r="AS72" s="9">
        <f t="shared" ref="AS72" si="460">(G72/G68-1)*100</f>
        <v>3.2937702978310446</v>
      </c>
      <c r="AT72" s="9">
        <f t="shared" ref="AT72" si="461">(H72/H68-1)*100</f>
        <v>2.0015994530566017</v>
      </c>
      <c r="AU72" s="9">
        <f t="shared" ref="AU72" si="462">(I72/I68-1)*100</f>
        <v>2.3683293509474623</v>
      </c>
      <c r="AV72" s="9">
        <f t="shared" ref="AV72" si="463">(J72/J68-1)*100</f>
        <v>3.4582359923653438</v>
      </c>
      <c r="AW72" s="9">
        <f t="shared" ref="AW72" si="464">(K72/K68-1)*100</f>
        <v>3.1597362178272803</v>
      </c>
      <c r="AX72" s="9">
        <f t="shared" ref="AX72" si="465">(L72/L68-1)*100</f>
        <v>2.4906703618589487</v>
      </c>
      <c r="AY72" s="9">
        <f t="shared" ref="AY72" si="466">(M72/M68-1)*100</f>
        <v>3.341059225177645</v>
      </c>
      <c r="AZ72" s="9">
        <f t="shared" ref="AZ72" si="467">(N72/N68-1)*100</f>
        <v>3.2996707357137112</v>
      </c>
      <c r="BA72" s="9">
        <f t="shared" ref="BA72" si="468">(O72/O68-1)*100</f>
        <v>3.3065921508262486</v>
      </c>
      <c r="BB72" s="9">
        <f t="shared" ref="BB72" si="469">(P72/P68-1)*100</f>
        <v>2.7715397910337503</v>
      </c>
      <c r="BC72" s="9">
        <f t="shared" ref="BC72" si="470">(Q72/Q68-1)*100</f>
        <v>3.0999580535140847</v>
      </c>
      <c r="BD72" s="9">
        <f t="shared" ref="BD72" si="471">(R72/R68-1)*100</f>
        <v>1.8324116005413282</v>
      </c>
      <c r="BE72" s="9">
        <f t="shared" ref="BE72" si="472">(S72/S68-1)*100</f>
        <v>3.0820989423979706</v>
      </c>
      <c r="BG72" s="18">
        <f t="shared" ref="BG72:BG73" si="473">U72*4</f>
        <v>2.9854803809035602</v>
      </c>
      <c r="BH72" s="18">
        <f t="shared" ref="BH72:BH73" si="474">V72*4</f>
        <v>5.0892971786063335</v>
      </c>
      <c r="BI72" s="18">
        <f t="shared" ref="BI72:BI73" si="475">W72*4</f>
        <v>4.458455922338711</v>
      </c>
      <c r="BJ72" s="18">
        <f t="shared" ref="BJ72:BJ73" si="476">X72*4</f>
        <v>2.4488508950856414</v>
      </c>
      <c r="BK72" s="18">
        <f t="shared" ref="BK72:BK73" si="477">Y72*4</f>
        <v>3.2554030346360285</v>
      </c>
      <c r="BL72" s="18">
        <f t="shared" ref="BL72:BL73" si="478">Z72*4</f>
        <v>4.1553773776215053</v>
      </c>
      <c r="BM72" s="18">
        <f t="shared" ref="BM72:BM73" si="479">AA72*4</f>
        <v>2.1415769948351482</v>
      </c>
      <c r="BN72" s="18">
        <f t="shared" ref="BN72:BN73" si="480">AB72*4</f>
        <v>2.9883030348205608</v>
      </c>
      <c r="BO72" s="18">
        <f t="shared" ref="BO72:BO73" si="481">AC72*4</f>
        <v>4.1424528721403675</v>
      </c>
      <c r="BP72" s="18">
        <f t="shared" ref="BP72:BP73" si="482">AD72*4</f>
        <v>3.3709982203803612</v>
      </c>
      <c r="BQ72" s="18">
        <f t="shared" ref="BQ72:BQ73" si="483">AE72*4</f>
        <v>3.2529489686526247</v>
      </c>
      <c r="BR72" s="18">
        <f t="shared" ref="BR72:BR73" si="484">AF72*4</f>
        <v>3.2255275543657369</v>
      </c>
      <c r="BS72" s="18">
        <f t="shared" ref="BS72:BS73" si="485">AG72*4</f>
        <v>3.3603579601172662</v>
      </c>
      <c r="BT72" s="18">
        <f t="shared" ref="BT72:BT73" si="486">AH72*4</f>
        <v>4.2518400307766768</v>
      </c>
      <c r="BU72" s="18">
        <f t="shared" ref="BU72:BU73" si="487">AI72*4</f>
        <v>3.1426584166693416</v>
      </c>
      <c r="BV72" s="18">
        <f t="shared" ref="BV72:BV73" si="488">AJ72*4</f>
        <v>3.4538073337795794</v>
      </c>
      <c r="BW72" s="18">
        <f t="shared" ref="BW72:BW73" si="489">AK72*4</f>
        <v>3.8526140475717341</v>
      </c>
      <c r="BX72" s="18">
        <f t="shared" ref="BX72:BX73" si="490">AL72*4</f>
        <v>3.4592377445685329</v>
      </c>
    </row>
    <row r="73" spans="1:76" x14ac:dyDescent="0.25">
      <c r="A73" s="4">
        <f t="shared" si="166"/>
        <v>201703</v>
      </c>
      <c r="B73" s="19">
        <v>103.90490025284655</v>
      </c>
      <c r="C73" s="19">
        <v>103.53308063155873</v>
      </c>
      <c r="D73" s="19">
        <v>98.584803438175911</v>
      </c>
      <c r="E73" s="19">
        <v>108.37200157839955</v>
      </c>
      <c r="F73" s="19">
        <v>104.56561777179687</v>
      </c>
      <c r="G73" s="19">
        <v>101.01422024679437</v>
      </c>
      <c r="H73" s="19">
        <v>101.49638313589988</v>
      </c>
      <c r="I73" s="19">
        <v>100.50317809140397</v>
      </c>
      <c r="J73" s="19">
        <v>106.9474412790436</v>
      </c>
      <c r="K73" s="19">
        <v>105.14465061391755</v>
      </c>
      <c r="L73" s="19">
        <v>101.27102125509303</v>
      </c>
      <c r="M73" s="19">
        <v>105.16138768625672</v>
      </c>
      <c r="N73" s="19">
        <v>109.92362057899163</v>
      </c>
      <c r="O73" s="19">
        <v>109.52198929466807</v>
      </c>
      <c r="P73" s="19">
        <v>107.91154841597162</v>
      </c>
      <c r="Q73" s="19">
        <v>107.3389886604469</v>
      </c>
      <c r="R73" s="19">
        <v>97.797036868266673</v>
      </c>
      <c r="S73" s="19">
        <v>105.83122330367731</v>
      </c>
      <c r="U73" s="9">
        <f t="shared" ref="U73" si="491">(B73/B72-1)*100</f>
        <v>0.56495011294623865</v>
      </c>
      <c r="V73" s="9">
        <f t="shared" ref="V73" si="492">(C73/C72-1)*100</f>
        <v>1.0980708593287147</v>
      </c>
      <c r="W73" s="9">
        <f t="shared" ref="W73" si="493">(D73/D72-1)*100</f>
        <v>0.76690547598687875</v>
      </c>
      <c r="X73" s="9">
        <f t="shared" ref="X73" si="494">(E73/E72-1)*100</f>
        <v>0.41955459548073115</v>
      </c>
      <c r="Y73" s="9">
        <f t="shared" ref="Y73" si="495">(F73/F72-1)*100</f>
        <v>0.722385423169003</v>
      </c>
      <c r="Z73" s="9">
        <f t="shared" ref="Z73" si="496">(G73/G72-1)*100</f>
        <v>0.93952510840378256</v>
      </c>
      <c r="AA73" s="9">
        <f t="shared" ref="AA73" si="497">(H73/H72-1)*100</f>
        <v>0.43113351893122598</v>
      </c>
      <c r="AB73" s="9">
        <f t="shared" ref="AB73" si="498">(I73/I72-1)*100</f>
        <v>0.69920335671018741</v>
      </c>
      <c r="AC73" s="9">
        <f t="shared" ref="AC73" si="499">(J73/J72-1)*100</f>
        <v>0.69531673277778427</v>
      </c>
      <c r="AD73" s="9">
        <f t="shared" ref="AD73" si="500">(K73/K72-1)*100</f>
        <v>0.80960154604363677</v>
      </c>
      <c r="AE73" s="9">
        <f t="shared" ref="AE73" si="501">(L73/L72-1)*100</f>
        <v>0.57445080107356716</v>
      </c>
      <c r="AF73" s="9">
        <f t="shared" ref="AF73" si="502">(M73/M72-1)*100</f>
        <v>0.63549176486963344</v>
      </c>
      <c r="AG73" s="9">
        <f t="shared" ref="AG73" si="503">(N73/N72-1)*100</f>
        <v>0.81687398369509889</v>
      </c>
      <c r="AH73" s="9">
        <f t="shared" ref="AH73" si="504">(O73/O72-1)*100</f>
        <v>0.63592754313117617</v>
      </c>
      <c r="AI73" s="9">
        <f t="shared" ref="AI73" si="505">(P73/P72-1)*100</f>
        <v>0.70882741711260078</v>
      </c>
      <c r="AJ73" s="9">
        <f t="shared" ref="AJ73" si="506">(Q73/Q72-1)*100</f>
        <v>0.60068675426392382</v>
      </c>
      <c r="AK73" s="9">
        <f t="shared" ref="AK73" si="507">(R73/R72-1)*100</f>
        <v>0.61151033772472996</v>
      </c>
      <c r="AL73" s="9">
        <f t="shared" ref="AL73" si="508">(S73/S72-1)*100</f>
        <v>0.69573166488015037</v>
      </c>
      <c r="AN73" s="9">
        <f t="shared" ref="AN73" si="509">(B73/B69-1)*100</f>
        <v>2.6548067688802579</v>
      </c>
      <c r="AO73" s="9">
        <f t="shared" ref="AO73" si="510">(C73/C69-1)*100</f>
        <v>3.9111845279160118</v>
      </c>
      <c r="AP73" s="9">
        <f t="shared" ref="AP73" si="511">(D73/D69-1)*100</f>
        <v>3.6899890597417162</v>
      </c>
      <c r="AQ73" s="9">
        <f t="shared" ref="AQ73" si="512">(E73/E69-1)*100</f>
        <v>2.2447688404438892</v>
      </c>
      <c r="AR73" s="9">
        <f t="shared" ref="AR73" si="513">(F73/F69-1)*100</f>
        <v>2.7846622362395435</v>
      </c>
      <c r="AS73" s="9">
        <f t="shared" ref="AS73" si="514">(G73/G69-1)*100</f>
        <v>3.3399988273872472</v>
      </c>
      <c r="AT73" s="9">
        <f t="shared" ref="AT73" si="515">(H73/H69-1)*100</f>
        <v>1.6918062102043718</v>
      </c>
      <c r="AU73" s="9">
        <f t="shared" ref="AU73" si="516">(I73/I69-1)*100</f>
        <v>2.3843037099951836</v>
      </c>
      <c r="AV73" s="9">
        <f t="shared" ref="AV73" si="517">(J73/J69-1)*100</f>
        <v>3.4753642971186549</v>
      </c>
      <c r="AW73" s="9">
        <f t="shared" ref="AW73" si="518">(K73/K69-1)*100</f>
        <v>3.350184983899096</v>
      </c>
      <c r="AX73" s="9">
        <f t="shared" ref="AX73" si="519">(L73/L69-1)*100</f>
        <v>2.4527865832895346</v>
      </c>
      <c r="AY73" s="9">
        <f t="shared" ref="AY73" si="520">(M73/M69-1)*100</f>
        <v>2.9526044001855656</v>
      </c>
      <c r="AZ73" s="9">
        <f t="shared" ref="AZ73" si="521">(N73/N69-1)*100</f>
        <v>3.3807653648365799</v>
      </c>
      <c r="BA73" s="9">
        <f t="shared" ref="BA73" si="522">(O73/O69-1)*100</f>
        <v>3.3372182081110813</v>
      </c>
      <c r="BB73" s="9">
        <f t="shared" ref="BB73" si="523">(P73/P69-1)*100</f>
        <v>2.7785733815888225</v>
      </c>
      <c r="BC73" s="9">
        <f t="shared" ref="BC73" si="524">(Q73/Q69-1)*100</f>
        <v>3.0215028837248692</v>
      </c>
      <c r="BD73" s="9">
        <f t="shared" ref="BD73" si="525">(R73/R69-1)*100</f>
        <v>2.0504933470760767</v>
      </c>
      <c r="BE73" s="9">
        <f t="shared" ref="BE73" si="526">(S73/S69-1)*100</f>
        <v>3.0636469176925196</v>
      </c>
      <c r="BG73" s="18">
        <f t="shared" si="473"/>
        <v>2.2598004517849546</v>
      </c>
      <c r="BH73" s="18">
        <f t="shared" si="474"/>
        <v>4.3922834373148589</v>
      </c>
      <c r="BI73" s="18">
        <f t="shared" si="475"/>
        <v>3.067621903947515</v>
      </c>
      <c r="BJ73" s="18">
        <f t="shared" si="476"/>
        <v>1.6782183819229246</v>
      </c>
      <c r="BK73" s="18">
        <f t="shared" si="477"/>
        <v>2.889541692676012</v>
      </c>
      <c r="BL73" s="18">
        <f t="shared" si="478"/>
        <v>3.7581004336151302</v>
      </c>
      <c r="BM73" s="18">
        <f t="shared" si="479"/>
        <v>1.7245340757249039</v>
      </c>
      <c r="BN73" s="18">
        <f t="shared" si="480"/>
        <v>2.7968134268407496</v>
      </c>
      <c r="BO73" s="18">
        <f t="shared" si="481"/>
        <v>2.7812669311111371</v>
      </c>
      <c r="BP73" s="18">
        <f t="shared" si="482"/>
        <v>3.2384061841745471</v>
      </c>
      <c r="BQ73" s="18">
        <f t="shared" si="483"/>
        <v>2.2978032042942687</v>
      </c>
      <c r="BR73" s="18">
        <f t="shared" si="484"/>
        <v>2.5419670594785337</v>
      </c>
      <c r="BS73" s="18">
        <f t="shared" si="485"/>
        <v>3.2674959347803956</v>
      </c>
      <c r="BT73" s="18">
        <f t="shared" si="486"/>
        <v>2.5437101725247047</v>
      </c>
      <c r="BU73" s="18">
        <f t="shared" si="487"/>
        <v>2.8353096684504031</v>
      </c>
      <c r="BV73" s="18">
        <f t="shared" si="488"/>
        <v>2.4027470170556953</v>
      </c>
      <c r="BW73" s="18">
        <f t="shared" si="489"/>
        <v>2.4460413508989198</v>
      </c>
      <c r="BX73" s="18">
        <f t="shared" si="490"/>
        <v>2.7829266595206015</v>
      </c>
    </row>
    <row r="74" spans="1:76" x14ac:dyDescent="0.25">
      <c r="A74" s="4">
        <f t="shared" si="166"/>
        <v>201704</v>
      </c>
      <c r="B74" s="19">
        <v>104.63130465281262</v>
      </c>
      <c r="C74" s="19">
        <v>104.43620463751327</v>
      </c>
      <c r="D74" s="19">
        <v>99.24880496194767</v>
      </c>
      <c r="E74" s="19">
        <v>109.37132311800647</v>
      </c>
      <c r="F74" s="19">
        <v>105.51392607641952</v>
      </c>
      <c r="G74" s="19">
        <v>101.57555137570715</v>
      </c>
      <c r="H74" s="19">
        <v>102.05326524589435</v>
      </c>
      <c r="I74" s="19">
        <v>101.22760989930218</v>
      </c>
      <c r="J74" s="19">
        <v>107.37812308333272</v>
      </c>
      <c r="K74" s="19">
        <v>105.77592446175946</v>
      </c>
      <c r="L74" s="19">
        <v>101.91894488264749</v>
      </c>
      <c r="M74" s="19">
        <v>105.86579993065016</v>
      </c>
      <c r="N74" s="19">
        <v>110.86278082822544</v>
      </c>
      <c r="O74" s="19">
        <v>110.46182853937361</v>
      </c>
      <c r="P74" s="19">
        <v>108.54185471759557</v>
      </c>
      <c r="Q74" s="19">
        <v>108.22756320503916</v>
      </c>
      <c r="R74" s="19">
        <v>98.018065374846216</v>
      </c>
      <c r="S74" s="19">
        <v>106.54740429160496</v>
      </c>
      <c r="U74" s="9">
        <f t="shared" ref="U74" si="527">(B74/B73-1)*100</f>
        <v>0.69910504528507555</v>
      </c>
      <c r="V74" s="9">
        <f t="shared" ref="V74" si="528">(C74/C73-1)*100</f>
        <v>0.87230477490423119</v>
      </c>
      <c r="W74" s="9">
        <f t="shared" ref="W74" si="529">(D74/D73-1)*100</f>
        <v>0.67353334450594993</v>
      </c>
      <c r="X74" s="9">
        <f t="shared" ref="X74" si="530">(E74/E73-1)*100</f>
        <v>0.92212151206230164</v>
      </c>
      <c r="Y74" s="9">
        <f t="shared" ref="Y74" si="531">(F74/F73-1)*100</f>
        <v>0.90690259841645915</v>
      </c>
      <c r="Z74" s="9">
        <f t="shared" ref="Z74" si="532">(G74/G73-1)*100</f>
        <v>0.55569515612887699</v>
      </c>
      <c r="AA74" s="9">
        <f t="shared" ref="AA74" si="533">(H74/H73-1)*100</f>
        <v>0.54867187656217897</v>
      </c>
      <c r="AB74" s="9">
        <f t="shared" ref="AB74" si="534">(I74/I73-1)*100</f>
        <v>0.7208048756820018</v>
      </c>
      <c r="AC74" s="9">
        <f t="shared" ref="AC74" si="535">(J74/J73-1)*100</f>
        <v>0.4027041686442967</v>
      </c>
      <c r="AD74" s="9">
        <f t="shared" ref="AD74" si="536">(K74/K73-1)*100</f>
        <v>0.60038608160855045</v>
      </c>
      <c r="AE74" s="9">
        <f t="shared" ref="AE74" si="537">(L74/L73-1)*100</f>
        <v>0.6397917385689178</v>
      </c>
      <c r="AF74" s="9">
        <f t="shared" ref="AF74" si="538">(M74/M73-1)*100</f>
        <v>0.66983924412924445</v>
      </c>
      <c r="AG74" s="9">
        <f t="shared" ref="AG74" si="539">(N74/N73-1)*100</f>
        <v>0.85437528739231716</v>
      </c>
      <c r="AH74" s="9">
        <f t="shared" ref="AH74" si="540">(O74/O73-1)*100</f>
        <v>0.8581283546420071</v>
      </c>
      <c r="AI74" s="9">
        <f t="shared" ref="AI74" si="541">(P74/P73-1)*100</f>
        <v>0.58409531776364432</v>
      </c>
      <c r="AJ74" s="9">
        <f t="shared" ref="AJ74" si="542">(Q74/Q73-1)*100</f>
        <v>0.82782086516870468</v>
      </c>
      <c r="AK74" s="9">
        <f t="shared" ref="AK74" si="543">(R74/R73-1)*100</f>
        <v>0.22600736551687817</v>
      </c>
      <c r="AL74" s="9">
        <f t="shared" ref="AL74" si="544">(S74/S73-1)*100</f>
        <v>0.67671993724631729</v>
      </c>
      <c r="AN74" s="9">
        <f t="shared" ref="AN74" si="545">(B74/B70-1)*100</f>
        <v>2.7781593294095464</v>
      </c>
      <c r="AO74" s="9">
        <f t="shared" ref="AO74" si="546">(C74/C70-1)*100</f>
        <v>3.9862166532274923</v>
      </c>
      <c r="AP74" s="9">
        <f t="shared" ref="AP74" si="547">(D74/D70-1)*100</f>
        <v>3.4333577874368082</v>
      </c>
      <c r="AQ74" s="9">
        <f t="shared" ref="AQ74" si="548">(E74/E70-1)*100</f>
        <v>2.7212821385852237</v>
      </c>
      <c r="AR74" s="9">
        <f t="shared" ref="AR74" si="549">(F74/F70-1)*100</f>
        <v>3.1064028797237686</v>
      </c>
      <c r="AS74" s="9">
        <f t="shared" ref="AS74" si="550">(G74/G70-1)*100</f>
        <v>3.1909009145190792</v>
      </c>
      <c r="AT74" s="9">
        <f t="shared" ref="AT74" si="551">(H74/H70-1)*100</f>
        <v>1.7684863508485416</v>
      </c>
      <c r="AU74" s="9">
        <f t="shared" ref="AU74" si="552">(I74/I70-1)*100</f>
        <v>2.8406334692070434</v>
      </c>
      <c r="AV74" s="9">
        <f t="shared" ref="AV74" si="553">(J74/J70-1)*100</f>
        <v>2.9894769763723517</v>
      </c>
      <c r="AW74" s="9">
        <f t="shared" ref="AW74" si="554">(K74/K70-1)*100</f>
        <v>3.1474158265205165</v>
      </c>
      <c r="AX74" s="9">
        <f t="shared" ref="AX74" si="555">(L74/L70-1)*100</f>
        <v>2.6368788118218633</v>
      </c>
      <c r="AY74" s="9">
        <f t="shared" ref="AY74" si="556">(M74/M70-1)*100</f>
        <v>2.8818434016357086</v>
      </c>
      <c r="AZ74" s="9">
        <f t="shared" ref="AZ74" si="557">(N74/N70-1)*100</f>
        <v>3.5329986883617437</v>
      </c>
      <c r="BA74" s="9">
        <f t="shared" ref="BA74" si="558">(O74/O70-1)*100</f>
        <v>3.7377994056036368</v>
      </c>
      <c r="BB74" s="9">
        <f t="shared" ref="BB74" si="559">(P74/P70-1)*100</f>
        <v>2.9190447101201444</v>
      </c>
      <c r="BC74" s="9">
        <f t="shared" ref="BC74" si="560">(Q74/Q70-1)*100</f>
        <v>3.1244849783473416</v>
      </c>
      <c r="BD74" s="9">
        <f t="shared" ref="BD74" si="561">(R74/R70-1)*100</f>
        <v>2.1445650004281225</v>
      </c>
      <c r="BE74" s="9">
        <f t="shared" ref="BE74" si="562">(S74/S70-1)*100</f>
        <v>3.0579789718747863</v>
      </c>
      <c r="BG74" s="18">
        <f t="shared" ref="BG74" si="563">U74*4</f>
        <v>2.7964201811403022</v>
      </c>
      <c r="BH74" s="18">
        <f t="shared" ref="BH74" si="564">V74*4</f>
        <v>3.4892190996169248</v>
      </c>
      <c r="BI74" s="18">
        <f t="shared" ref="BI74" si="565">W74*4</f>
        <v>2.6941333780237997</v>
      </c>
      <c r="BJ74" s="18">
        <f t="shared" ref="BJ74" si="566">X74*4</f>
        <v>3.6884860482492066</v>
      </c>
      <c r="BK74" s="18">
        <f t="shared" ref="BK74" si="567">Y74*4</f>
        <v>3.6276103936658366</v>
      </c>
      <c r="BL74" s="18">
        <f t="shared" ref="BL74" si="568">Z74*4</f>
        <v>2.222780624515508</v>
      </c>
      <c r="BM74" s="18">
        <f t="shared" ref="BM74" si="569">AA74*4</f>
        <v>2.1946875062487159</v>
      </c>
      <c r="BN74" s="18">
        <f t="shared" ref="BN74" si="570">AB74*4</f>
        <v>2.8832195027280072</v>
      </c>
      <c r="BO74" s="18">
        <f t="shared" ref="BO74" si="571">AC74*4</f>
        <v>1.6108166745771868</v>
      </c>
      <c r="BP74" s="18">
        <f t="shared" ref="BP74" si="572">AD74*4</f>
        <v>2.4015443264342018</v>
      </c>
      <c r="BQ74" s="18">
        <f t="shared" ref="BQ74" si="573">AE74*4</f>
        <v>2.5591669542756712</v>
      </c>
      <c r="BR74" s="18">
        <f t="shared" ref="BR74" si="574">AF74*4</f>
        <v>2.6793569765169778</v>
      </c>
      <c r="BS74" s="18">
        <f t="shared" ref="BS74" si="575">AG74*4</f>
        <v>3.4175011495692686</v>
      </c>
      <c r="BT74" s="18">
        <f t="shared" ref="BT74" si="576">AH74*4</f>
        <v>3.4325134185680284</v>
      </c>
      <c r="BU74" s="18">
        <f t="shared" ref="BU74" si="577">AI74*4</f>
        <v>2.3363812710545773</v>
      </c>
      <c r="BV74" s="18">
        <f t="shared" ref="BV74" si="578">AJ74*4</f>
        <v>3.3112834606748187</v>
      </c>
      <c r="BW74" s="18">
        <f t="shared" ref="BW74" si="579">AK74*4</f>
        <v>0.90402946206751267</v>
      </c>
      <c r="BX74" s="18">
        <f t="shared" ref="BX74" si="580">AL74*4</f>
        <v>2.7068797489852692</v>
      </c>
    </row>
    <row r="75" spans="1:76" x14ac:dyDescent="0.25">
      <c r="A75" s="4">
        <f t="shared" si="166"/>
        <v>201801</v>
      </c>
      <c r="B75" s="19">
        <v>105.20574243613305</v>
      </c>
      <c r="C75" s="19">
        <v>105.19482219811866</v>
      </c>
      <c r="D75" s="19">
        <v>99.646103407734643</v>
      </c>
      <c r="E75" s="19">
        <v>110.09110326532642</v>
      </c>
      <c r="F75" s="19">
        <v>106.27166005947184</v>
      </c>
      <c r="G75" s="19">
        <v>102.38154022597453</v>
      </c>
      <c r="H75" s="19">
        <v>102.50318735685526</v>
      </c>
      <c r="I75" s="19">
        <v>101.65909409764865</v>
      </c>
      <c r="J75" s="19">
        <v>108.23838460220969</v>
      </c>
      <c r="K75" s="19">
        <v>106.56652977283738</v>
      </c>
      <c r="L75" s="19">
        <v>102.55930974626801</v>
      </c>
      <c r="M75" s="19">
        <v>106.73104312026344</v>
      </c>
      <c r="N75" s="19">
        <v>111.68139507367218</v>
      </c>
      <c r="O75" s="19">
        <v>111.04903577025573</v>
      </c>
      <c r="P75" s="19">
        <v>109.4959209699978</v>
      </c>
      <c r="Q75" s="19">
        <v>109.08945431049796</v>
      </c>
      <c r="R75" s="19">
        <v>98.9509590540912</v>
      </c>
      <c r="S75" s="19">
        <v>107.28871269439924</v>
      </c>
      <c r="U75" s="9">
        <f t="shared" ref="U75" si="581">(B75/B74-1)*100</f>
        <v>0.54901139312610869</v>
      </c>
      <c r="V75" s="9">
        <f t="shared" ref="V75" si="582">(C75/C74-1)*100</f>
        <v>0.72639326873134014</v>
      </c>
      <c r="W75" s="9">
        <f t="shared" ref="W75" si="583">(D75/D74-1)*100</f>
        <v>0.40030552099776795</v>
      </c>
      <c r="X75" s="9">
        <f t="shared" ref="X75" si="584">(E75/E74-1)*100</f>
        <v>0.65810682983449276</v>
      </c>
      <c r="Y75" s="9">
        <f t="shared" ref="Y75" si="585">(F75/F74-1)*100</f>
        <v>0.71813646902261219</v>
      </c>
      <c r="Z75" s="9">
        <f t="shared" ref="Z75" si="586">(G75/G74-1)*100</f>
        <v>0.79348705407091824</v>
      </c>
      <c r="AA75" s="9">
        <f t="shared" ref="AA75" si="587">(H75/H74-1)*100</f>
        <v>0.44086988287619366</v>
      </c>
      <c r="AB75" s="9">
        <f t="shared" ref="AB75" si="588">(I75/I74-1)*100</f>
        <v>0.42625149282462527</v>
      </c>
      <c r="AC75" s="9">
        <f t="shared" ref="AC75" si="589">(J75/J74-1)*100</f>
        <v>0.8011515699611893</v>
      </c>
      <c r="AD75" s="9">
        <f t="shared" ref="AD75" si="590">(K75/K74-1)*100</f>
        <v>0.74743408304007719</v>
      </c>
      <c r="AE75" s="9">
        <f t="shared" ref="AE75" si="591">(L75/L74-1)*100</f>
        <v>0.62830797979498421</v>
      </c>
      <c r="AF75" s="9">
        <f t="shared" ref="AF75" si="592">(M75/M74-1)*100</f>
        <v>0.81730189558864019</v>
      </c>
      <c r="AG75" s="9">
        <f t="shared" ref="AG75" si="593">(N75/N74-1)*100</f>
        <v>0.7384031316291173</v>
      </c>
      <c r="AH75" s="9">
        <f t="shared" ref="AH75" si="594">(O75/O74-1)*100</f>
        <v>0.53159289380475538</v>
      </c>
      <c r="AI75" s="9">
        <f t="shared" ref="AI75" si="595">(P75/P74-1)*100</f>
        <v>0.87898465977436224</v>
      </c>
      <c r="AJ75" s="9">
        <f t="shared" ref="AJ75" si="596">(Q75/Q74-1)*100</f>
        <v>0.79636931659075039</v>
      </c>
      <c r="AK75" s="9">
        <f t="shared" ref="AK75" si="597">(R75/R74-1)*100</f>
        <v>0.95175687836457357</v>
      </c>
      <c r="AL75" s="9">
        <f t="shared" ref="AL75" si="598">(S75/S74-1)*100</f>
        <v>0.6957545401720111</v>
      </c>
      <c r="AN75" s="9">
        <f t="shared" ref="AN75" si="599">(B75/B71-1)*100</f>
        <v>2.5839613555091123</v>
      </c>
      <c r="AO75" s="9">
        <f t="shared" ref="AO75" si="600">(C75/C71-1)*100</f>
        <v>4.0276704806130548</v>
      </c>
      <c r="AP75" s="9">
        <f t="shared" ref="AP75" si="601">(D75/D71-1)*100</f>
        <v>2.9869497880407492</v>
      </c>
      <c r="AQ75" s="9">
        <f t="shared" ref="AQ75" si="602">(E75/E71-1)*100</f>
        <v>2.637040410369873</v>
      </c>
      <c r="AR75" s="9">
        <f t="shared" ref="AR75" si="603">(F75/F71-1)*100</f>
        <v>3.1988275981045478</v>
      </c>
      <c r="AS75" s="9">
        <f t="shared" ref="AS75" si="604">(G75/G71-1)*100</f>
        <v>3.3686323911990224</v>
      </c>
      <c r="AT75" s="9">
        <f t="shared" ref="AT75" si="605">(H75/H71-1)*100</f>
        <v>1.9704071927730826</v>
      </c>
      <c r="AU75" s="9">
        <f t="shared" ref="AU75" si="606">(I75/I71-1)*100</f>
        <v>2.6183256549115574</v>
      </c>
      <c r="AV75" s="9">
        <f t="shared" ref="AV75" si="607">(J75/J71-1)*100</f>
        <v>2.9661934156754111</v>
      </c>
      <c r="AW75" s="9">
        <f t="shared" ref="AW75" si="608">(K75/K71-1)*100</f>
        <v>3.0339188066247802</v>
      </c>
      <c r="AX75" s="9">
        <f t="shared" ref="AX75" si="609">(L75/L71-1)*100</f>
        <v>2.6821917522674266</v>
      </c>
      <c r="AY75" s="9">
        <f t="shared" ref="AY75" si="610">(M75/M71-1)*100</f>
        <v>2.9612120146920384</v>
      </c>
      <c r="AZ75" s="9">
        <f t="shared" ref="AZ75" si="611">(N75/N71-1)*100</f>
        <v>3.2895191260600587</v>
      </c>
      <c r="BA75" s="9">
        <f t="shared" ref="BA75" si="612">(O75/O71-1)*100</f>
        <v>3.1237117530862335</v>
      </c>
      <c r="BB75" s="9">
        <f t="shared" ref="BB75" si="613">(P75/P71-1)*100</f>
        <v>2.9902992204799972</v>
      </c>
      <c r="BC75" s="9">
        <f t="shared" ref="BC75" si="614">(Q75/Q71-1)*100</f>
        <v>3.1240694231599031</v>
      </c>
      <c r="BD75" s="9">
        <f t="shared" ref="BD75" si="615">(R75/R71-1)*100</f>
        <v>2.7791181113343111</v>
      </c>
      <c r="BE75" s="9">
        <f t="shared" ref="BE75" si="616">(S75/S71-1)*100</f>
        <v>2.9653150063332578</v>
      </c>
      <c r="BG75" s="18">
        <f t="shared" ref="BG75" si="617">U75*4</f>
        <v>2.1960455725044348</v>
      </c>
      <c r="BH75" s="18">
        <f t="shared" ref="BH75" si="618">V75*4</f>
        <v>2.9055730749253605</v>
      </c>
      <c r="BI75" s="18">
        <f t="shared" ref="BI75" si="619">W75*4</f>
        <v>1.6012220839910718</v>
      </c>
      <c r="BJ75" s="18">
        <f t="shared" ref="BJ75" si="620">X75*4</f>
        <v>2.632427319337971</v>
      </c>
      <c r="BK75" s="18">
        <f t="shared" ref="BK75" si="621">Y75*4</f>
        <v>2.8725458760904488</v>
      </c>
      <c r="BL75" s="18">
        <f t="shared" ref="BL75" si="622">Z75*4</f>
        <v>3.173948216283673</v>
      </c>
      <c r="BM75" s="18">
        <f t="shared" ref="BM75" si="623">AA75*4</f>
        <v>1.7634795315047747</v>
      </c>
      <c r="BN75" s="18">
        <f t="shared" ref="BN75" si="624">AB75*4</f>
        <v>1.7050059712985011</v>
      </c>
      <c r="BO75" s="18">
        <f t="shared" ref="BO75" si="625">AC75*4</f>
        <v>3.2046062798447572</v>
      </c>
      <c r="BP75" s="18">
        <f t="shared" ref="BP75" si="626">AD75*4</f>
        <v>2.9897363321603088</v>
      </c>
      <c r="BQ75" s="18">
        <f t="shared" ref="BQ75" si="627">AE75*4</f>
        <v>2.5132319191799368</v>
      </c>
      <c r="BR75" s="18">
        <f t="shared" ref="BR75" si="628">AF75*4</f>
        <v>3.2692075823545608</v>
      </c>
      <c r="BS75" s="18">
        <f t="shared" ref="BS75" si="629">AG75*4</f>
        <v>2.9536125265164692</v>
      </c>
      <c r="BT75" s="18">
        <f t="shared" ref="BT75" si="630">AH75*4</f>
        <v>2.1263715752190215</v>
      </c>
      <c r="BU75" s="18">
        <f t="shared" ref="BU75" si="631">AI75*4</f>
        <v>3.515938639097449</v>
      </c>
      <c r="BV75" s="18">
        <f t="shared" ref="BV75" si="632">AJ75*4</f>
        <v>3.1854772663630015</v>
      </c>
      <c r="BW75" s="18">
        <f t="shared" ref="BW75" si="633">AK75*4</f>
        <v>3.8070275134582943</v>
      </c>
      <c r="BX75" s="18">
        <f t="shared" ref="BX75" si="634">AL75*4</f>
        <v>2.7830181606880444</v>
      </c>
    </row>
    <row r="76" spans="1:76" x14ac:dyDescent="0.25">
      <c r="A76" s="4">
        <f t="shared" si="166"/>
        <v>201802</v>
      </c>
      <c r="B76" s="19">
        <v>105.81799964404324</v>
      </c>
      <c r="C76" s="19">
        <v>105.60786574190537</v>
      </c>
      <c r="D76" s="19">
        <v>100.39414157560466</v>
      </c>
      <c r="E76" s="19">
        <v>110.74829149699288</v>
      </c>
      <c r="F76" s="19">
        <v>107.09460014584749</v>
      </c>
      <c r="G76" s="19">
        <v>103.20135734333071</v>
      </c>
      <c r="H76" s="19">
        <v>103.14560781723188</v>
      </c>
      <c r="I76" s="19">
        <v>102.17360432551946</v>
      </c>
      <c r="J76" s="19">
        <v>108.83468702860648</v>
      </c>
      <c r="K76" s="19">
        <v>107.21297727173433</v>
      </c>
      <c r="L76" s="19">
        <v>103.04024770705928</v>
      </c>
      <c r="M76" s="19">
        <v>107.5052372841815</v>
      </c>
      <c r="N76" s="19">
        <v>112.21214637514018</v>
      </c>
      <c r="O76" s="19">
        <v>111.75101120807193</v>
      </c>
      <c r="P76" s="19">
        <v>110.03092307923409</v>
      </c>
      <c r="Q76" s="19">
        <v>109.56894927526783</v>
      </c>
      <c r="R76" s="19">
        <v>99.507457585870583</v>
      </c>
      <c r="S76" s="19">
        <v>107.89146152757414</v>
      </c>
      <c r="U76" s="9">
        <f t="shared" ref="U76" si="635">(B76/B75-1)*100</f>
        <v>0.58196177673655036</v>
      </c>
      <c r="V76" s="9">
        <f t="shared" ref="V76" si="636">(C76/C75-1)*100</f>
        <v>0.3926462682819265</v>
      </c>
      <c r="W76" s="9">
        <f t="shared" ref="W76" si="637">(D76/D75-1)*100</f>
        <v>0.75069485136731728</v>
      </c>
      <c r="X76" s="9">
        <f t="shared" ref="X76" si="638">(E76/E75-1)*100</f>
        <v>0.59694944657116</v>
      </c>
      <c r="Y76" s="9">
        <f t="shared" ref="Y76" si="639">(F76/F75-1)*100</f>
        <v>0.77437398259809775</v>
      </c>
      <c r="Z76" s="9">
        <f t="shared" ref="Z76" si="640">(G76/G75-1)*100</f>
        <v>0.8007470053162935</v>
      </c>
      <c r="AA76" s="9">
        <f t="shared" ref="AA76" si="641">(H76/H75-1)*100</f>
        <v>0.62673217969317907</v>
      </c>
      <c r="AB76" s="9">
        <f t="shared" ref="AB76" si="642">(I76/I75-1)*100</f>
        <v>0.50611333146113324</v>
      </c>
      <c r="AC76" s="9">
        <f t="shared" ref="AC76" si="643">(J76/J75-1)*100</f>
        <v>0.55091585909035068</v>
      </c>
      <c r="AD76" s="9">
        <f t="shared" ref="AD76" si="644">(K76/K75-1)*100</f>
        <v>0.60661400936574683</v>
      </c>
      <c r="AE76" s="9">
        <f t="shared" ref="AE76" si="645">(L76/L75-1)*100</f>
        <v>0.46893642515839495</v>
      </c>
      <c r="AF76" s="9">
        <f t="shared" ref="AF76" si="646">(M76/M75-1)*100</f>
        <v>0.72536924711370521</v>
      </c>
      <c r="AG76" s="9">
        <f t="shared" ref="AG76" si="647">(N76/N75-1)*100</f>
        <v>0.47523699101168493</v>
      </c>
      <c r="AH76" s="9">
        <f t="shared" ref="AH76" si="648">(O76/O75-1)*100</f>
        <v>0.63213105178911988</v>
      </c>
      <c r="AI76" s="9">
        <f t="shared" ref="AI76" si="649">(P76/P75-1)*100</f>
        <v>0.48860460234210201</v>
      </c>
      <c r="AJ76" s="9">
        <f t="shared" ref="AJ76" si="650">(Q76/Q75-1)*100</f>
        <v>0.43954291255789979</v>
      </c>
      <c r="AK76" s="9">
        <f t="shared" ref="AK76" si="651">(R76/R75-1)*100</f>
        <v>0.56239832043989413</v>
      </c>
      <c r="AL76" s="9">
        <f t="shared" ref="AL76" si="652">(S76/S75-1)*100</f>
        <v>0.56180078783474308</v>
      </c>
      <c r="AN76" s="9">
        <f t="shared" ref="AN76" si="653">(B76/B72-1)*100</f>
        <v>2.4165542660577133</v>
      </c>
      <c r="AO76" s="9">
        <f t="shared" ref="AO76" si="654">(C76/C72-1)*100</f>
        <v>3.124058793080664</v>
      </c>
      <c r="AP76" s="9">
        <f t="shared" ref="AP76" si="655">(D76/D72-1)*100</f>
        <v>2.616291980903096</v>
      </c>
      <c r="AQ76" s="9">
        <f t="shared" ref="AQ76" si="656">(E76/E72-1)*100</f>
        <v>2.6214699586683654</v>
      </c>
      <c r="AR76" s="9">
        <f t="shared" ref="AR76" si="657">(F76/F72-1)*100</f>
        <v>3.1584169107220061</v>
      </c>
      <c r="AS76" s="9">
        <f t="shared" ref="AS76" si="658">(G76/G72-1)*100</f>
        <v>3.125044922663367</v>
      </c>
      <c r="AT76" s="9">
        <f t="shared" ref="AT76" si="659">(H76/H72-1)*100</f>
        <v>2.0630488547889847</v>
      </c>
      <c r="AU76" s="9">
        <f t="shared" ref="AU76" si="660">(I76/I72-1)*100</f>
        <v>2.3728876544206301</v>
      </c>
      <c r="AV76" s="9">
        <f t="shared" ref="AV76" si="661">(J76/J72-1)*100</f>
        <v>2.4722344994121848</v>
      </c>
      <c r="AW76" s="9">
        <f t="shared" ref="AW76" si="662">(K76/K72-1)*100</f>
        <v>2.7926523719690621</v>
      </c>
      <c r="AX76" s="9">
        <f t="shared" ref="AX76" si="663">(L76/L72-1)*100</f>
        <v>2.3315080178762493</v>
      </c>
      <c r="AY76" s="9">
        <f t="shared" ref="AY76" si="664">(M76/M72-1)*100</f>
        <v>2.8784676526904862</v>
      </c>
      <c r="AZ76" s="9">
        <f t="shared" ref="AZ76" si="665">(N76/N72-1)*100</f>
        <v>2.9158042735043299</v>
      </c>
      <c r="BA76" s="9">
        <f t="shared" ref="BA76" si="666">(O76/O72-1)*100</f>
        <v>2.6840978622972411</v>
      </c>
      <c r="BB76" s="9">
        <f t="shared" ref="BB76" si="667">(P76/P72-1)*100</f>
        <v>2.68674118378327</v>
      </c>
      <c r="BC76" s="9">
        <f t="shared" ref="BC76" si="668">(Q76/Q72-1)*100</f>
        <v>2.6906595785431087</v>
      </c>
      <c r="BD76" s="9">
        <f t="shared" ref="BD76" si="669">(R76/R72-1)*100</f>
        <v>2.3711547729939664</v>
      </c>
      <c r="BE76" s="9">
        <f t="shared" ref="BE76" si="670">(S76/S72-1)*100</f>
        <v>2.6559962152005845</v>
      </c>
      <c r="BG76" s="18">
        <f t="shared" ref="BG76" si="671">U76*4</f>
        <v>2.3278471069462014</v>
      </c>
      <c r="BH76" s="18">
        <f t="shared" ref="BH76" si="672">V76*4</f>
        <v>1.570585073127706</v>
      </c>
      <c r="BI76" s="18">
        <f t="shared" ref="BI76" si="673">W76*4</f>
        <v>3.0027794054692691</v>
      </c>
      <c r="BJ76" s="18">
        <f t="shared" ref="BJ76" si="674">X76*4</f>
        <v>2.38779778628464</v>
      </c>
      <c r="BK76" s="18">
        <f t="shared" ref="BK76" si="675">Y76*4</f>
        <v>3.097495930392391</v>
      </c>
      <c r="BL76" s="18">
        <f t="shared" ref="BL76" si="676">Z76*4</f>
        <v>3.202988021265174</v>
      </c>
      <c r="BM76" s="18">
        <f t="shared" ref="BM76" si="677">AA76*4</f>
        <v>2.5069287187727163</v>
      </c>
      <c r="BN76" s="18">
        <f t="shared" ref="BN76" si="678">AB76*4</f>
        <v>2.024453325844533</v>
      </c>
      <c r="BO76" s="18">
        <f t="shared" ref="BO76" si="679">AC76*4</f>
        <v>2.2036634363614027</v>
      </c>
      <c r="BP76" s="18">
        <f t="shared" ref="BP76" si="680">AD76*4</f>
        <v>2.4264560374629873</v>
      </c>
      <c r="BQ76" s="18">
        <f t="shared" ref="BQ76" si="681">AE76*4</f>
        <v>1.8757457006335798</v>
      </c>
      <c r="BR76" s="18">
        <f t="shared" ref="BR76" si="682">AF76*4</f>
        <v>2.9014769884548208</v>
      </c>
      <c r="BS76" s="18">
        <f t="shared" ref="BS76" si="683">AG76*4</f>
        <v>1.9009479640467397</v>
      </c>
      <c r="BT76" s="18">
        <f t="shared" ref="BT76" si="684">AH76*4</f>
        <v>2.5285242071564795</v>
      </c>
      <c r="BU76" s="18">
        <f t="shared" ref="BU76" si="685">AI76*4</f>
        <v>1.954418409368408</v>
      </c>
      <c r="BV76" s="18">
        <f t="shared" ref="BV76" si="686">AJ76*4</f>
        <v>1.7581716502315992</v>
      </c>
      <c r="BW76" s="18">
        <f t="shared" ref="BW76" si="687">AK76*4</f>
        <v>2.2495932817595765</v>
      </c>
      <c r="BX76" s="18">
        <f t="shared" ref="BX76" si="688">AL76*4</f>
        <v>2.2472031513389723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J79"/>
  <sheetViews>
    <sheetView showGridLines="0" topLeftCell="A52" workbookViewId="0">
      <selection activeCell="B78" sqref="B78"/>
    </sheetView>
  </sheetViews>
  <sheetFormatPr baseColWidth="10" defaultRowHeight="15" x14ac:dyDescent="0.25"/>
  <sheetData>
    <row r="3" spans="1:10" x14ac:dyDescent="0.25">
      <c r="C3" s="3" t="s">
        <v>22</v>
      </c>
      <c r="F3" s="3" t="s">
        <v>24</v>
      </c>
      <c r="I3" s="3" t="s">
        <v>23</v>
      </c>
    </row>
    <row r="4" spans="1:10" x14ac:dyDescent="0.25">
      <c r="C4" t="s">
        <v>26</v>
      </c>
      <c r="D4" t="s">
        <v>27</v>
      </c>
      <c r="F4" t="s">
        <v>26</v>
      </c>
      <c r="G4" t="s">
        <v>27</v>
      </c>
      <c r="I4" t="s">
        <v>26</v>
      </c>
      <c r="J4" t="s">
        <v>27</v>
      </c>
    </row>
    <row r="6" spans="1:10" x14ac:dyDescent="0.25">
      <c r="A6">
        <v>2</v>
      </c>
      <c r="B6" s="4">
        <v>200001</v>
      </c>
      <c r="C6">
        <f>HLOOKUP(Gráficos!$B$5,'PIB trim CCAA'!$B$2:$S3,A6,FALSE)</f>
        <v>76.743737438024795</v>
      </c>
      <c r="D6">
        <f>HLOOKUP(Gráficos!$D$5,'PIB trim CCAA'!$B$2:$S3,A6,FALSE)</f>
        <v>77.495946162115445</v>
      </c>
    </row>
    <row r="7" spans="1:10" x14ac:dyDescent="0.25">
      <c r="A7">
        <f>A6+1</f>
        <v>3</v>
      </c>
      <c r="B7" s="4">
        <v>200002</v>
      </c>
      <c r="C7">
        <f>HLOOKUP(Gráficos!$B$5,'PIB trim CCAA'!$B$2:$S4,A7,FALSE)</f>
        <v>77.771609750160835</v>
      </c>
      <c r="D7">
        <f>HLOOKUP(Gráficos!$D$5,'PIB trim CCAA'!$B$2:$S4,A7,FALSE)</f>
        <v>78.280972020648107</v>
      </c>
      <c r="F7" s="10">
        <f>HLOOKUP(Gráficos!$B$24,'PIB trim CCAA'!$U$2:$AL4,A7,FALSE)</f>
        <v>1.2270720423980475</v>
      </c>
      <c r="G7" s="10">
        <f>HLOOKUP(Gráficos!$D$24,'PIB trim CCAA'!$U$2:$AL4,A7,FALSE)</f>
        <v>1.4536183749297216</v>
      </c>
      <c r="I7" s="10"/>
    </row>
    <row r="8" spans="1:10" x14ac:dyDescent="0.25">
      <c r="A8">
        <f t="shared" ref="A8:A79" si="0">A7+1</f>
        <v>4</v>
      </c>
      <c r="B8" s="4">
        <v>200003</v>
      </c>
      <c r="C8">
        <f>HLOOKUP(Gráficos!$B$5,'PIB trim CCAA'!$B$2:$S5,A8,FALSE)</f>
        <v>78.535167794120596</v>
      </c>
      <c r="D8">
        <f>HLOOKUP(Gráficos!$D$5,'PIB trim CCAA'!$B$2:$S5,A8,FALSE)</f>
        <v>79.143664790372242</v>
      </c>
      <c r="F8" s="10">
        <f>HLOOKUP(Gráficos!$B$24,'PIB trim CCAA'!$U$2:$AL5,A8,FALSE)</f>
        <v>1.0852983268812011</v>
      </c>
      <c r="G8" s="10">
        <f>HLOOKUP(Gráficos!$D$24,'PIB trim CCAA'!$U$2:$AL5,A8,FALSE)</f>
        <v>1.350654437578469</v>
      </c>
      <c r="I8" s="10"/>
    </row>
    <row r="9" spans="1:10" x14ac:dyDescent="0.25">
      <c r="A9">
        <f t="shared" si="0"/>
        <v>5</v>
      </c>
      <c r="B9" s="5">
        <v>200004</v>
      </c>
      <c r="C9">
        <f>HLOOKUP(Gráficos!$B$5,'PIB trim CCAA'!$B$2:$S6,A9,FALSE)</f>
        <v>79.145434596701449</v>
      </c>
      <c r="D9">
        <f>HLOOKUP(Gráficos!$D$5,'PIB trim CCAA'!$B$2:$S6,A9,FALSE)</f>
        <v>79.74029268253436</v>
      </c>
      <c r="F9" s="10">
        <f>HLOOKUP(Gráficos!$B$24,'PIB trim CCAA'!$U$2:$AL6,A9,FALSE)</f>
        <v>1.1036570295400061</v>
      </c>
      <c r="G9" s="10">
        <f>HLOOKUP(Gráficos!$D$24,'PIB trim CCAA'!$U$2:$AL6,A9,FALSE)</f>
        <v>1.0703556853738583</v>
      </c>
      <c r="I9" s="10"/>
    </row>
    <row r="10" spans="1:10" x14ac:dyDescent="0.25">
      <c r="A10">
        <f t="shared" si="0"/>
        <v>6</v>
      </c>
      <c r="B10" s="4">
        <v>200101</v>
      </c>
      <c r="C10">
        <f>HLOOKUP(Gráficos!$B$5,'PIB trim CCAA'!$B$2:$S7,A10,FALSE)</f>
        <v>79.675818829778393</v>
      </c>
      <c r="D10">
        <f>HLOOKUP(Gráficos!$D$5,'PIB trim CCAA'!$B$2:$S7,A10,FALSE)</f>
        <v>80.409166315388561</v>
      </c>
      <c r="F10" s="10">
        <f>HLOOKUP(Gráficos!$B$24,'PIB trim CCAA'!$U$2:$AL7,A10,FALSE)</f>
        <v>0.99834574371191476</v>
      </c>
      <c r="G10" s="10">
        <f>HLOOKUP(Gráficos!$D$24,'PIB trim CCAA'!$U$2:$AL7,A10,FALSE)</f>
        <v>0.71426580304254639</v>
      </c>
      <c r="I10" s="10">
        <f>HLOOKUP(Gráficos!$B$43,'PIB trim CCAA'!$AN$2:$BE7,A10,FALSE)</f>
        <v>3.8206132378181712</v>
      </c>
      <c r="J10" s="10">
        <f>HLOOKUP(Gráficos!$D$43,'PIB trim CCAA'!$AN$2:$BE7,A10,FALSE)</f>
        <v>4.155036121239486</v>
      </c>
    </row>
    <row r="11" spans="1:10" x14ac:dyDescent="0.25">
      <c r="A11">
        <f t="shared" si="0"/>
        <v>7</v>
      </c>
      <c r="B11" s="4">
        <v>200102</v>
      </c>
      <c r="C11">
        <f>HLOOKUP(Gráficos!$B$5,'PIB trim CCAA'!$B$2:$S8,A11,FALSE)</f>
        <v>80.045371970811274</v>
      </c>
      <c r="D11">
        <f>HLOOKUP(Gráficos!$D$5,'PIB trim CCAA'!$B$2:$S8,A11,FALSE)</f>
        <v>81.007450220372931</v>
      </c>
      <c r="F11" s="10">
        <f>HLOOKUP(Gráficos!$B$24,'PIB trim CCAA'!$U$2:$AL8,A11,FALSE)</f>
        <v>0.79445099739319236</v>
      </c>
      <c r="G11" s="10">
        <f>HLOOKUP(Gráficos!$D$24,'PIB trim CCAA'!$U$2:$AL8,A11,FALSE)</f>
        <v>0.54693408806285593</v>
      </c>
      <c r="I11" s="10">
        <f>HLOOKUP(Gráficos!$B$43,'PIB trim CCAA'!$AN$2:$BE8,A11,FALSE)</f>
        <v>2.9236404234846525</v>
      </c>
      <c r="J11" s="10">
        <f>HLOOKUP(Gráficos!$D$43,'PIB trim CCAA'!$AN$2:$BE8,A11,FALSE)</f>
        <v>3.86898762304273</v>
      </c>
    </row>
    <row r="12" spans="1:10" x14ac:dyDescent="0.25">
      <c r="A12">
        <f t="shared" si="0"/>
        <v>8</v>
      </c>
      <c r="B12" s="4">
        <v>200103</v>
      </c>
      <c r="C12">
        <f>HLOOKUP(Gráficos!$B$5,'PIB trim CCAA'!$B$2:$S9,A12,FALSE)</f>
        <v>80.71693236148603</v>
      </c>
      <c r="D12">
        <f>HLOOKUP(Gráficos!$D$5,'PIB trim CCAA'!$B$2:$S9,A12,FALSE)</f>
        <v>82.085633307490994</v>
      </c>
      <c r="F12" s="10">
        <f>HLOOKUP(Gráficos!$B$24,'PIB trim CCAA'!$U$2:$AL9,A12,FALSE)</f>
        <v>0.99548565566771607</v>
      </c>
      <c r="G12" s="10">
        <f>HLOOKUP(Gráficos!$D$24,'PIB trim CCAA'!$U$2:$AL9,A12,FALSE)</f>
        <v>0.47470201597055173</v>
      </c>
      <c r="I12" s="10">
        <f>HLOOKUP(Gráficos!$B$43,'PIB trim CCAA'!$AN$2:$BE9,A12,FALSE)</f>
        <v>2.7780733506356237</v>
      </c>
      <c r="J12" s="10">
        <f>HLOOKUP(Gráficos!$D$43,'PIB trim CCAA'!$AN$2:$BE9,A12,FALSE)</f>
        <v>3.8679460866197557</v>
      </c>
    </row>
    <row r="13" spans="1:10" x14ac:dyDescent="0.25">
      <c r="A13">
        <f t="shared" si="0"/>
        <v>9</v>
      </c>
      <c r="B13" s="5">
        <v>200104</v>
      </c>
      <c r="C13">
        <f>HLOOKUP(Gráficos!$B$5,'PIB trim CCAA'!$B$2:$S10,A13,FALSE)</f>
        <v>81.875259907326651</v>
      </c>
      <c r="D13">
        <f>HLOOKUP(Gráficos!$D$5,'PIB trim CCAA'!$B$2:$S10,A13,FALSE)</f>
        <v>82.744986863300326</v>
      </c>
      <c r="F13" s="10">
        <f>HLOOKUP(Gráficos!$B$24,'PIB trim CCAA'!$U$2:$AL10,A13,FALSE)</f>
        <v>0.70879771524798851</v>
      </c>
      <c r="G13" s="10">
        <f>HLOOKUP(Gráficos!$D$24,'PIB trim CCAA'!$U$2:$AL10,A13,FALSE)</f>
        <v>0.53407963328069297</v>
      </c>
      <c r="I13" s="10">
        <f>HLOOKUP(Gráficos!$B$43,'PIB trim CCAA'!$AN$2:$BE10,A13,FALSE)</f>
        <v>3.44912542907303</v>
      </c>
      <c r="J13" s="10">
        <f>HLOOKUP(Gráficos!$D$43,'PIB trim CCAA'!$AN$2:$BE10,A13,FALSE)</f>
        <v>3.9852301183088912</v>
      </c>
    </row>
    <row r="14" spans="1:10" x14ac:dyDescent="0.25">
      <c r="A14">
        <f t="shared" si="0"/>
        <v>10</v>
      </c>
      <c r="B14" s="4">
        <v>200201</v>
      </c>
      <c r="C14">
        <f>HLOOKUP(Gráficos!$B$5,'PIB trim CCAA'!$B$2:$S11,A14,FALSE)</f>
        <v>82.507622256890045</v>
      </c>
      <c r="D14">
        <f>HLOOKUP(Gráficos!$D$5,'PIB trim CCAA'!$B$2:$S11,A14,FALSE)</f>
        <v>83.200990649167025</v>
      </c>
      <c r="F14" s="10">
        <f>HLOOKUP(Gráficos!$B$24,'PIB trim CCAA'!$U$2:$AL11,A14,FALSE)</f>
        <v>0.56904207008141583</v>
      </c>
      <c r="G14" s="10">
        <f>HLOOKUP(Gráficos!$D$24,'PIB trim CCAA'!$U$2:$AL11,A14,FALSE)</f>
        <v>0.50154330502523159</v>
      </c>
      <c r="I14" s="10">
        <f>HLOOKUP(Gráficos!$B$43,'PIB trim CCAA'!$AN$2:$BE11,A14,FALSE)</f>
        <v>3.5541566672337543</v>
      </c>
      <c r="J14" s="10">
        <f>HLOOKUP(Gráficos!$D$43,'PIB trim CCAA'!$AN$2:$BE11,A14,FALSE)</f>
        <v>3.7523442569733056</v>
      </c>
    </row>
    <row r="15" spans="1:10" x14ac:dyDescent="0.25">
      <c r="A15">
        <f t="shared" si="0"/>
        <v>11</v>
      </c>
      <c r="B15" s="4">
        <v>200202</v>
      </c>
      <c r="C15">
        <f>HLOOKUP(Gráficos!$B$5,'PIB trim CCAA'!$B$2:$S12,A15,FALSE)</f>
        <v>83.854451884851002</v>
      </c>
      <c r="D15">
        <f>HLOOKUP(Gráficos!$D$5,'PIB trim CCAA'!$B$2:$S12,A15,FALSE)</f>
        <v>83.594692322751982</v>
      </c>
      <c r="F15" s="10">
        <f>HLOOKUP(Gráficos!$B$24,'PIB trim CCAA'!$U$2:$AL12,A15,FALSE)</f>
        <v>0.75169825868790507</v>
      </c>
      <c r="G15" s="10">
        <f>HLOOKUP(Gráficos!$D$24,'PIB trim CCAA'!$U$2:$AL12,A15,FALSE)</f>
        <v>0.21609555417780868</v>
      </c>
      <c r="I15" s="10">
        <f>HLOOKUP(Gráficos!$B$43,'PIB trim CCAA'!$AN$2:$BE12,A15,FALSE)</f>
        <v>4.7586510253568637</v>
      </c>
      <c r="J15" s="10">
        <f>HLOOKUP(Gráficos!$D$43,'PIB trim CCAA'!$AN$2:$BE12,A15,FALSE)</f>
        <v>3.8481214354059601</v>
      </c>
    </row>
    <row r="16" spans="1:10" x14ac:dyDescent="0.25">
      <c r="A16">
        <f t="shared" si="0"/>
        <v>12</v>
      </c>
      <c r="B16" s="4">
        <v>200203</v>
      </c>
      <c r="C16">
        <f>HLOOKUP(Gráficos!$B$5,'PIB trim CCAA'!$B$2:$S13,A16,FALSE)</f>
        <v>84.665424734294305</v>
      </c>
      <c r="D16">
        <f>HLOOKUP(Gráficos!$D$5,'PIB trim CCAA'!$B$2:$S13,A16,FALSE)</f>
        <v>83.862208617401933</v>
      </c>
      <c r="F16" s="10">
        <f>HLOOKUP(Gráficos!$B$24,'PIB trim CCAA'!$U$2:$AL13,A16,FALSE)</f>
        <v>0.60508247224799749</v>
      </c>
      <c r="G16" s="10">
        <f>HLOOKUP(Gráficos!$D$24,'PIB trim CCAA'!$U$2:$AL13,A16,FALSE)</f>
        <v>0.3519583331288656</v>
      </c>
      <c r="I16" s="10">
        <f>HLOOKUP(Gráficos!$B$43,'PIB trim CCAA'!$AN$2:$BE13,A16,FALSE)</f>
        <v>4.8917770501053948</v>
      </c>
      <c r="J16" s="10">
        <f>HLOOKUP(Gráficos!$D$43,'PIB trim CCAA'!$AN$2:$BE13,A16,FALSE)</f>
        <v>3.6386297119200162</v>
      </c>
    </row>
    <row r="17" spans="1:10" x14ac:dyDescent="0.25">
      <c r="A17">
        <f t="shared" si="0"/>
        <v>13</v>
      </c>
      <c r="B17" s="5">
        <v>200204</v>
      </c>
      <c r="C17">
        <f>HLOOKUP(Gráficos!$B$5,'PIB trim CCAA'!$B$2:$S14,A17,FALSE)</f>
        <v>85.020451149638617</v>
      </c>
      <c r="D17">
        <f>HLOOKUP(Gráficos!$D$5,'PIB trim CCAA'!$B$2:$S14,A17,FALSE)</f>
        <v>84.539236059857274</v>
      </c>
      <c r="F17" s="10">
        <f>HLOOKUP(Gráficos!$B$24,'PIB trim CCAA'!$U$2:$AL14,A17,FALSE)</f>
        <v>0.75102281496728374</v>
      </c>
      <c r="G17" s="10">
        <f>HLOOKUP(Gráficos!$D$24,'PIB trim CCAA'!$U$2:$AL14,A17,FALSE)</f>
        <v>0.62533246904987738</v>
      </c>
      <c r="I17" s="10">
        <f>HLOOKUP(Gráficos!$B$43,'PIB trim CCAA'!$AN$2:$BE14,A17,FALSE)</f>
        <v>3.8414427580101274</v>
      </c>
      <c r="J17" s="10">
        <f>HLOOKUP(Gráficos!$D$43,'PIB trim CCAA'!$AN$2:$BE14,A17,FALSE)</f>
        <v>3.4628042861832187</v>
      </c>
    </row>
    <row r="18" spans="1:10" x14ac:dyDescent="0.25">
      <c r="A18">
        <f t="shared" si="0"/>
        <v>14</v>
      </c>
      <c r="B18" s="4">
        <v>200301</v>
      </c>
      <c r="C18">
        <f>HLOOKUP(Gráficos!$B$5,'PIB trim CCAA'!$B$2:$S15,A18,FALSE)</f>
        <v>86.054974335665591</v>
      </c>
      <c r="D18">
        <f>HLOOKUP(Gráficos!$D$5,'PIB trim CCAA'!$B$2:$S15,A18,FALSE)</f>
        <v>85.479634662528156</v>
      </c>
      <c r="F18" s="10">
        <f>HLOOKUP(Gráficos!$B$24,'PIB trim CCAA'!$U$2:$AL15,A18,FALSE)</f>
        <v>0.98673649060097013</v>
      </c>
      <c r="G18" s="10">
        <f>HLOOKUP(Gráficos!$D$24,'PIB trim CCAA'!$U$2:$AL15,A18,FALSE)</f>
        <v>0.67168510959889627</v>
      </c>
      <c r="I18" s="10">
        <f>HLOOKUP(Gráficos!$B$43,'PIB trim CCAA'!$AN$2:$BE15,A18,FALSE)</f>
        <v>4.2994234735437509</v>
      </c>
      <c r="J18" s="10">
        <f>HLOOKUP(Gráficos!$D$43,'PIB trim CCAA'!$AN$2:$BE15,A18,FALSE)</f>
        <v>4.3055029816083001</v>
      </c>
    </row>
    <row r="19" spans="1:10" x14ac:dyDescent="0.25">
      <c r="A19">
        <f t="shared" si="0"/>
        <v>15</v>
      </c>
      <c r="B19" s="4">
        <v>200302</v>
      </c>
      <c r="C19">
        <f>HLOOKUP(Gráficos!$B$5,'PIB trim CCAA'!$B$2:$S16,A19,FALSE)</f>
        <v>86.31320500048156</v>
      </c>
      <c r="D19">
        <f>HLOOKUP(Gráficos!$D$5,'PIB trim CCAA'!$B$2:$S16,A19,FALSE)</f>
        <v>85.893270231624882</v>
      </c>
      <c r="F19" s="10">
        <f>HLOOKUP(Gráficos!$B$24,'PIB trim CCAA'!$U$2:$AL16,A19,FALSE)</f>
        <v>0.67903744098387619</v>
      </c>
      <c r="G19" s="10">
        <f>HLOOKUP(Gráficos!$D$24,'PIB trim CCAA'!$U$2:$AL16,A19,FALSE)</f>
        <v>0.47729966282687997</v>
      </c>
      <c r="I19" s="10">
        <f>HLOOKUP(Gráficos!$B$43,'PIB trim CCAA'!$AN$2:$BE16,A19,FALSE)</f>
        <v>2.9321676552211295</v>
      </c>
      <c r="J19" s="10">
        <f>HLOOKUP(Gráficos!$D$43,'PIB trim CCAA'!$AN$2:$BE16,A19,FALSE)</f>
        <v>4.2357015795718933</v>
      </c>
    </row>
    <row r="20" spans="1:10" x14ac:dyDescent="0.25">
      <c r="A20">
        <f t="shared" si="0"/>
        <v>16</v>
      </c>
      <c r="B20" s="4">
        <v>200303</v>
      </c>
      <c r="C20">
        <f>HLOOKUP(Gráficos!$B$5,'PIB trim CCAA'!$B$2:$S17,A20,FALSE)</f>
        <v>87.010848552199661</v>
      </c>
      <c r="D20">
        <f>HLOOKUP(Gráficos!$D$5,'PIB trim CCAA'!$B$2:$S17,A20,FALSE)</f>
        <v>86.52610242257856</v>
      </c>
      <c r="F20" s="10">
        <f>HLOOKUP(Gráficos!$B$24,'PIB trim CCAA'!$U$2:$AL17,A20,FALSE)</f>
        <v>0.68629702753129074</v>
      </c>
      <c r="G20" s="10">
        <f>HLOOKUP(Gráficos!$D$24,'PIB trim CCAA'!$U$2:$AL17,A20,FALSE)</f>
        <v>0.48322623163281619</v>
      </c>
      <c r="I20" s="10">
        <f>HLOOKUP(Gráficos!$B$43,'PIB trim CCAA'!$AN$2:$BE17,A20,FALSE)</f>
        <v>2.7702262467424132</v>
      </c>
      <c r="J20" s="10">
        <f>HLOOKUP(Gráficos!$D$43,'PIB trim CCAA'!$AN$2:$BE17,A20,FALSE)</f>
        <v>4.2523228866098162</v>
      </c>
    </row>
    <row r="21" spans="1:10" x14ac:dyDescent="0.25">
      <c r="A21">
        <f t="shared" si="0"/>
        <v>17</v>
      </c>
      <c r="B21" s="5">
        <v>200304</v>
      </c>
      <c r="C21">
        <f>HLOOKUP(Gráficos!$B$5,'PIB trim CCAA'!$B$2:$S18,A21,FALSE)</f>
        <v>88.080556899811455</v>
      </c>
      <c r="D21">
        <f>HLOOKUP(Gráficos!$D$5,'PIB trim CCAA'!$B$2:$S18,A21,FALSE)</f>
        <v>87.47349976770181</v>
      </c>
      <c r="F21" s="10">
        <f>HLOOKUP(Gráficos!$B$24,'PIB trim CCAA'!$U$2:$AL18,A21,FALSE)</f>
        <v>1.0271140766918263</v>
      </c>
      <c r="G21" s="10">
        <f>HLOOKUP(Gráficos!$D$24,'PIB trim CCAA'!$U$2:$AL18,A21,FALSE)</f>
        <v>1.0719559648442845</v>
      </c>
      <c r="I21" s="10">
        <f>HLOOKUP(Gráficos!$B$43,'PIB trim CCAA'!$AN$2:$BE18,A21,FALSE)</f>
        <v>3.5992584240548853</v>
      </c>
      <c r="J21" s="10">
        <f>HLOOKUP(Gráficos!$D$43,'PIB trim CCAA'!$AN$2:$BE18,A21,FALSE)</f>
        <v>4.0702665732700316</v>
      </c>
    </row>
    <row r="22" spans="1:10" x14ac:dyDescent="0.25">
      <c r="A22">
        <f t="shared" si="0"/>
        <v>18</v>
      </c>
      <c r="B22" s="4">
        <v>200401</v>
      </c>
      <c r="C22">
        <f>HLOOKUP(Gráficos!$B$5,'PIB trim CCAA'!$B$2:$S19,A22,FALSE)</f>
        <v>88.366486918405869</v>
      </c>
      <c r="D22">
        <f>HLOOKUP(Gráficos!$D$5,'PIB trim CCAA'!$B$2:$S19,A22,FALSE)</f>
        <v>88.175196147766727</v>
      </c>
      <c r="F22" s="10">
        <f>HLOOKUP(Gráficos!$B$24,'PIB trim CCAA'!$U$2:$AL19,A22,FALSE)</f>
        <v>0.6075317301852623</v>
      </c>
      <c r="G22" s="10">
        <f>HLOOKUP(Gráficos!$D$24,'PIB trim CCAA'!$U$2:$AL19,A22,FALSE)</f>
        <v>0.49129986553628768</v>
      </c>
      <c r="I22" s="10">
        <f>HLOOKUP(Gráficos!$B$43,'PIB trim CCAA'!$AN$2:$BE19,A22,FALSE)</f>
        <v>2.6860882831990729</v>
      </c>
      <c r="J22" s="10">
        <f>HLOOKUP(Gráficos!$D$43,'PIB trim CCAA'!$AN$2:$BE19,A22,FALSE)</f>
        <v>3.4683992133713426</v>
      </c>
    </row>
    <row r="23" spans="1:10" x14ac:dyDescent="0.25">
      <c r="A23">
        <f t="shared" si="0"/>
        <v>19</v>
      </c>
      <c r="B23" s="4">
        <v>200402</v>
      </c>
      <c r="C23">
        <f>HLOOKUP(Gráficos!$B$5,'PIB trim CCAA'!$B$2:$S20,A23,FALSE)</f>
        <v>89.063741565609803</v>
      </c>
      <c r="D23">
        <f>HLOOKUP(Gráficos!$D$5,'PIB trim CCAA'!$B$2:$S20,A23,FALSE)</f>
        <v>89.214424260320911</v>
      </c>
      <c r="F23" s="10">
        <f>HLOOKUP(Gráficos!$B$24,'PIB trim CCAA'!$U$2:$AL20,A23,FALSE)</f>
        <v>0.77549714923865753</v>
      </c>
      <c r="G23" s="10">
        <f>HLOOKUP(Gráficos!$D$24,'PIB trim CCAA'!$U$2:$AL20,A23,FALSE)</f>
        <v>0.59807546705248349</v>
      </c>
      <c r="I23" s="10">
        <f>HLOOKUP(Gráficos!$B$43,'PIB trim CCAA'!$AN$2:$BE20,A23,FALSE)</f>
        <v>3.1866926562545084</v>
      </c>
      <c r="J23" s="10">
        <f>HLOOKUP(Gráficos!$D$43,'PIB trim CCAA'!$AN$2:$BE20,A23,FALSE)</f>
        <v>3.2586394720099499</v>
      </c>
    </row>
    <row r="24" spans="1:10" x14ac:dyDescent="0.25">
      <c r="A24">
        <f t="shared" si="0"/>
        <v>20</v>
      </c>
      <c r="B24" s="4">
        <v>200403</v>
      </c>
      <c r="C24">
        <f>HLOOKUP(Gráficos!$B$5,'PIB trim CCAA'!$B$2:$S21,A24,FALSE)</f>
        <v>89.89393430905956</v>
      </c>
      <c r="D24">
        <f>HLOOKUP(Gráficos!$D$5,'PIB trim CCAA'!$B$2:$S21,A24,FALSE)</f>
        <v>90.197545723478441</v>
      </c>
      <c r="F24" s="10">
        <f>HLOOKUP(Gráficos!$B$24,'PIB trim CCAA'!$U$2:$AL21,A24,FALSE)</f>
        <v>1.0076927269893732</v>
      </c>
      <c r="G24" s="10">
        <f>HLOOKUP(Gráficos!$D$24,'PIB trim CCAA'!$U$2:$AL21,A24,FALSE)</f>
        <v>0.8887976375449691</v>
      </c>
      <c r="I24" s="10">
        <f>HLOOKUP(Gráficos!$B$43,'PIB trim CCAA'!$AN$2:$BE21,A24,FALSE)</f>
        <v>3.3134784970293429</v>
      </c>
      <c r="J24" s="10">
        <f>HLOOKUP(Gráficos!$D$43,'PIB trim CCAA'!$AN$2:$BE21,A24,FALSE)</f>
        <v>3.5283619381493603</v>
      </c>
    </row>
    <row r="25" spans="1:10" x14ac:dyDescent="0.25">
      <c r="A25">
        <f t="shared" si="0"/>
        <v>21</v>
      </c>
      <c r="B25" s="5">
        <v>200404</v>
      </c>
      <c r="C25">
        <f>HLOOKUP(Gráficos!$B$5,'PIB trim CCAA'!$B$2:$S22,A25,FALSE)</f>
        <v>90.56681951424153</v>
      </c>
      <c r="D25">
        <f>HLOOKUP(Gráficos!$D$5,'PIB trim CCAA'!$B$2:$S22,A25,FALSE)</f>
        <v>90.655221100293247</v>
      </c>
      <c r="F25" s="10">
        <f>HLOOKUP(Gráficos!$B$24,'PIB trim CCAA'!$U$2:$AL22,A25,FALSE)</f>
        <v>0.61533742255142077</v>
      </c>
      <c r="G25" s="10">
        <f>HLOOKUP(Gráficos!$D$24,'PIB trim CCAA'!$U$2:$AL22,A25,FALSE)</f>
        <v>0.31465559644332508</v>
      </c>
      <c r="I25" s="10">
        <f>HLOOKUP(Gráficos!$B$43,'PIB trim CCAA'!$AN$2:$BE22,A25,FALSE)</f>
        <v>2.8227144581500774</v>
      </c>
      <c r="J25" s="10">
        <f>HLOOKUP(Gráficos!$D$43,'PIB trim CCAA'!$AN$2:$BE22,A25,FALSE)</f>
        <v>3.5676191330193285</v>
      </c>
    </row>
    <row r="26" spans="1:10" x14ac:dyDescent="0.25">
      <c r="A26">
        <f t="shared" si="0"/>
        <v>22</v>
      </c>
      <c r="B26" s="4">
        <v>200501</v>
      </c>
      <c r="C26">
        <f>HLOOKUP(Gráficos!$B$5,'PIB trim CCAA'!$B$2:$S23,A26,FALSE)</f>
        <v>91.765808388356064</v>
      </c>
      <c r="D26">
        <f>HLOOKUP(Gráficos!$D$5,'PIB trim CCAA'!$B$2:$S23,A26,FALSE)</f>
        <v>91.666057733712407</v>
      </c>
      <c r="F26" s="10">
        <f>HLOOKUP(Gráficos!$B$24,'PIB trim CCAA'!$U$2:$AL23,A26,FALSE)</f>
        <v>1.0113670379478634</v>
      </c>
      <c r="G26" s="10">
        <f>HLOOKUP(Gráficos!$D$24,'PIB trim CCAA'!$U$2:$AL23,A26,FALSE)</f>
        <v>1.1213692274839371</v>
      </c>
      <c r="I26" s="10">
        <f>HLOOKUP(Gráficos!$B$43,'PIB trim CCAA'!$AN$2:$BE23,A26,FALSE)</f>
        <v>3.8468446449489324</v>
      </c>
      <c r="J26" s="10">
        <f>HLOOKUP(Gráficos!$D$43,'PIB trim CCAA'!$AN$2:$BE23,A26,FALSE)</f>
        <v>3.866005606037648</v>
      </c>
    </row>
    <row r="27" spans="1:10" x14ac:dyDescent="0.25">
      <c r="A27">
        <f t="shared" si="0"/>
        <v>23</v>
      </c>
      <c r="B27" s="4">
        <v>200502</v>
      </c>
      <c r="C27">
        <f>HLOOKUP(Gráficos!$B$5,'PIB trim CCAA'!$B$2:$S24,A27,FALSE)</f>
        <v>92.303596279813434</v>
      </c>
      <c r="D27">
        <f>HLOOKUP(Gráficos!$D$5,'PIB trim CCAA'!$B$2:$S24,A27,FALSE)</f>
        <v>92.379338377156557</v>
      </c>
      <c r="F27" s="10">
        <f>HLOOKUP(Gráficos!$B$24,'PIB trim CCAA'!$U$2:$AL24,A27,FALSE)</f>
        <v>1.01940947481578</v>
      </c>
      <c r="G27" s="10">
        <f>HLOOKUP(Gráficos!$D$24,'PIB trim CCAA'!$U$2:$AL24,A27,FALSE)</f>
        <v>1.120601771290386</v>
      </c>
      <c r="I27" s="10">
        <f>HLOOKUP(Gráficos!$B$43,'PIB trim CCAA'!$AN$2:$BE24,A27,FALSE)</f>
        <v>3.6376808982552689</v>
      </c>
      <c r="J27" s="10">
        <f>HLOOKUP(Gráficos!$D$43,'PIB trim CCAA'!$AN$2:$BE24,A27,FALSE)</f>
        <v>3.7838462213596102</v>
      </c>
    </row>
    <row r="28" spans="1:10" x14ac:dyDescent="0.25">
      <c r="A28">
        <f t="shared" si="0"/>
        <v>24</v>
      </c>
      <c r="B28" s="4">
        <v>200503</v>
      </c>
      <c r="C28">
        <f>HLOOKUP(Gráficos!$B$5,'PIB trim CCAA'!$B$2:$S25,A28,FALSE)</f>
        <v>92.912823547689982</v>
      </c>
      <c r="D28">
        <f>HLOOKUP(Gráficos!$D$5,'PIB trim CCAA'!$B$2:$S25,A28,FALSE)</f>
        <v>93.470786698401014</v>
      </c>
      <c r="F28" s="10">
        <f>HLOOKUP(Gráficos!$B$24,'PIB trim CCAA'!$U$2:$AL25,A28,FALSE)</f>
        <v>0.94833482335523467</v>
      </c>
      <c r="G28" s="10">
        <f>HLOOKUP(Gráficos!$D$24,'PIB trim CCAA'!$U$2:$AL25,A28,FALSE)</f>
        <v>0.88555011512123638</v>
      </c>
      <c r="I28" s="10">
        <f>HLOOKUP(Gráficos!$B$43,'PIB trim CCAA'!$AN$2:$BE25,A28,FALSE)</f>
        <v>3.3582791339973328</v>
      </c>
      <c r="J28" s="10">
        <f>HLOOKUP(Gráficos!$D$43,'PIB trim CCAA'!$AN$2:$BE25,A28,FALSE)</f>
        <v>3.4025872594056095</v>
      </c>
    </row>
    <row r="29" spans="1:10" x14ac:dyDescent="0.25">
      <c r="A29">
        <f t="shared" si="0"/>
        <v>25</v>
      </c>
      <c r="B29" s="5">
        <v>200504</v>
      </c>
      <c r="C29">
        <f>HLOOKUP(Gráficos!$B$5,'PIB trim CCAA'!$B$2:$S26,A29,FALSE)</f>
        <v>93.977638641400006</v>
      </c>
      <c r="D29">
        <f>HLOOKUP(Gráficos!$D$5,'PIB trim CCAA'!$B$2:$S26,A29,FALSE)</f>
        <v>94.232334896390981</v>
      </c>
      <c r="F29" s="10">
        <f>HLOOKUP(Gráficos!$B$24,'PIB trim CCAA'!$U$2:$AL26,A29,FALSE)</f>
        <v>1.0453691324842973</v>
      </c>
      <c r="G29" s="10">
        <f>HLOOKUP(Gráficos!$D$24,'PIB trim CCAA'!$U$2:$AL26,A29,FALSE)</f>
        <v>0.92453871510429497</v>
      </c>
      <c r="I29" s="10">
        <f>HLOOKUP(Gráficos!$B$43,'PIB trim CCAA'!$AN$2:$BE26,A29,FALSE)</f>
        <v>3.7660802769187818</v>
      </c>
      <c r="J29" s="10">
        <f>HLOOKUP(Gráficos!$D$43,'PIB trim CCAA'!$AN$2:$BE26,A29,FALSE)</f>
        <v>3.2970593545152083</v>
      </c>
    </row>
    <row r="30" spans="1:10" x14ac:dyDescent="0.25">
      <c r="A30">
        <f t="shared" si="0"/>
        <v>26</v>
      </c>
      <c r="B30" s="4">
        <v>200601</v>
      </c>
      <c r="C30">
        <f>HLOOKUP(Gráficos!$B$5,'PIB trim CCAA'!$B$2:$S27,A30,FALSE)</f>
        <v>95.267025889724763</v>
      </c>
      <c r="D30">
        <f>HLOOKUP(Gráficos!$D$5,'PIB trim CCAA'!$B$2:$S27,A30,FALSE)</f>
        <v>95.480278640336422</v>
      </c>
      <c r="F30" s="10">
        <f>HLOOKUP(Gráficos!$B$24,'PIB trim CCAA'!$U$2:$AL27,A30,FALSE)</f>
        <v>1.0831351891269492</v>
      </c>
      <c r="G30" s="10">
        <f>HLOOKUP(Gráficos!$D$24,'PIB trim CCAA'!$U$2:$AL27,A30,FALSE)</f>
        <v>0.96662071797231075</v>
      </c>
      <c r="I30" s="10">
        <f>HLOOKUP(Gráficos!$B$43,'PIB trim CCAA'!$AN$2:$BE27,A30,FALSE)</f>
        <v>3.8153834885335858</v>
      </c>
      <c r="J30" s="10">
        <f>HLOOKUP(Gráficos!$D$43,'PIB trim CCAA'!$AN$2:$BE27,A30,FALSE)</f>
        <v>3.3647137850509212</v>
      </c>
    </row>
    <row r="31" spans="1:10" x14ac:dyDescent="0.25">
      <c r="A31">
        <f t="shared" si="0"/>
        <v>27</v>
      </c>
      <c r="B31" s="4">
        <v>200602</v>
      </c>
      <c r="C31">
        <f>HLOOKUP(Gráficos!$B$5,'PIB trim CCAA'!$B$2:$S28,A31,FALSE)</f>
        <v>96.17474862043693</v>
      </c>
      <c r="D31">
        <f>HLOOKUP(Gráficos!$D$5,'PIB trim CCAA'!$B$2:$S28,A31,FALSE)</f>
        <v>96.606149185415362</v>
      </c>
      <c r="F31" s="10">
        <f>HLOOKUP(Gráficos!$B$24,'PIB trim CCAA'!$U$2:$AL28,A31,FALSE)</f>
        <v>1.0442389154804221</v>
      </c>
      <c r="G31" s="10">
        <f>HLOOKUP(Gráficos!$D$24,'PIB trim CCAA'!$U$2:$AL28,A31,FALSE)</f>
        <v>0.92209084759020676</v>
      </c>
      <c r="I31" s="10">
        <f>HLOOKUP(Gráficos!$B$43,'PIB trim CCAA'!$AN$2:$BE28,A31,FALSE)</f>
        <v>4.1939344691276137</v>
      </c>
      <c r="J31" s="10">
        <f>HLOOKUP(Gráficos!$D$43,'PIB trim CCAA'!$AN$2:$BE28,A31,FALSE)</f>
        <v>3.8857909635025445</v>
      </c>
    </row>
    <row r="32" spans="1:10" x14ac:dyDescent="0.25">
      <c r="A32">
        <f t="shared" si="0"/>
        <v>28</v>
      </c>
      <c r="B32" s="4">
        <v>200603</v>
      </c>
      <c r="C32">
        <f>HLOOKUP(Gráficos!$B$5,'PIB trim CCAA'!$B$2:$S29,A32,FALSE)</f>
        <v>97.413484060195174</v>
      </c>
      <c r="D32">
        <f>HLOOKUP(Gráficos!$D$5,'PIB trim CCAA'!$B$2:$S29,A32,FALSE)</f>
        <v>97.672910407253283</v>
      </c>
      <c r="F32" s="10">
        <f>HLOOKUP(Gráficos!$B$24,'PIB trim CCAA'!$U$2:$AL29,A32,FALSE)</f>
        <v>0.98728417582281125</v>
      </c>
      <c r="G32" s="10">
        <f>HLOOKUP(Gráficos!$D$24,'PIB trim CCAA'!$U$2:$AL29,A32,FALSE)</f>
        <v>1.0777607371195153</v>
      </c>
      <c r="I32" s="10">
        <f>HLOOKUP(Gráficos!$B$43,'PIB trim CCAA'!$AN$2:$BE29,A32,FALSE)</f>
        <v>4.843960543503556</v>
      </c>
      <c r="J32" s="10">
        <f>HLOOKUP(Gráficos!$D$43,'PIB trim CCAA'!$AN$2:$BE29,A32,FALSE)</f>
        <v>4.4405550388641357</v>
      </c>
    </row>
    <row r="33" spans="1:10" x14ac:dyDescent="0.25">
      <c r="A33">
        <f t="shared" si="0"/>
        <v>29</v>
      </c>
      <c r="B33" s="5">
        <v>200604</v>
      </c>
      <c r="C33">
        <f>HLOOKUP(Gráficos!$B$5,'PIB trim CCAA'!$B$2:$S30,A33,FALSE)</f>
        <v>98.923252402962504</v>
      </c>
      <c r="D33">
        <f>HLOOKUP(Gráficos!$D$5,'PIB trim CCAA'!$B$2:$S30,A33,FALSE)</f>
        <v>98.609774009964568</v>
      </c>
      <c r="F33" s="10">
        <f>HLOOKUP(Gráficos!$B$24,'PIB trim CCAA'!$U$2:$AL30,A33,FALSE)</f>
        <v>0.94979011055191798</v>
      </c>
      <c r="G33" s="10">
        <f>HLOOKUP(Gráficos!$D$24,'PIB trim CCAA'!$U$2:$AL30,A33,FALSE)</f>
        <v>0.80322733492919074</v>
      </c>
      <c r="I33" s="10">
        <f>HLOOKUP(Gráficos!$B$43,'PIB trim CCAA'!$AN$2:$BE30,A33,FALSE)</f>
        <v>5.2625431252151245</v>
      </c>
      <c r="J33" s="10">
        <f>HLOOKUP(Gráficos!$D$43,'PIB trim CCAA'!$AN$2:$BE30,A33,FALSE)</f>
        <v>4.7682225570146786</v>
      </c>
    </row>
    <row r="34" spans="1:10" x14ac:dyDescent="0.25">
      <c r="A34">
        <f t="shared" si="0"/>
        <v>30</v>
      </c>
      <c r="B34" s="4">
        <v>200701</v>
      </c>
      <c r="C34">
        <f>HLOOKUP(Gráficos!$B$5,'PIB trim CCAA'!$B$2:$S31,A34,FALSE)</f>
        <v>99.937687754459404</v>
      </c>
      <c r="D34">
        <f>HLOOKUP(Gráficos!$D$5,'PIB trim CCAA'!$B$2:$S31,A34,FALSE)</f>
        <v>99.733694036539646</v>
      </c>
      <c r="F34" s="10">
        <f>HLOOKUP(Gráficos!$B$24,'PIB trim CCAA'!$U$2:$AL31,A34,FALSE)</f>
        <v>1.0228751249115042</v>
      </c>
      <c r="G34" s="10">
        <f>HLOOKUP(Gráficos!$D$24,'PIB trim CCAA'!$U$2:$AL31,A34,FALSE)</f>
        <v>0.79642158293939946</v>
      </c>
      <c r="I34" s="10">
        <f>HLOOKUP(Gráficos!$B$43,'PIB trim CCAA'!$AN$2:$BE31,A34,FALSE)</f>
        <v>4.9027056540435154</v>
      </c>
      <c r="J34" s="10">
        <f>HLOOKUP(Gráficos!$D$43,'PIB trim CCAA'!$AN$2:$BE31,A34,FALSE)</f>
        <v>4.266158474804338</v>
      </c>
    </row>
    <row r="35" spans="1:10" x14ac:dyDescent="0.25">
      <c r="A35">
        <f t="shared" si="0"/>
        <v>31</v>
      </c>
      <c r="B35" s="4">
        <v>200702</v>
      </c>
      <c r="C35">
        <f>HLOOKUP(Gráficos!$B$5,'PIB trim CCAA'!$B$2:$S32,A35,FALSE)</f>
        <v>101.13764516307837</v>
      </c>
      <c r="D35">
        <f>HLOOKUP(Gráficos!$D$5,'PIB trim CCAA'!$B$2:$S32,A35,FALSE)</f>
        <v>100.74377898520389</v>
      </c>
      <c r="F35" s="10">
        <f>HLOOKUP(Gráficos!$B$24,'PIB trim CCAA'!$U$2:$AL32,A35,FALSE)</f>
        <v>0.81092933034605519</v>
      </c>
      <c r="G35" s="10">
        <f>HLOOKUP(Gráficos!$D$24,'PIB trim CCAA'!$U$2:$AL32,A35,FALSE)</f>
        <v>0.63496914116540903</v>
      </c>
      <c r="I35" s="10">
        <f>HLOOKUP(Gráficos!$B$43,'PIB trim CCAA'!$AN$2:$BE32,A35,FALSE)</f>
        <v>5.1602906312009145</v>
      </c>
      <c r="J35" s="10">
        <f>HLOOKUP(Gráficos!$D$43,'PIB trim CCAA'!$AN$2:$BE32,A35,FALSE)</f>
        <v>3.8847916434194385</v>
      </c>
    </row>
    <row r="36" spans="1:10" x14ac:dyDescent="0.25">
      <c r="A36">
        <f t="shared" si="0"/>
        <v>32</v>
      </c>
      <c r="B36" s="4">
        <v>200703</v>
      </c>
      <c r="C36">
        <f>HLOOKUP(Gráficos!$B$5,'PIB trim CCAA'!$B$2:$S33,A36,FALSE)</f>
        <v>101.90770947867513</v>
      </c>
      <c r="D36">
        <f>HLOOKUP(Gráficos!$D$5,'PIB trim CCAA'!$B$2:$S33,A36,FALSE)</f>
        <v>101.80093535575558</v>
      </c>
      <c r="F36" s="10">
        <f>HLOOKUP(Gráficos!$B$24,'PIB trim CCAA'!$U$2:$AL33,A36,FALSE)</f>
        <v>0.81128300672090869</v>
      </c>
      <c r="G36" s="10">
        <f>HLOOKUP(Gráficos!$D$24,'PIB trim CCAA'!$U$2:$AL33,A36,FALSE)</f>
        <v>0.68370967387318959</v>
      </c>
      <c r="I36" s="10">
        <f>HLOOKUP(Gráficos!$B$43,'PIB trim CCAA'!$AN$2:$BE33,A36,FALSE)</f>
        <v>4.613555773965361</v>
      </c>
      <c r="J36" s="10">
        <f>HLOOKUP(Gráficos!$D$43,'PIB trim CCAA'!$AN$2:$BE33,A36,FALSE)</f>
        <v>3.7098312978000703</v>
      </c>
    </row>
    <row r="37" spans="1:10" x14ac:dyDescent="0.25">
      <c r="A37">
        <f t="shared" si="0"/>
        <v>33</v>
      </c>
      <c r="B37" s="5">
        <v>200704</v>
      </c>
      <c r="C37">
        <f>HLOOKUP(Gráficos!$B$5,'PIB trim CCAA'!$B$2:$S34,A37,FALSE)</f>
        <v>103.08495329429796</v>
      </c>
      <c r="D37">
        <f>HLOOKUP(Gráficos!$D$5,'PIB trim CCAA'!$B$2:$S34,A37,FALSE)</f>
        <v>102.82048582767688</v>
      </c>
      <c r="F37" s="10">
        <f>HLOOKUP(Gráficos!$B$24,'PIB trim CCAA'!$U$2:$AL34,A37,FALSE)</f>
        <v>0.86046556723553547</v>
      </c>
      <c r="G37" s="10">
        <f>HLOOKUP(Gráficos!$D$24,'PIB trim CCAA'!$U$2:$AL34,A37,FALSE)</f>
        <v>0.61837674357274608</v>
      </c>
      <c r="I37" s="10">
        <f>HLOOKUP(Gráficos!$B$43,'PIB trim CCAA'!$AN$2:$BE34,A37,FALSE)</f>
        <v>4.2069996590718972</v>
      </c>
      <c r="J37" s="10">
        <f>HLOOKUP(Gráficos!$D$43,'PIB trim CCAA'!$AN$2:$BE34,A37,FALSE)</f>
        <v>3.2859818815137665</v>
      </c>
    </row>
    <row r="38" spans="1:10" x14ac:dyDescent="0.25">
      <c r="A38">
        <f t="shared" si="0"/>
        <v>34</v>
      </c>
      <c r="B38" s="4">
        <v>200801</v>
      </c>
      <c r="C38">
        <f>HLOOKUP(Gráficos!$B$5,'PIB trim CCAA'!$B$2:$S35,A38,FALSE)</f>
        <v>103.73785915648114</v>
      </c>
      <c r="D38">
        <f>HLOOKUP(Gráficos!$D$5,'PIB trim CCAA'!$B$2:$S35,A38,FALSE)</f>
        <v>103.68280336446009</v>
      </c>
      <c r="F38" s="10">
        <f>HLOOKUP(Gráficos!$B$24,'PIB trim CCAA'!$U$2:$AL35,A38,FALSE)</f>
        <v>0.45616368453387235</v>
      </c>
      <c r="G38" s="10">
        <f>HLOOKUP(Gráficos!$D$24,'PIB trim CCAA'!$U$2:$AL35,A38,FALSE)</f>
        <v>0.57538482989889506</v>
      </c>
      <c r="I38" s="10">
        <f>HLOOKUP(Gráficos!$B$43,'PIB trim CCAA'!$AN$2:$BE35,A38,FALSE)</f>
        <v>3.8025408506133562</v>
      </c>
      <c r="J38" s="10">
        <f>HLOOKUP(Gráficos!$D$43,'PIB trim CCAA'!$AN$2:$BE35,A38,FALSE)</f>
        <v>2.6996013896699367</v>
      </c>
    </row>
    <row r="39" spans="1:10" x14ac:dyDescent="0.25">
      <c r="A39">
        <f t="shared" si="0"/>
        <v>35</v>
      </c>
      <c r="B39" s="4">
        <v>200802</v>
      </c>
      <c r="C39">
        <f>HLOOKUP(Gráficos!$B$5,'PIB trim CCAA'!$B$2:$S36,A39,FALSE)</f>
        <v>103.85867212385065</v>
      </c>
      <c r="D39">
        <f>HLOOKUP(Gráficos!$D$5,'PIB trim CCAA'!$B$2:$S36,A39,FALSE)</f>
        <v>103.93563773407321</v>
      </c>
      <c r="F39" s="10">
        <f>HLOOKUP(Gráficos!$B$24,'PIB trim CCAA'!$U$2:$AL36,A39,FALSE)</f>
        <v>5.5786801037438494E-2</v>
      </c>
      <c r="G39" s="10">
        <f>HLOOKUP(Gráficos!$D$24,'PIB trim CCAA'!$U$2:$AL36,A39,FALSE)</f>
        <v>0.63076157705612701</v>
      </c>
      <c r="I39" s="10">
        <f>HLOOKUP(Gráficos!$B$43,'PIB trim CCAA'!$AN$2:$BE36,A39,FALSE)</f>
        <v>2.6904195330875957</v>
      </c>
      <c r="J39" s="10">
        <f>HLOOKUP(Gráficos!$D$43,'PIB trim CCAA'!$AN$2:$BE36,A39,FALSE)</f>
        <v>1.7437765177323872</v>
      </c>
    </row>
    <row r="40" spans="1:10" x14ac:dyDescent="0.25">
      <c r="A40">
        <f t="shared" si="0"/>
        <v>36</v>
      </c>
      <c r="B40" s="4">
        <v>200803</v>
      </c>
      <c r="C40">
        <f>HLOOKUP(Gráficos!$B$5,'PIB trim CCAA'!$B$2:$S37,A40,FALSE)</f>
        <v>103.42648742413417</v>
      </c>
      <c r="D40">
        <f>HLOOKUP(Gráficos!$D$5,'PIB trim CCAA'!$B$2:$S37,A40,FALSE)</f>
        <v>103.26145182853432</v>
      </c>
      <c r="F40" s="10">
        <f>HLOOKUP(Gráficos!$B$24,'PIB trim CCAA'!$U$2:$AL37,A40,FALSE)</f>
        <v>-0.7555322601801584</v>
      </c>
      <c r="G40" s="10">
        <f>HLOOKUP(Gráficos!$D$24,'PIB trim CCAA'!$U$2:$AL37,A40,FALSE)</f>
        <v>-0.4834613105566099</v>
      </c>
      <c r="I40" s="10">
        <f>HLOOKUP(Gráficos!$B$43,'PIB trim CCAA'!$AN$2:$BE37,A40,FALSE)</f>
        <v>1.490346464687109</v>
      </c>
      <c r="J40" s="10">
        <f>HLOOKUP(Gráficos!$D$43,'PIB trim CCAA'!$AN$2:$BE37,A40,FALSE)</f>
        <v>-7.7822946380479152E-2</v>
      </c>
    </row>
    <row r="41" spans="1:10" x14ac:dyDescent="0.25">
      <c r="A41">
        <f t="shared" si="0"/>
        <v>37</v>
      </c>
      <c r="B41" s="5">
        <v>200804</v>
      </c>
      <c r="C41">
        <f>HLOOKUP(Gráficos!$B$5,'PIB trim CCAA'!$B$2:$S38,A41,FALSE)</f>
        <v>101.01903309913845</v>
      </c>
      <c r="D41">
        <f>HLOOKUP(Gráficos!$D$5,'PIB trim CCAA'!$B$2:$S38,A41,FALSE)</f>
        <v>102.79327774300155</v>
      </c>
      <c r="F41" s="10">
        <f>HLOOKUP(Gráficos!$B$24,'PIB trim CCAA'!$U$2:$AL38,A41,FALSE)</f>
        <v>-1.007291189072157</v>
      </c>
      <c r="G41" s="10">
        <f>HLOOKUP(Gráficos!$D$24,'PIB trim CCAA'!$U$2:$AL38,A41,FALSE)</f>
        <v>-1.3005763490238964</v>
      </c>
      <c r="I41" s="10">
        <f>HLOOKUP(Gráficos!$B$43,'PIB trim CCAA'!$AN$2:$BE38,A41,FALSE)</f>
        <v>-2.004094806408363</v>
      </c>
      <c r="J41" s="10">
        <f>HLOOKUP(Gráficos!$D$43,'PIB trim CCAA'!$AN$2:$BE38,A41,FALSE)</f>
        <v>-1.7391366897222205</v>
      </c>
    </row>
    <row r="42" spans="1:10" x14ac:dyDescent="0.25">
      <c r="A42">
        <f t="shared" si="0"/>
        <v>38</v>
      </c>
      <c r="B42" s="4">
        <v>200901</v>
      </c>
      <c r="C42">
        <f>HLOOKUP(Gráficos!$B$5,'PIB trim CCAA'!$B$2:$S39,A42,FALSE)</f>
        <v>99.62403008639167</v>
      </c>
      <c r="D42">
        <f>HLOOKUP(Gráficos!$D$5,'PIB trim CCAA'!$B$2:$S39,A42,FALSE)</f>
        <v>101.00008189364333</v>
      </c>
      <c r="F42" s="10">
        <f>HLOOKUP(Gráficos!$B$24,'PIB trim CCAA'!$U$2:$AL39,A42,FALSE)</f>
        <v>-1.599406465141473</v>
      </c>
      <c r="G42" s="10">
        <f>HLOOKUP(Gráficos!$D$24,'PIB trim CCAA'!$U$2:$AL39,A42,FALSE)</f>
        <v>-1.8967482652151535</v>
      </c>
      <c r="I42" s="10">
        <f>HLOOKUP(Gráficos!$B$43,'PIB trim CCAA'!$AN$2:$BE39,A42,FALSE)</f>
        <v>-3.9656005083776091</v>
      </c>
      <c r="J42" s="10">
        <f>HLOOKUP(Gráficos!$D$43,'PIB trim CCAA'!$AN$2:$BE39,A42,FALSE)</f>
        <v>-3.1535076070437817</v>
      </c>
    </row>
    <row r="43" spans="1:10" x14ac:dyDescent="0.25">
      <c r="A43">
        <f t="shared" si="0"/>
        <v>39</v>
      </c>
      <c r="B43" s="4">
        <v>200902</v>
      </c>
      <c r="C43">
        <f>HLOOKUP(Gráficos!$B$5,'PIB trim CCAA'!$B$2:$S40,A43,FALSE)</f>
        <v>99.316396183980871</v>
      </c>
      <c r="D43">
        <f>HLOOKUP(Gráficos!$D$5,'PIB trim CCAA'!$B$2:$S40,A43,FALSE)</f>
        <v>99.607598184126402</v>
      </c>
      <c r="F43" s="10">
        <f>HLOOKUP(Gráficos!$B$24,'PIB trim CCAA'!$U$2:$AL40,A43,FALSE)</f>
        <v>-0.96833619074430111</v>
      </c>
      <c r="G43" s="10">
        <f>HLOOKUP(Gráficos!$D$24,'PIB trim CCAA'!$U$2:$AL40,A43,FALSE)</f>
        <v>-1.3919434791160201</v>
      </c>
      <c r="I43" s="10">
        <f>HLOOKUP(Gráficos!$B$43,'PIB trim CCAA'!$AN$2:$BE40,A43,FALSE)</f>
        <v>-4.3735162861057493</v>
      </c>
      <c r="J43" s="10">
        <f>HLOOKUP(Gráficos!$D$43,'PIB trim CCAA'!$AN$2:$BE40,A43,FALSE)</f>
        <v>-4.0013429359913255</v>
      </c>
    </row>
    <row r="44" spans="1:10" x14ac:dyDescent="0.25">
      <c r="A44">
        <f t="shared" si="0"/>
        <v>40</v>
      </c>
      <c r="B44" s="4">
        <v>200903</v>
      </c>
      <c r="C44">
        <f>HLOOKUP(Gráficos!$B$5,'PIB trim CCAA'!$B$2:$S41,A44,FALSE)</f>
        <v>99.002822359898715</v>
      </c>
      <c r="D44">
        <f>HLOOKUP(Gráficos!$D$5,'PIB trim CCAA'!$B$2:$S41,A44,FALSE)</f>
        <v>99.084171494731351</v>
      </c>
      <c r="F44" s="10">
        <f>HLOOKUP(Gráficos!$B$24,'PIB trim CCAA'!$U$2:$AL41,A44,FALSE)</f>
        <v>-0.31087300216597891</v>
      </c>
      <c r="G44" s="10">
        <f>HLOOKUP(Gráficos!$D$24,'PIB trim CCAA'!$U$2:$AL41,A44,FALSE)</f>
        <v>-0.19662483040597811</v>
      </c>
      <c r="I44" s="10">
        <f>HLOOKUP(Gráficos!$B$43,'PIB trim CCAA'!$AN$2:$BE41,A44,FALSE)</f>
        <v>-4.2771104137905862</v>
      </c>
      <c r="J44" s="10">
        <f>HLOOKUP(Gráficos!$D$43,'PIB trim CCAA'!$AN$2:$BE41,A44,FALSE)</f>
        <v>-3.8249057375323137</v>
      </c>
    </row>
    <row r="45" spans="1:10" x14ac:dyDescent="0.25">
      <c r="A45">
        <f t="shared" si="0"/>
        <v>41</v>
      </c>
      <c r="B45" s="5">
        <v>200904</v>
      </c>
      <c r="C45">
        <f>HLOOKUP(Gráficos!$B$5,'PIB trim CCAA'!$B$2:$S42,A45,FALSE)</f>
        <v>99.415310184829877</v>
      </c>
      <c r="D45">
        <f>HLOOKUP(Gráficos!$D$5,'PIB trim CCAA'!$B$2:$S42,A45,FALSE)</f>
        <v>99.190220986433204</v>
      </c>
      <c r="F45" s="10">
        <f>HLOOKUP(Gráficos!$B$24,'PIB trim CCAA'!$U$2:$AL42,A45,FALSE)</f>
        <v>-6.281133598466937E-2</v>
      </c>
      <c r="G45" s="10">
        <f>HLOOKUP(Gráficos!$D$24,'PIB trim CCAA'!$U$2:$AL42,A45,FALSE)</f>
        <v>0.203931298350013</v>
      </c>
      <c r="I45" s="10">
        <f>HLOOKUP(Gráficos!$B$43,'PIB trim CCAA'!$AN$2:$BE42,A45,FALSE)</f>
        <v>-1.5875453022151875</v>
      </c>
      <c r="J45" s="10">
        <f>HLOOKUP(Gráficos!$D$43,'PIB trim CCAA'!$AN$2:$BE42,A45,FALSE)</f>
        <v>-3.3652447552086295</v>
      </c>
    </row>
    <row r="46" spans="1:10" x14ac:dyDescent="0.25">
      <c r="A46">
        <f t="shared" si="0"/>
        <v>42</v>
      </c>
      <c r="B46" s="4">
        <v>201001</v>
      </c>
      <c r="C46">
        <f>HLOOKUP(Gráficos!$B$5,'PIB trim CCAA'!$B$2:$S43,A46,FALSE)</f>
        <v>99.968293027938373</v>
      </c>
      <c r="D46">
        <f>HLOOKUP(Gráficos!$D$5,'PIB trim CCAA'!$B$2:$S43,A46,FALSE)</f>
        <v>99.809030158110346</v>
      </c>
      <c r="F46" s="10">
        <f>HLOOKUP(Gráficos!$B$24,'PIB trim CCAA'!$U$2:$AL43,A46,FALSE)</f>
        <v>0.30172034603601627</v>
      </c>
      <c r="G46" s="10">
        <f>HLOOKUP(Gráficos!$D$24,'PIB trim CCAA'!$U$2:$AL43,A46,FALSE)</f>
        <v>0.68064064742094921</v>
      </c>
      <c r="I46" s="10">
        <f>HLOOKUP(Gráficos!$B$43,'PIB trim CCAA'!$AN$2:$BE43,A46,FALSE)</f>
        <v>0.34556215126828604</v>
      </c>
      <c r="J46" s="10">
        <f>HLOOKUP(Gráficos!$D$43,'PIB trim CCAA'!$AN$2:$BE43,A46,FALSE)</f>
        <v>-2.2997653439791099</v>
      </c>
    </row>
    <row r="47" spans="1:10" x14ac:dyDescent="0.25">
      <c r="A47">
        <f t="shared" si="0"/>
        <v>43</v>
      </c>
      <c r="B47" s="4">
        <v>201002</v>
      </c>
      <c r="C47">
        <f>HLOOKUP(Gráficos!$B$5,'PIB trim CCAA'!$B$2:$S44,A47,FALSE)</f>
        <v>99.708809123736486</v>
      </c>
      <c r="D47">
        <f>HLOOKUP(Gráficos!$D$5,'PIB trim CCAA'!$B$2:$S44,A47,FALSE)</f>
        <v>100.12153455193824</v>
      </c>
      <c r="F47" s="10">
        <f>HLOOKUP(Gráficos!$B$24,'PIB trim CCAA'!$U$2:$AL44,A47,FALSE)</f>
        <v>0.18195401770282338</v>
      </c>
      <c r="G47" s="10">
        <f>HLOOKUP(Gráficos!$D$24,'PIB trim CCAA'!$U$2:$AL44,A47,FALSE)</f>
        <v>0.52957314499915142</v>
      </c>
      <c r="I47" s="10">
        <f>HLOOKUP(Gráficos!$B$43,'PIB trim CCAA'!$AN$2:$BE44,A47,FALSE)</f>
        <v>0.39511395382156866</v>
      </c>
      <c r="J47" s="10">
        <f>HLOOKUP(Gráficos!$D$43,'PIB trim CCAA'!$AN$2:$BE44,A47,FALSE)</f>
        <v>-1.3665286975238833</v>
      </c>
    </row>
    <row r="48" spans="1:10" x14ac:dyDescent="0.25">
      <c r="A48">
        <f t="shared" si="0"/>
        <v>44</v>
      </c>
      <c r="B48" s="4">
        <v>201003</v>
      </c>
      <c r="C48">
        <f>HLOOKUP(Gráficos!$B$5,'PIB trim CCAA'!$B$2:$S45,A48,FALSE)</f>
        <v>99.941540964158975</v>
      </c>
      <c r="D48">
        <f>HLOOKUP(Gráficos!$D$5,'PIB trim CCAA'!$B$2:$S45,A48,FALSE)</f>
        <v>100.25002303883169</v>
      </c>
      <c r="F48" s="10">
        <f>HLOOKUP(Gráficos!$B$24,'PIB trim CCAA'!$U$2:$AL45,A48,FALSE)</f>
        <v>4.8576859303217645E-2</v>
      </c>
      <c r="G48" s="10">
        <f>HLOOKUP(Gráficos!$D$24,'PIB trim CCAA'!$U$2:$AL45,A48,FALSE)</f>
        <v>0.1984052246803536</v>
      </c>
      <c r="I48" s="10">
        <f>HLOOKUP(Gráficos!$B$43,'PIB trim CCAA'!$AN$2:$BE45,A48,FALSE)</f>
        <v>0.9481735791811996</v>
      </c>
      <c r="J48" s="10">
        <f>HLOOKUP(Gráficos!$D$43,'PIB trim CCAA'!$AN$2:$BE45,A48,FALSE)</f>
        <v>-0.79676573161513442</v>
      </c>
    </row>
    <row r="49" spans="1:10" x14ac:dyDescent="0.25">
      <c r="A49">
        <f t="shared" si="0"/>
        <v>45</v>
      </c>
      <c r="B49" s="5">
        <v>201004</v>
      </c>
      <c r="C49">
        <f>HLOOKUP(Gráficos!$B$5,'PIB trim CCAA'!$B$2:$S46,A49,FALSE)</f>
        <v>100.38135780355128</v>
      </c>
      <c r="D49">
        <f>HLOOKUP(Gráficos!$D$5,'PIB trim CCAA'!$B$2:$S46,A49,FALSE)</f>
        <v>99.819412806394013</v>
      </c>
      <c r="F49" s="10">
        <f>HLOOKUP(Gráficos!$B$24,'PIB trim CCAA'!$U$2:$AL46,A49,FALSE)</f>
        <v>-1.3093859268953345E-3</v>
      </c>
      <c r="G49" s="10">
        <f>HLOOKUP(Gráficos!$D$24,'PIB trim CCAA'!$U$2:$AL46,A49,FALSE)</f>
        <v>-0.15740701612864116</v>
      </c>
      <c r="I49" s="10">
        <f>HLOOKUP(Gráficos!$B$43,'PIB trim CCAA'!$AN$2:$BE46,A49,FALSE)</f>
        <v>0.97172922050472454</v>
      </c>
      <c r="J49" s="10">
        <f>HLOOKUP(Gráficos!$D$43,'PIB trim CCAA'!$AN$2:$BE46,A49,FALSE)</f>
        <v>-0.30342867585309019</v>
      </c>
    </row>
    <row r="50" spans="1:10" x14ac:dyDescent="0.25">
      <c r="A50">
        <f t="shared" si="0"/>
        <v>46</v>
      </c>
      <c r="B50" s="4">
        <v>201101</v>
      </c>
      <c r="C50">
        <f>HLOOKUP(Gráficos!$B$5,'PIB trim CCAA'!$B$2:$S47,A50,FALSE)</f>
        <v>99.467016774476022</v>
      </c>
      <c r="D50">
        <f>HLOOKUP(Gráficos!$D$5,'PIB trim CCAA'!$B$2:$S47,A50,FALSE)</f>
        <v>98.940381008338136</v>
      </c>
      <c r="F50" s="10">
        <f>HLOOKUP(Gráficos!$B$24,'PIB trim CCAA'!$U$2:$AL47,A50,FALSE)</f>
        <v>-0.36074470049790586</v>
      </c>
      <c r="G50" s="10">
        <f>HLOOKUP(Gráficos!$D$24,'PIB trim CCAA'!$U$2:$AL47,A50,FALSE)</f>
        <v>-0.38889765495658812</v>
      </c>
      <c r="I50" s="10">
        <f>HLOOKUP(Gráficos!$B$43,'PIB trim CCAA'!$AN$2:$BE47,A50,FALSE)</f>
        <v>-0.50143524339487655</v>
      </c>
      <c r="J50" s="10">
        <f>HLOOKUP(Gráficos!$D$43,'PIB trim CCAA'!$AN$2:$BE47,A50,FALSE)</f>
        <v>-6.646129926290989E-2</v>
      </c>
    </row>
    <row r="51" spans="1:10" x14ac:dyDescent="0.25">
      <c r="A51">
        <f t="shared" si="0"/>
        <v>47</v>
      </c>
      <c r="B51" s="4">
        <v>201102</v>
      </c>
      <c r="C51">
        <f>HLOOKUP(Gráficos!$B$5,'PIB trim CCAA'!$B$2:$S48,A51,FALSE)</f>
        <v>98.781257260357066</v>
      </c>
      <c r="D51">
        <f>HLOOKUP(Gráficos!$D$5,'PIB trim CCAA'!$B$2:$S48,A51,FALSE)</f>
        <v>98.350276556102216</v>
      </c>
      <c r="F51" s="10">
        <f>HLOOKUP(Gráficos!$B$24,'PIB trim CCAA'!$U$2:$AL48,A51,FALSE)</f>
        <v>-0.47925932069773358</v>
      </c>
      <c r="G51" s="10">
        <f>HLOOKUP(Gráficos!$D$24,'PIB trim CCAA'!$U$2:$AL48,A51,FALSE)</f>
        <v>-0.3793128538164936</v>
      </c>
      <c r="I51" s="10">
        <f>HLOOKUP(Gráficos!$B$43,'PIB trim CCAA'!$AN$2:$BE48,A51,FALSE)</f>
        <v>-0.9302606976564598</v>
      </c>
      <c r="J51" s="10">
        <f>HLOOKUP(Gráficos!$D$43,'PIB trim CCAA'!$AN$2:$BE48,A51,FALSE)</f>
        <v>-0.45776001222123108</v>
      </c>
    </row>
    <row r="52" spans="1:10" x14ac:dyDescent="0.25">
      <c r="A52">
        <f t="shared" si="0"/>
        <v>48</v>
      </c>
      <c r="B52" s="4">
        <v>201103</v>
      </c>
      <c r="C52">
        <f>HLOOKUP(Gráficos!$B$5,'PIB trim CCAA'!$B$2:$S49,A52,FALSE)</f>
        <v>97.994063701918279</v>
      </c>
      <c r="D52">
        <f>HLOOKUP(Gráficos!$D$5,'PIB trim CCAA'!$B$2:$S49,A52,FALSE)</f>
        <v>97.456746273510674</v>
      </c>
      <c r="F52" s="10">
        <f>HLOOKUP(Gráficos!$B$24,'PIB trim CCAA'!$U$2:$AL49,A52,FALSE)</f>
        <v>-0.40619962453343206</v>
      </c>
      <c r="G52" s="10">
        <f>HLOOKUP(Gráficos!$D$24,'PIB trim CCAA'!$U$2:$AL49,A52,FALSE)</f>
        <v>-0.3852217721223794</v>
      </c>
      <c r="I52" s="10">
        <f>HLOOKUP(Gráficos!$B$43,'PIB trim CCAA'!$AN$2:$BE49,A52,FALSE)</f>
        <v>-1.9486164046030652</v>
      </c>
      <c r="J52" s="10">
        <f>HLOOKUP(Gráficos!$D$43,'PIB trim CCAA'!$AN$2:$BE49,A52,FALSE)</f>
        <v>-0.84323045640273264</v>
      </c>
    </row>
    <row r="53" spans="1:10" x14ac:dyDescent="0.25">
      <c r="A53">
        <f t="shared" si="0"/>
        <v>49</v>
      </c>
      <c r="B53" s="5">
        <v>201104</v>
      </c>
      <c r="C53">
        <f>HLOOKUP(Gráficos!$B$5,'PIB trim CCAA'!$B$2:$S50,A53,FALSE)</f>
        <v>96.519385484585598</v>
      </c>
      <c r="D53">
        <f>HLOOKUP(Gráficos!$D$5,'PIB trim CCAA'!$B$2:$S50,A53,FALSE)</f>
        <v>96.742592546872999</v>
      </c>
      <c r="F53" s="10">
        <f>HLOOKUP(Gráficos!$B$24,'PIB trim CCAA'!$U$2:$AL50,A53,FALSE)</f>
        <v>-0.59323768770931373</v>
      </c>
      <c r="G53" s="10">
        <f>HLOOKUP(Gráficos!$D$24,'PIB trim CCAA'!$U$2:$AL50,A53,FALSE)</f>
        <v>-0.10293394152907087</v>
      </c>
      <c r="I53" s="10">
        <f>HLOOKUP(Gráficos!$B$43,'PIB trim CCAA'!$AN$2:$BE50,A53,FALSE)</f>
        <v>-3.8473003388972415</v>
      </c>
      <c r="J53" s="10">
        <f>HLOOKUP(Gráficos!$D$43,'PIB trim CCAA'!$AN$2:$BE50,A53,FALSE)</f>
        <v>-1.1600523680986186</v>
      </c>
    </row>
    <row r="54" spans="1:10" x14ac:dyDescent="0.25">
      <c r="A54">
        <f t="shared" si="0"/>
        <v>50</v>
      </c>
      <c r="B54" s="4">
        <v>201201</v>
      </c>
      <c r="C54">
        <f>HLOOKUP(Gráficos!$B$5,'PIB trim CCAA'!$B$2:$S51,A54,FALSE)</f>
        <v>95.360272990390314</v>
      </c>
      <c r="D54">
        <f>HLOOKUP(Gráficos!$D$5,'PIB trim CCAA'!$B$2:$S51,A54,FALSE)</f>
        <v>96.455092527412916</v>
      </c>
      <c r="F54" s="10">
        <f>HLOOKUP(Gráficos!$B$24,'PIB trim CCAA'!$U$2:$AL51,A54,FALSE)</f>
        <v>-0.86795726128948703</v>
      </c>
      <c r="G54" s="10">
        <f>HLOOKUP(Gráficos!$D$24,'PIB trim CCAA'!$U$2:$AL51,A54,FALSE)</f>
        <v>-0.38105767732243834</v>
      </c>
      <c r="I54" s="10">
        <f>HLOOKUP(Gráficos!$B$43,'PIB trim CCAA'!$AN$2:$BE51,A54,FALSE)</f>
        <v>-4.1287493254141054</v>
      </c>
      <c r="J54" s="10">
        <f>HLOOKUP(Gráficos!$D$43,'PIB trim CCAA'!$AN$2:$BE51,A54,FALSE)</f>
        <v>-2.3759309167303511</v>
      </c>
    </row>
    <row r="55" spans="1:10" x14ac:dyDescent="0.25">
      <c r="A55">
        <f t="shared" si="0"/>
        <v>51</v>
      </c>
      <c r="B55" s="4">
        <v>201202</v>
      </c>
      <c r="C55">
        <f>HLOOKUP(Gráficos!$B$5,'PIB trim CCAA'!$B$2:$S52,A55,FALSE)</f>
        <v>93.856779400904642</v>
      </c>
      <c r="D55">
        <f>HLOOKUP(Gráficos!$D$5,'PIB trim CCAA'!$B$2:$S52,A55,FALSE)</f>
        <v>95.592150028385859</v>
      </c>
      <c r="F55" s="10">
        <f>HLOOKUP(Gráficos!$B$24,'PIB trim CCAA'!$U$2:$AL52,A55,FALSE)</f>
        <v>-0.95131896164130092</v>
      </c>
      <c r="G55" s="10">
        <f>HLOOKUP(Gráficos!$D$24,'PIB trim CCAA'!$U$2:$AL52,A55,FALSE)</f>
        <v>-0.6397054158579385</v>
      </c>
      <c r="I55" s="10">
        <f>HLOOKUP(Gráficos!$B$43,'PIB trim CCAA'!$AN$2:$BE52,A55,FALSE)</f>
        <v>-4.9852350496744631</v>
      </c>
      <c r="J55" s="10">
        <f>HLOOKUP(Gráficos!$D$43,'PIB trim CCAA'!$AN$2:$BE52,A55,FALSE)</f>
        <v>-3.0767590807980305</v>
      </c>
    </row>
    <row r="56" spans="1:10" x14ac:dyDescent="0.25">
      <c r="A56">
        <f t="shared" si="0"/>
        <v>52</v>
      </c>
      <c r="B56" s="4">
        <v>201203</v>
      </c>
      <c r="C56">
        <f>HLOOKUP(Gráficos!$B$5,'PIB trim CCAA'!$B$2:$S53,A56,FALSE)</f>
        <v>93.487582099271833</v>
      </c>
      <c r="D56">
        <f>HLOOKUP(Gráficos!$D$5,'PIB trim CCAA'!$B$2:$S53,A56,FALSE)</f>
        <v>94.64322468834493</v>
      </c>
      <c r="F56" s="10">
        <f>HLOOKUP(Gráficos!$B$24,'PIB trim CCAA'!$U$2:$AL53,A56,FALSE)</f>
        <v>-0.73876633425294935</v>
      </c>
      <c r="G56" s="10">
        <f>HLOOKUP(Gráficos!$D$24,'PIB trim CCAA'!$U$2:$AL53,A56,FALSE)</f>
        <v>-0.42951527414856194</v>
      </c>
      <c r="I56" s="10">
        <f>HLOOKUP(Gráficos!$B$43,'PIB trim CCAA'!$AN$2:$BE53,A56,FALSE)</f>
        <v>-4.5987291805291601</v>
      </c>
      <c r="J56" s="10">
        <f>HLOOKUP(Gráficos!$D$43,'PIB trim CCAA'!$AN$2:$BE53,A56,FALSE)</f>
        <v>-3.7889514413595005</v>
      </c>
    </row>
    <row r="57" spans="1:10" x14ac:dyDescent="0.25">
      <c r="A57">
        <f t="shared" si="0"/>
        <v>53</v>
      </c>
      <c r="B57" s="5">
        <v>201204</v>
      </c>
      <c r="C57">
        <f>HLOOKUP(Gráficos!$B$5,'PIB trim CCAA'!$B$2:$S54,A57,FALSE)</f>
        <v>92.786159295703925</v>
      </c>
      <c r="D57">
        <f>HLOOKUP(Gráficos!$D$5,'PIB trim CCAA'!$B$2:$S54,A57,FALSE)</f>
        <v>93.942403738542055</v>
      </c>
      <c r="F57" s="10">
        <f>HLOOKUP(Gráficos!$B$24,'PIB trim CCAA'!$U$2:$AL54,A57,FALSE)</f>
        <v>-0.97732259102026875</v>
      </c>
      <c r="G57" s="10">
        <f>HLOOKUP(Gráficos!$D$24,'PIB trim CCAA'!$U$2:$AL54,A57,FALSE)</f>
        <v>-0.92401393941881071</v>
      </c>
      <c r="I57" s="10">
        <f>HLOOKUP(Gráficos!$B$43,'PIB trim CCAA'!$AN$2:$BE54,A57,FALSE)</f>
        <v>-3.8678511784328351</v>
      </c>
      <c r="J57" s="10">
        <f>HLOOKUP(Gráficos!$D$43,'PIB trim CCAA'!$AN$2:$BE54,A57,FALSE)</f>
        <v>-4.417211751050532</v>
      </c>
    </row>
    <row r="58" spans="1:10" x14ac:dyDescent="0.25">
      <c r="A58">
        <f t="shared" si="0"/>
        <v>54</v>
      </c>
      <c r="B58" s="4">
        <v>201301</v>
      </c>
      <c r="C58">
        <f>HLOOKUP(Gráficos!$B$5,'PIB trim CCAA'!$B$2:$S55,A58,FALSE)</f>
        <v>93.429768328716762</v>
      </c>
      <c r="D58">
        <f>HLOOKUP(Gráficos!$D$5,'PIB trim CCAA'!$B$2:$S55,A58,FALSE)</f>
        <v>93.721436445485423</v>
      </c>
      <c r="F58" s="10">
        <f>HLOOKUP(Gráficos!$B$24,'PIB trim CCAA'!$U$2:$AL55,A58,FALSE)</f>
        <v>-0.34308873518290595</v>
      </c>
      <c r="G58" s="10">
        <f>HLOOKUP(Gráficos!$D$24,'PIB trim CCAA'!$U$2:$AL55,A58,FALSE)</f>
        <v>-0.83739684040803342</v>
      </c>
      <c r="I58" s="10">
        <f>HLOOKUP(Gráficos!$B$43,'PIB trim CCAA'!$AN$2:$BE55,A58,FALSE)</f>
        <v>-2.0244328179178872</v>
      </c>
      <c r="J58" s="10">
        <f>HLOOKUP(Gráficos!$D$43,'PIB trim CCAA'!$AN$2:$BE55,A58,FALSE)</f>
        <v>-3.8834666092268821</v>
      </c>
    </row>
    <row r="59" spans="1:10" x14ac:dyDescent="0.25">
      <c r="A59">
        <f t="shared" si="0"/>
        <v>55</v>
      </c>
      <c r="B59" s="4">
        <v>201302</v>
      </c>
      <c r="C59">
        <f>HLOOKUP(Gráficos!$B$5,'PIB trim CCAA'!$B$2:$S56,A59,FALSE)</f>
        <v>93.93790550958164</v>
      </c>
      <c r="D59">
        <f>HLOOKUP(Gráficos!$D$5,'PIB trim CCAA'!$B$2:$S56,A59,FALSE)</f>
        <v>93.725496717497023</v>
      </c>
      <c r="F59" s="10">
        <f>HLOOKUP(Gráficos!$B$24,'PIB trim CCAA'!$U$2:$AL56,A59,FALSE)</f>
        <v>-8.3470132587004642E-2</v>
      </c>
      <c r="G59" s="10">
        <f>HLOOKUP(Gráficos!$D$24,'PIB trim CCAA'!$U$2:$AL56,A59,FALSE)</f>
        <v>-0.52902181826569583</v>
      </c>
      <c r="I59" s="10">
        <f>HLOOKUP(Gráficos!$B$43,'PIB trim CCAA'!$AN$2:$BE56,A59,FALSE)</f>
        <v>8.6436066946715684E-2</v>
      </c>
      <c r="J59" s="10">
        <f>HLOOKUP(Gráficos!$D$43,'PIB trim CCAA'!$AN$2:$BE56,A59,FALSE)</f>
        <v>-2.7016547081992748</v>
      </c>
    </row>
    <row r="60" spans="1:10" x14ac:dyDescent="0.25">
      <c r="A60">
        <f t="shared" si="0"/>
        <v>56</v>
      </c>
      <c r="B60" s="4">
        <v>201303</v>
      </c>
      <c r="C60">
        <f>HLOOKUP(Gráficos!$B$5,'PIB trim CCAA'!$B$2:$S57,A60,FALSE)</f>
        <v>94.348001912647689</v>
      </c>
      <c r="D60">
        <f>HLOOKUP(Gráficos!$D$5,'PIB trim CCAA'!$B$2:$S57,A60,FALSE)</f>
        <v>93.514069951579373</v>
      </c>
      <c r="F60" s="10">
        <f>HLOOKUP(Gráficos!$B$24,'PIB trim CCAA'!$U$2:$AL57,A60,FALSE)</f>
        <v>-6.8512206746229598E-2</v>
      </c>
      <c r="G60" s="10">
        <f>HLOOKUP(Gráficos!$D$24,'PIB trim CCAA'!$U$2:$AL57,A60,FALSE)</f>
        <v>-0.2180461612593998</v>
      </c>
      <c r="I60" s="10">
        <f>HLOOKUP(Gráficos!$B$43,'PIB trim CCAA'!$AN$2:$BE57,A60,FALSE)</f>
        <v>0.92035732880779708</v>
      </c>
      <c r="J60" s="10">
        <f>HLOOKUP(Gráficos!$D$43,'PIB trim CCAA'!$AN$2:$BE57,A60,FALSE)</f>
        <v>-1.8651776402127007</v>
      </c>
    </row>
    <row r="61" spans="1:10" x14ac:dyDescent="0.25">
      <c r="A61">
        <f t="shared" si="0"/>
        <v>57</v>
      </c>
      <c r="B61" s="5">
        <v>201304</v>
      </c>
      <c r="C61">
        <f>HLOOKUP(Gráficos!$B$5,'PIB trim CCAA'!$B$2:$S58,A61,FALSE)</f>
        <v>94.653535166999319</v>
      </c>
      <c r="D61">
        <f>HLOOKUP(Gráficos!$D$5,'PIB trim CCAA'!$B$2:$S58,A61,FALSE)</f>
        <v>93.520196427839082</v>
      </c>
      <c r="F61" s="10">
        <f>HLOOKUP(Gráficos!$B$24,'PIB trim CCAA'!$U$2:$AL58,A61,FALSE)</f>
        <v>0.28547210587741567</v>
      </c>
      <c r="G61" s="10">
        <f>HLOOKUP(Gráficos!$D$24,'PIB trim CCAA'!$U$2:$AL58,A61,FALSE)</f>
        <v>0.42508821649185347</v>
      </c>
      <c r="I61" s="10">
        <f>HLOOKUP(Gráficos!$B$43,'PIB trim CCAA'!$AN$2:$BE58,A61,FALSE)</f>
        <v>2.0125586461060108</v>
      </c>
      <c r="J61" s="10">
        <f>HLOOKUP(Gráficos!$D$43,'PIB trim CCAA'!$AN$2:$BE58,A61,FALSE)</f>
        <v>-0.40354249202740888</v>
      </c>
    </row>
    <row r="62" spans="1:10" x14ac:dyDescent="0.25">
      <c r="A62">
        <f t="shared" si="0"/>
        <v>58</v>
      </c>
      <c r="B62" s="4">
        <v>201401</v>
      </c>
      <c r="C62">
        <f>HLOOKUP(Gráficos!$B$5,'PIB trim CCAA'!$B$2:$S59,A62,FALSE)</f>
        <v>94.808390905059667</v>
      </c>
      <c r="D62">
        <f>HLOOKUP(Gráficos!$D$5,'PIB trim CCAA'!$B$2:$S59,A62,FALSE)</f>
        <v>93.533978865549713</v>
      </c>
      <c r="F62" s="10">
        <f>HLOOKUP(Gráficos!$B$24,'PIB trim CCAA'!$U$2:$AL59,A62,FALSE)</f>
        <v>0.39531796386942375</v>
      </c>
      <c r="G62" s="10">
        <f>HLOOKUP(Gráficos!$D$24,'PIB trim CCAA'!$U$2:$AL59,A62,FALSE)</f>
        <v>0.92604617413176715</v>
      </c>
      <c r="I62" s="10">
        <f>HLOOKUP(Gráficos!$B$43,'PIB trim CCAA'!$AN$2:$BE59,A62,FALSE)</f>
        <v>1.4755710101864494</v>
      </c>
      <c r="J62" s="10">
        <f>HLOOKUP(Gráficos!$D$43,'PIB trim CCAA'!$AN$2:$BE59,A62,FALSE)</f>
        <v>0.95904768708514609</v>
      </c>
    </row>
    <row r="63" spans="1:10" x14ac:dyDescent="0.25">
      <c r="A63">
        <f t="shared" si="0"/>
        <v>59</v>
      </c>
      <c r="B63" s="4">
        <v>201402</v>
      </c>
      <c r="C63">
        <f>HLOOKUP(Gráficos!$B$5,'PIB trim CCAA'!$B$2:$S60,A63,FALSE)</f>
        <v>95.067033460841444</v>
      </c>
      <c r="D63">
        <f>HLOOKUP(Gráficos!$D$5,'PIB trim CCAA'!$B$2:$S60,A63,FALSE)</f>
        <v>93.684650187734533</v>
      </c>
      <c r="F63" s="10">
        <f>HLOOKUP(Gráficos!$B$24,'PIB trim CCAA'!$U$2:$AL60,A63,FALSE)</f>
        <v>0.38625913473724349</v>
      </c>
      <c r="G63" s="10">
        <f>HLOOKUP(Gráficos!$D$24,'PIB trim CCAA'!$U$2:$AL60,A63,FALSE)</f>
        <v>0.41749763136753604</v>
      </c>
      <c r="I63" s="10">
        <f>HLOOKUP(Gráficos!$B$43,'PIB trim CCAA'!$AN$2:$BE60,A63,FALSE)</f>
        <v>1.2019939609411834</v>
      </c>
      <c r="J63" s="10">
        <f>HLOOKUP(Gráficos!$D$43,'PIB trim CCAA'!$AN$2:$BE60,A63,FALSE)</f>
        <v>1.1513226267587662</v>
      </c>
    </row>
    <row r="64" spans="1:10" x14ac:dyDescent="0.25">
      <c r="A64">
        <f t="shared" si="0"/>
        <v>60</v>
      </c>
      <c r="B64" s="4">
        <v>201403</v>
      </c>
      <c r="C64">
        <f>HLOOKUP(Gráficos!$B$5,'PIB trim CCAA'!$B$2:$S61,A64,FALSE)</f>
        <v>95.111001066648669</v>
      </c>
      <c r="D64">
        <f>HLOOKUP(Gráficos!$D$5,'PIB trim CCAA'!$B$2:$S61,A64,FALSE)</f>
        <v>94.358554022017373</v>
      </c>
      <c r="F64" s="10">
        <f>HLOOKUP(Gráficos!$B$24,'PIB trim CCAA'!$U$2:$AL61,A64,FALSE)</f>
        <v>0.68031752726083194</v>
      </c>
      <c r="G64" s="10">
        <f>HLOOKUP(Gráficos!$D$24,'PIB trim CCAA'!$U$2:$AL61,A64,FALSE)</f>
        <v>0.78859273202074309</v>
      </c>
      <c r="I64" s="10">
        <f>HLOOKUP(Gráficos!$B$43,'PIB trim CCAA'!$AN$2:$BE61,A64,FALSE)</f>
        <v>0.80870727363935302</v>
      </c>
      <c r="J64" s="10">
        <f>HLOOKUP(Gráficos!$D$43,'PIB trim CCAA'!$AN$2:$BE61,A64,FALSE)</f>
        <v>2.0739966115401964</v>
      </c>
    </row>
    <row r="65" spans="1:10" x14ac:dyDescent="0.25">
      <c r="A65">
        <f t="shared" si="0"/>
        <v>61</v>
      </c>
      <c r="B65" s="5">
        <v>201404</v>
      </c>
      <c r="C65">
        <f>HLOOKUP(Gráficos!$B$5,'PIB trim CCAA'!$B$2:$S62,A65,FALSE)</f>
        <v>95.387130456372006</v>
      </c>
      <c r="D65">
        <f>HLOOKUP(Gráficos!$D$5,'PIB trim CCAA'!$B$2:$S62,A65,FALSE)</f>
        <v>95.246723281822327</v>
      </c>
      <c r="F65" s="10">
        <f>HLOOKUP(Gráficos!$B$24,'PIB trim CCAA'!$U$2:$AL62,A65,FALSE)</f>
        <v>0.7502078920486932</v>
      </c>
      <c r="G65" s="10">
        <f>HLOOKUP(Gráficos!$D$24,'PIB trim CCAA'!$U$2:$AL62,A65,FALSE)</f>
        <v>0.9641705819852131</v>
      </c>
      <c r="I65" s="10">
        <f>HLOOKUP(Gráficos!$B$43,'PIB trim CCAA'!$AN$2:$BE62,A65,FALSE)</f>
        <v>0.77503210849798609</v>
      </c>
      <c r="J65" s="10">
        <f>HLOOKUP(Gráficos!$D$43,'PIB trim CCAA'!$AN$2:$BE62,A65,FALSE)</f>
        <v>2.2636661039120876</v>
      </c>
    </row>
    <row r="66" spans="1:10" x14ac:dyDescent="0.25">
      <c r="A66">
        <f t="shared" si="0"/>
        <v>62</v>
      </c>
      <c r="B66" s="4">
        <v>201501</v>
      </c>
      <c r="C66">
        <f>HLOOKUP(Gráficos!$B$5,'PIB trim CCAA'!$B$2:$S63,A66,FALSE)</f>
        <v>95.895579905409221</v>
      </c>
      <c r="D66">
        <f>HLOOKUP(Gráficos!$D$5,'PIB trim CCAA'!$B$2:$S63,A66,FALSE)</f>
        <v>96.566375679216009</v>
      </c>
      <c r="F66" s="10">
        <f>HLOOKUP(Gráficos!$B$24,'PIB trim CCAA'!$U$2:$AL63,A66,FALSE)</f>
        <v>1.0520665488183756</v>
      </c>
      <c r="G66" s="10">
        <f>HLOOKUP(Gráficos!$D$24,'PIB trim CCAA'!$U$2:$AL63,A66,FALSE)</f>
        <v>1.0210952719739153</v>
      </c>
      <c r="I66" s="10">
        <f>HLOOKUP(Gráficos!$B$43,'PIB trim CCAA'!$AN$2:$BE63,A66,FALSE)</f>
        <v>1.1467223417368722</v>
      </c>
      <c r="J66" s="10">
        <f>HLOOKUP(Gráficos!$D$43,'PIB trim CCAA'!$AN$2:$BE63,A66,FALSE)</f>
        <v>2.4048635349273262</v>
      </c>
    </row>
    <row r="67" spans="1:10" x14ac:dyDescent="0.25">
      <c r="A67">
        <f t="shared" si="0"/>
        <v>63</v>
      </c>
      <c r="B67" s="4">
        <f>B66+1</f>
        <v>201502</v>
      </c>
      <c r="C67">
        <f>HLOOKUP(Gráficos!$B$5,'PIB trim CCAA'!$B$2:$S64,A67,FALSE)</f>
        <v>96.307002392033127</v>
      </c>
      <c r="D67">
        <f>HLOOKUP(Gráficos!$D$5,'PIB trim CCAA'!$B$2:$S64,A67,FALSE)</f>
        <v>97.617865379632974</v>
      </c>
      <c r="F67" s="10">
        <f>HLOOKUP(Gráficos!$B$24,'PIB trim CCAA'!$U$2:$AL64,A67,FALSE)</f>
        <v>0.84864012412346757</v>
      </c>
      <c r="G67" s="10">
        <f>HLOOKUP(Gráficos!$D$24,'PIB trim CCAA'!$U$2:$AL64,A67,FALSE)</f>
        <v>1.1616637024090437</v>
      </c>
      <c r="I67" s="10">
        <f>HLOOKUP(Gráficos!$B$43,'PIB trim CCAA'!$AN$2:$BE64,A67,FALSE)</f>
        <v>1.3043101126137824</v>
      </c>
      <c r="J67" s="10">
        <f>HLOOKUP(Gráficos!$D$43,'PIB trim CCAA'!$AN$2:$BE64,A67,FALSE)</f>
        <v>2.8917033100683831</v>
      </c>
    </row>
    <row r="68" spans="1:10" x14ac:dyDescent="0.25">
      <c r="A68">
        <f t="shared" si="0"/>
        <v>64</v>
      </c>
      <c r="B68" s="4">
        <f t="shared" ref="B68:B69" si="1">B67+1</f>
        <v>201503</v>
      </c>
      <c r="C68">
        <f>HLOOKUP(Gráficos!$B$5,'PIB trim CCAA'!$B$2:$S65,A68,FALSE)</f>
        <v>96.884963264312802</v>
      </c>
      <c r="D68">
        <f>HLOOKUP(Gráficos!$D$5,'PIB trim CCAA'!$B$2:$S65,A68,FALSE)</f>
        <v>98.66593432858815</v>
      </c>
      <c r="F68" s="10">
        <f>HLOOKUP(Gráficos!$B$24,'PIB trim CCAA'!$U$2:$AL65,A68,FALSE)</f>
        <v>0.93911699191571163</v>
      </c>
      <c r="G68" s="10">
        <f>HLOOKUP(Gráficos!$D$24,'PIB trim CCAA'!$U$2:$AL65,A68,FALSE)</f>
        <v>0.97606232466163068</v>
      </c>
      <c r="I68" s="10">
        <f>HLOOKUP(Gráficos!$B$43,'PIB trim CCAA'!$AN$2:$BE65,A68,FALSE)</f>
        <v>1.8651493284368215</v>
      </c>
      <c r="J68" s="10">
        <f>HLOOKUP(Gráficos!$D$43,'PIB trim CCAA'!$AN$2:$BE65,A68,FALSE)</f>
        <v>3.0084075454351877</v>
      </c>
    </row>
    <row r="69" spans="1:10" x14ac:dyDescent="0.25">
      <c r="A69">
        <f t="shared" si="0"/>
        <v>65</v>
      </c>
      <c r="B69" s="5">
        <f t="shared" si="1"/>
        <v>201504</v>
      </c>
      <c r="C69">
        <f>HLOOKUP(Gráficos!$B$5,'PIB trim CCAA'!$B$2:$S66,A69,FALSE)</f>
        <v>97.568709612250771</v>
      </c>
      <c r="D69">
        <f>HLOOKUP(Gráficos!$D$5,'PIB trim CCAA'!$B$2:$S66,A69,FALSE)</f>
        <v>99.694544849382524</v>
      </c>
      <c r="F69" s="10">
        <f>HLOOKUP(Gráficos!$B$24,'PIB trim CCAA'!$U$2:$AL66,A69,FALSE)</f>
        <v>0.91748423871811369</v>
      </c>
      <c r="G69" s="10">
        <f>HLOOKUP(Gráficos!$D$24,'PIB trim CCAA'!$U$2:$AL66,A69,FALSE)</f>
        <v>0.7397985637736193</v>
      </c>
      <c r="I69" s="10">
        <f>HLOOKUP(Gráficos!$B$43,'PIB trim CCAA'!$AN$2:$BE66,A69,FALSE)</f>
        <v>2.2870791326263573</v>
      </c>
      <c r="J69" s="10">
        <f>HLOOKUP(Gráficos!$D$43,'PIB trim CCAA'!$AN$2:$BE66,A69,FALSE)</f>
        <v>3.1690214481403967</v>
      </c>
    </row>
    <row r="70" spans="1:10" x14ac:dyDescent="0.25">
      <c r="A70">
        <f t="shared" si="0"/>
        <v>66</v>
      </c>
      <c r="B70" s="4">
        <f t="shared" ref="B70:B79" si="2">B66+100</f>
        <v>201601</v>
      </c>
      <c r="C70">
        <f>HLOOKUP(Gráficos!$B$5,'PIB trim CCAA'!$B$2:$S67,A70,FALSE)</f>
        <v>98.187889900023464</v>
      </c>
      <c r="D70">
        <f>HLOOKUP(Gráficos!$D$5,'PIB trim CCAA'!$B$2:$S67,A70,FALSE)</f>
        <v>100.43903737229313</v>
      </c>
      <c r="F70" s="10">
        <f>HLOOKUP(Gráficos!$B$24,'PIB trim CCAA'!$U$2:$AL67,A70,FALSE)</f>
        <v>0.7494205332183812</v>
      </c>
      <c r="G70" s="10">
        <f>HLOOKUP(Gráficos!$D$24,'PIB trim CCAA'!$U$2:$AL67,A70,FALSE)</f>
        <v>0.43549833778391278</v>
      </c>
      <c r="I70" s="10">
        <f>HLOOKUP(Gráficos!$B$43,'PIB trim CCAA'!$AN$2:$BE67,A70,FALSE)</f>
        <v>2.3904229964252455</v>
      </c>
      <c r="J70" s="10">
        <f>HLOOKUP(Gráficos!$D$43,'PIB trim CCAA'!$AN$2:$BE67,A70,FALSE)</f>
        <v>3.0265751273106822</v>
      </c>
    </row>
    <row r="71" spans="1:10" x14ac:dyDescent="0.25">
      <c r="A71">
        <f t="shared" si="0"/>
        <v>67</v>
      </c>
      <c r="B71" s="4">
        <f t="shared" si="2"/>
        <v>201602</v>
      </c>
      <c r="C71">
        <f>HLOOKUP(Gráficos!$B$5,'PIB trim CCAA'!$B$2:$S68,A71,FALSE)</f>
        <v>98.975600693871087</v>
      </c>
      <c r="D71">
        <f>HLOOKUP(Gráficos!$D$5,'PIB trim CCAA'!$B$2:$S68,A71,FALSE)</f>
        <v>101.1188743690212</v>
      </c>
      <c r="F71" s="10">
        <f>HLOOKUP(Gráficos!$B$24,'PIB trim CCAA'!$U$2:$AL68,A71,FALSE)</f>
        <v>0.7870228610716179</v>
      </c>
      <c r="G71" s="10">
        <f>HLOOKUP(Gráficos!$D$24,'PIB trim CCAA'!$U$2:$AL68,A71,FALSE)</f>
        <v>0.72950316690052475</v>
      </c>
      <c r="I71" s="10">
        <f>HLOOKUP(Gráficos!$B$43,'PIB trim CCAA'!$AN$2:$BE68,A71,FALSE)</f>
        <v>2.7709286298570612</v>
      </c>
      <c r="J71" s="10">
        <f>HLOOKUP(Gráficos!$D$43,'PIB trim CCAA'!$AN$2:$BE68,A71,FALSE)</f>
        <v>2.9041327551720064</v>
      </c>
    </row>
    <row r="72" spans="1:10" x14ac:dyDescent="0.25">
      <c r="A72">
        <f t="shared" si="0"/>
        <v>68</v>
      </c>
      <c r="B72" s="4">
        <f t="shared" si="2"/>
        <v>201603</v>
      </c>
      <c r="C72">
        <f>HLOOKUP(Gráficos!$B$5,'PIB trim CCAA'!$B$2:$S69,A72,FALSE)</f>
        <v>99.636127816197003</v>
      </c>
      <c r="D72">
        <f>HLOOKUP(Gráficos!$D$5,'PIB trim CCAA'!$B$2:$S69,A72,FALSE)</f>
        <v>102.14543701826659</v>
      </c>
      <c r="F72" s="10">
        <f>HLOOKUP(Gráficos!$B$24,'PIB trim CCAA'!$U$2:$AL69,A72,FALSE)</f>
        <v>0.71375974931129349</v>
      </c>
      <c r="G72" s="10">
        <f>HLOOKUP(Gráficos!$D$24,'PIB trim CCAA'!$U$2:$AL69,A72,FALSE)</f>
        <v>0.67729837163785778</v>
      </c>
      <c r="I72" s="10">
        <f>HLOOKUP(Gráficos!$B$43,'PIB trim CCAA'!$AN$2:$BE69,A72,FALSE)</f>
        <v>2.8396197502585929</v>
      </c>
      <c r="J72" s="10">
        <f>HLOOKUP(Gráficos!$D$43,'PIB trim CCAA'!$AN$2:$BE69,A72,FALSE)</f>
        <v>2.8071942865193433</v>
      </c>
    </row>
    <row r="73" spans="1:10" x14ac:dyDescent="0.25">
      <c r="A73">
        <f t="shared" si="0"/>
        <v>69</v>
      </c>
      <c r="B73" s="5">
        <f t="shared" si="2"/>
        <v>201604</v>
      </c>
      <c r="C73">
        <f>HLOOKUP(Gráficos!$B$5,'PIB trim CCAA'!$B$2:$S70,A73,FALSE)</f>
        <v>100.4327381058457</v>
      </c>
      <c r="D73">
        <f>HLOOKUP(Gráficos!$D$5,'PIB trim CCAA'!$B$2:$S70,A73,FALSE)</f>
        <v>102.90037234010816</v>
      </c>
      <c r="F73" s="10">
        <f>HLOOKUP(Gráficos!$B$24,'PIB trim CCAA'!$U$2:$AL70,A73,FALSE)</f>
        <v>0.68225691943251121</v>
      </c>
      <c r="G73" s="10">
        <f>HLOOKUP(Gráficos!$D$24,'PIB trim CCAA'!$U$2:$AL70,A73,FALSE)</f>
        <v>0.72713226351321936</v>
      </c>
      <c r="I73" s="10">
        <f>HLOOKUP(Gráficos!$B$43,'PIB trim CCAA'!$AN$2:$BE70,A73,FALSE)</f>
        <v>2.9353965067047794</v>
      </c>
      <c r="J73" s="10">
        <f>HLOOKUP(Gráficos!$D$43,'PIB trim CCAA'!$AN$2:$BE70,A73,FALSE)</f>
        <v>2.604719584821602</v>
      </c>
    </row>
    <row r="74" spans="1:10" x14ac:dyDescent="0.25">
      <c r="A74">
        <f t="shared" si="0"/>
        <v>70</v>
      </c>
      <c r="B74" s="4">
        <f t="shared" si="2"/>
        <v>201701</v>
      </c>
      <c r="C74">
        <f>HLOOKUP(Gráficos!$B$5,'PIB trim CCAA'!$B$2:$S71,A74,FALSE)</f>
        <v>101.121962754826</v>
      </c>
      <c r="D74">
        <f>HLOOKUP(Gráficos!$D$5,'PIB trim CCAA'!$B$2:$S71,A74,FALSE)</f>
        <v>103.6614090217134</v>
      </c>
      <c r="F74" s="10">
        <f>HLOOKUP(Gráficos!$B$24,'PIB trim CCAA'!$U$2:$AL71,A74,FALSE)</f>
        <v>0.78637600749151826</v>
      </c>
      <c r="G74" s="10">
        <f>HLOOKUP(Gráficos!$D$24,'PIB trim CCAA'!$U$2:$AL71,A74,FALSE)</f>
        <v>0.79677549193251096</v>
      </c>
      <c r="I74" s="10">
        <f>HLOOKUP(Gráficos!$B$43,'PIB trim CCAA'!$AN$2:$BE71,A74,FALSE)</f>
        <v>2.9882227409001816</v>
      </c>
      <c r="J74" s="10">
        <f>HLOOKUP(Gráficos!$D$43,'PIB trim CCAA'!$AN$2:$BE71,A74,FALSE)</f>
        <v>2.6352092269690264</v>
      </c>
    </row>
    <row r="75" spans="1:10" x14ac:dyDescent="0.25">
      <c r="A75">
        <f t="shared" si="0"/>
        <v>71</v>
      </c>
      <c r="B75" s="4">
        <f t="shared" si="2"/>
        <v>201702</v>
      </c>
      <c r="C75">
        <f>HLOOKUP(Gráficos!$B$5,'PIB trim CCAA'!$B$2:$S72,A75,FALSE)</f>
        <v>102.40856205418417</v>
      </c>
      <c r="D75">
        <f>HLOOKUP(Gráficos!$D$5,'PIB trim CCAA'!$B$2:$S72,A75,FALSE)</f>
        <v>104.49731584952318</v>
      </c>
      <c r="F75" s="10">
        <f>HLOOKUP(Gráficos!$B$24,'PIB trim CCAA'!$U$2:$AL72,A75,FALSE)</f>
        <v>0.86480943614213324</v>
      </c>
      <c r="G75" s="10">
        <f>HLOOKUP(Gráficos!$D$24,'PIB trim CCAA'!$U$2:$AL72,A75,FALSE)</f>
        <v>0.86345183344489485</v>
      </c>
      <c r="I75" s="10">
        <f>HLOOKUP(Gráficos!$B$43,'PIB trim CCAA'!$AN$2:$BE72,A75,FALSE)</f>
        <v>3.4684925741760742</v>
      </c>
      <c r="J75" s="10">
        <f>HLOOKUP(Gráficos!$D$43,'PIB trim CCAA'!$AN$2:$BE72,A75,FALSE)</f>
        <v>2.7750971554723503</v>
      </c>
    </row>
    <row r="76" spans="1:10" x14ac:dyDescent="0.25">
      <c r="A76">
        <f t="shared" si="0"/>
        <v>72</v>
      </c>
      <c r="B76" s="4">
        <f t="shared" si="2"/>
        <v>201703</v>
      </c>
      <c r="C76">
        <f>HLOOKUP(Gráficos!$B$5,'PIB trim CCAA'!$B$2:$S73,A76,FALSE)</f>
        <v>103.53308063155873</v>
      </c>
      <c r="D76">
        <f>HLOOKUP(Gráficos!$D$5,'PIB trim CCAA'!$B$2:$S73,A76,FALSE)</f>
        <v>105.16138768625672</v>
      </c>
      <c r="F76" s="10">
        <f>HLOOKUP(Gráficos!$B$24,'PIB trim CCAA'!$U$2:$AL73,A76,FALSE)</f>
        <v>0.69573166488015037</v>
      </c>
      <c r="G76" s="10">
        <f>HLOOKUP(Gráficos!$D$24,'PIB trim CCAA'!$U$2:$AL73,A76,FALSE)</f>
        <v>0.60068675426392382</v>
      </c>
      <c r="I76" s="10">
        <f>HLOOKUP(Gráficos!$B$43,'PIB trim CCAA'!$AN$2:$BE73,A76,FALSE)</f>
        <v>3.9111845279160118</v>
      </c>
      <c r="J76" s="10">
        <f>HLOOKUP(Gráficos!$D$43,'PIB trim CCAA'!$AN$2:$BE73,A76,FALSE)</f>
        <v>2.6548067688802579</v>
      </c>
    </row>
    <row r="77" spans="1:10" x14ac:dyDescent="0.25">
      <c r="A77">
        <f t="shared" si="0"/>
        <v>73</v>
      </c>
      <c r="B77" s="5">
        <f t="shared" si="2"/>
        <v>201704</v>
      </c>
      <c r="C77">
        <f>HLOOKUP(Gráficos!$B$5,'PIB trim CCAA'!$B$2:$S74,A77,FALSE)</f>
        <v>104.43620463751327</v>
      </c>
      <c r="D77">
        <f>HLOOKUP(Gráficos!$D$5,'PIB trim CCAA'!$B$2:$S74,A77,FALSE)</f>
        <v>105.86579993065016</v>
      </c>
      <c r="F77" s="10">
        <f>HLOOKUP(Gráficos!$B$24,'PIB trim CCAA'!$U$2:$AL74,A77,FALSE)</f>
        <v>0.67671993724631729</v>
      </c>
      <c r="G77" s="10">
        <f>HLOOKUP(Gráficos!$D$24,'PIB trim CCAA'!$U$2:$AL74,A77,FALSE)</f>
        <v>0.82782086516870468</v>
      </c>
      <c r="I77" s="10">
        <f>HLOOKUP(Gráficos!$B$43,'PIB trim CCAA'!$AN$2:$BE74,A77,FALSE)</f>
        <v>3.9862166532274923</v>
      </c>
      <c r="J77" s="10">
        <f>HLOOKUP(Gráficos!$D$43,'PIB trim CCAA'!$AN$2:$BE74,A77,FALSE)</f>
        <v>2.7781593294095464</v>
      </c>
    </row>
    <row r="78" spans="1:10" x14ac:dyDescent="0.25">
      <c r="A78">
        <f t="shared" si="0"/>
        <v>74</v>
      </c>
      <c r="B78" s="4">
        <f t="shared" si="2"/>
        <v>201801</v>
      </c>
      <c r="C78">
        <f>HLOOKUP(Gráficos!$B$5,'PIB trim CCAA'!$B$2:$S75,A78,FALSE)</f>
        <v>105.19482219811866</v>
      </c>
      <c r="D78">
        <f>HLOOKUP(Gráficos!$D$5,'PIB trim CCAA'!$B$2:$S75,A78,FALSE)</f>
        <v>106.73104312026344</v>
      </c>
      <c r="F78" s="10">
        <f>HLOOKUP(Gráficos!$B$24,'PIB trim CCAA'!$U$2:$AL75,A78,FALSE)</f>
        <v>0.6957545401720111</v>
      </c>
      <c r="G78" s="10">
        <f>HLOOKUP(Gráficos!$D$24,'PIB trim CCAA'!$U$2:$AL75,A78,FALSE)</f>
        <v>0.79636931659075039</v>
      </c>
      <c r="I78" s="10">
        <f>HLOOKUP(Gráficos!$B$43,'PIB trim CCAA'!$AN$2:$BE75,A78,FALSE)</f>
        <v>4.0276704806130548</v>
      </c>
      <c r="J78" s="10">
        <f>HLOOKUP(Gráficos!$D$43,'PIB trim CCAA'!$AN$2:$BE75,A78,FALSE)</f>
        <v>2.5839613555091123</v>
      </c>
    </row>
    <row r="79" spans="1:10" x14ac:dyDescent="0.25">
      <c r="A79">
        <f t="shared" si="0"/>
        <v>75</v>
      </c>
      <c r="B79" s="4">
        <f t="shared" si="2"/>
        <v>201802</v>
      </c>
      <c r="C79">
        <f>HLOOKUP(Gráficos!$B$5,'PIB trim CCAA'!$B$2:$S76,A79,FALSE)</f>
        <v>105.60786574190537</v>
      </c>
      <c r="D79">
        <f>HLOOKUP(Gráficos!$D$5,'PIB trim CCAA'!$B$2:$S76,A79,FALSE)</f>
        <v>107.5052372841815</v>
      </c>
      <c r="F79" s="10">
        <f>HLOOKUP(Gráficos!$B$24,'PIB trim CCAA'!$U$2:$AL76,A79,FALSE)</f>
        <v>0.56180078783474308</v>
      </c>
      <c r="G79" s="10">
        <f>HLOOKUP(Gráficos!$D$24,'PIB trim CCAA'!$U$2:$AL76,A79,FALSE)</f>
        <v>0.43954291255789979</v>
      </c>
      <c r="I79" s="10">
        <f>HLOOKUP(Gráficos!$B$43,'PIB trim CCAA'!$AN$2:$BE76,A79,FALSE)</f>
        <v>3.124058793080664</v>
      </c>
      <c r="J79" s="10">
        <f>HLOOKUP(Gráficos!$D$43,'PIB trim CCAA'!$AN$2:$BE76,A79,FALSE)</f>
        <v>2.4165542660577133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Instrucciones</vt:lpstr>
      <vt:lpstr>Gráficos</vt:lpstr>
      <vt:lpstr>PIB trim CCAA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Cuevas Galindo, Angel</dc:creator>
  <cp:lastModifiedBy>García Perera, Laura (BEC)</cp:lastModifiedBy>
  <dcterms:created xsi:type="dcterms:W3CDTF">2015-05-26T08:09:45Z</dcterms:created>
  <dcterms:modified xsi:type="dcterms:W3CDTF">2018-08-01T08:35:04Z</dcterms:modified>
</cp:coreProperties>
</file>